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-150" windowWidth="12120" windowHeight="9120" firstSheet="8" activeTab="8"/>
  </bookViews>
  <sheets>
    <sheet name="непосредственный" sheetId="2" r:id="rId1"/>
    <sheet name="1" sheetId="3" r:id="rId2"/>
    <sheet name="непосред.2" sheetId="4" r:id="rId3"/>
    <sheet name="2926-п1" sheetId="5" r:id="rId4"/>
    <sheet name="3883-1" sheetId="6" r:id="rId5"/>
    <sheet name="4" sheetId="7" r:id="rId6"/>
    <sheet name="4352-п1" sheetId="8" r:id="rId7"/>
    <sheet name="15-17" sheetId="9" r:id="rId8"/>
    <sheet name="2 изменение" sheetId="24" r:id="rId9"/>
  </sheets>
  <definedNames>
    <definedName name="_xlnm._FilterDatabase" localSheetId="0" hidden="1">непосредственный!$B$16:$I$47</definedName>
    <definedName name="_xlnm.Print_Titles" localSheetId="0">непосредственный!$10:$10</definedName>
    <definedName name="_xlnm.Print_Area" localSheetId="8">'2 изменение'!$A$1:$AC$41</definedName>
  </definedNames>
  <calcPr calcId="124519"/>
</workbook>
</file>

<file path=xl/calcChain.xml><?xml version="1.0" encoding="utf-8"?>
<calcChain xmlns="http://schemas.openxmlformats.org/spreadsheetml/2006/main">
  <c r="G40" i="24"/>
  <c r="G38"/>
  <c r="K26"/>
  <c r="K25"/>
  <c r="K24"/>
  <c r="L23"/>
  <c r="K23"/>
  <c r="L22"/>
  <c r="K22"/>
  <c r="L21"/>
  <c r="K21"/>
  <c r="L20"/>
  <c r="K20"/>
  <c r="L19"/>
  <c r="K19"/>
  <c r="K16"/>
  <c r="K15"/>
  <c r="L51" i="9" l="1"/>
  <c r="L49"/>
  <c r="L48"/>
  <c r="L47"/>
  <c r="L46"/>
  <c r="L45"/>
  <c r="L44"/>
  <c r="L43"/>
  <c r="L42"/>
  <c r="M42" s="1"/>
  <c r="L41"/>
  <c r="L40"/>
  <c r="L39"/>
  <c r="M39" s="1"/>
  <c r="L38"/>
  <c r="L37"/>
  <c r="L36"/>
  <c r="L35"/>
  <c r="M35"/>
  <c r="L34"/>
  <c r="L33"/>
  <c r="L32"/>
  <c r="L31"/>
  <c r="M31"/>
  <c r="L30"/>
  <c r="L29"/>
  <c r="L28"/>
  <c r="M28"/>
  <c r="L27"/>
  <c r="L26"/>
  <c r="L25"/>
  <c r="L24"/>
  <c r="L23"/>
  <c r="L22"/>
  <c r="L21"/>
  <c r="M21" s="1"/>
  <c r="L19"/>
  <c r="L18"/>
  <c r="L17"/>
  <c r="K51" i="8"/>
  <c r="K49"/>
  <c r="K48"/>
  <c r="K47"/>
  <c r="K46"/>
  <c r="K45"/>
  <c r="K44"/>
  <c r="K43"/>
  <c r="K42"/>
  <c r="L42" s="1"/>
  <c r="K41"/>
  <c r="K40"/>
  <c r="K39"/>
  <c r="L39" s="1"/>
  <c r="K38"/>
  <c r="K37"/>
  <c r="K36"/>
  <c r="K35"/>
  <c r="L35" s="1"/>
  <c r="K34"/>
  <c r="K33"/>
  <c r="K32"/>
  <c r="K31"/>
  <c r="L31"/>
  <c r="K30"/>
  <c r="K29"/>
  <c r="K28"/>
  <c r="L28"/>
  <c r="K27"/>
  <c r="K26"/>
  <c r="K25"/>
  <c r="K24"/>
  <c r="K23"/>
  <c r="K22"/>
  <c r="K21"/>
  <c r="L21" s="1"/>
  <c r="K19"/>
  <c r="K18"/>
  <c r="K17"/>
  <c r="L51" i="7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19"/>
  <c r="L18"/>
  <c r="L17"/>
  <c r="K51" i="6"/>
  <c r="K49"/>
  <c r="K48"/>
  <c r="K47"/>
  <c r="K46"/>
  <c r="K45"/>
  <c r="K44"/>
  <c r="K43"/>
  <c r="K42"/>
  <c r="L42" s="1"/>
  <c r="K41"/>
  <c r="K40"/>
  <c r="K39"/>
  <c r="L39" s="1"/>
  <c r="K38"/>
  <c r="K37"/>
  <c r="K36"/>
  <c r="K35"/>
  <c r="L35" s="1"/>
  <c r="K34"/>
  <c r="K33"/>
  <c r="K32"/>
  <c r="K31"/>
  <c r="L31"/>
  <c r="K30"/>
  <c r="K29"/>
  <c r="K28"/>
  <c r="L28"/>
  <c r="K27"/>
  <c r="K26"/>
  <c r="K25"/>
  <c r="K24"/>
  <c r="K23"/>
  <c r="K22"/>
  <c r="K21"/>
  <c r="L21"/>
  <c r="K19"/>
  <c r="K18"/>
  <c r="K17"/>
  <c r="K51" i="5"/>
  <c r="K49"/>
  <c r="K48"/>
  <c r="K47"/>
  <c r="K46"/>
  <c r="K45"/>
  <c r="K44"/>
  <c r="K43"/>
  <c r="K42"/>
  <c r="L42" s="1"/>
  <c r="K41"/>
  <c r="K40"/>
  <c r="K39"/>
  <c r="L39"/>
  <c r="K38"/>
  <c r="K37"/>
  <c r="K36"/>
  <c r="K35"/>
  <c r="L35"/>
  <c r="K34"/>
  <c r="K33"/>
  <c r="K32"/>
  <c r="K31"/>
  <c r="K30"/>
  <c r="K29"/>
  <c r="K28"/>
  <c r="L28" s="1"/>
  <c r="K27"/>
  <c r="K26"/>
  <c r="K25"/>
  <c r="K24"/>
  <c r="K23"/>
  <c r="K22"/>
  <c r="K21"/>
  <c r="L21"/>
  <c r="K19"/>
  <c r="K18"/>
  <c r="K17"/>
  <c r="K47" i="4"/>
  <c r="K45"/>
  <c r="K44"/>
  <c r="K43"/>
  <c r="K42"/>
  <c r="K41"/>
  <c r="K40"/>
  <c r="K39"/>
  <c r="K38"/>
  <c r="L38" s="1"/>
  <c r="K37"/>
  <c r="K36"/>
  <c r="K35"/>
  <c r="L35" s="1"/>
  <c r="K34"/>
  <c r="K33"/>
  <c r="K32"/>
  <c r="K31"/>
  <c r="L31"/>
  <c r="K30"/>
  <c r="K29"/>
  <c r="K28"/>
  <c r="K27"/>
  <c r="L27"/>
  <c r="K26"/>
  <c r="K25"/>
  <c r="K24"/>
  <c r="L24" s="1"/>
  <c r="K23"/>
  <c r="K22"/>
  <c r="K21"/>
  <c r="K20"/>
  <c r="K19"/>
  <c r="K18"/>
  <c r="K17"/>
  <c r="L17"/>
  <c r="K16"/>
  <c r="K15"/>
  <c r="K14"/>
  <c r="K24" i="3"/>
  <c r="K50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3"/>
  <c r="K22"/>
  <c r="K21"/>
  <c r="K20"/>
  <c r="K19"/>
  <c r="K18"/>
  <c r="K17"/>
  <c r="K45" i="2"/>
  <c r="K40"/>
  <c r="K23"/>
  <c r="K22"/>
  <c r="K14"/>
  <c r="K15"/>
  <c r="K16"/>
  <c r="K17"/>
  <c r="K18"/>
  <c r="K19"/>
  <c r="K20"/>
  <c r="K21"/>
  <c r="K24"/>
  <c r="K25"/>
  <c r="K26"/>
  <c r="K27"/>
  <c r="K28"/>
  <c r="K29"/>
  <c r="K30"/>
  <c r="K31"/>
  <c r="K32"/>
  <c r="K33"/>
  <c r="K34"/>
  <c r="K35"/>
  <c r="K36"/>
  <c r="K37"/>
  <c r="K38"/>
  <c r="K39"/>
  <c r="K43"/>
  <c r="K41"/>
  <c r="K42"/>
  <c r="K44"/>
  <c r="K47"/>
  <c r="L38"/>
  <c r="L35"/>
  <c r="L31"/>
  <c r="L27"/>
  <c r="L24"/>
  <c r="L17"/>
  <c r="L41" i="3"/>
  <c r="L38"/>
  <c r="L34"/>
  <c r="L30"/>
  <c r="L27"/>
  <c r="L20"/>
  <c r="L31" i="5"/>
  <c r="M42" i="7"/>
  <c r="M39"/>
  <c r="M35"/>
  <c r="M31"/>
  <c r="M28"/>
  <c r="M21"/>
</calcChain>
</file>

<file path=xl/sharedStrings.xml><?xml version="1.0" encoding="utf-8"?>
<sst xmlns="http://schemas.openxmlformats.org/spreadsheetml/2006/main" count="1815" uniqueCount="190">
  <si>
    <t>департамент культуры мэрии  городского округа Тольятти</t>
  </si>
  <si>
    <t>управление физической культуры и спорта  мэрии городского округа Тольятти</t>
  </si>
  <si>
    <t>Наименование</t>
  </si>
  <si>
    <t>Цель: улучшение качества жизни инвалидов и других маломобильных групп населения</t>
  </si>
  <si>
    <t>Наименование показателей (индикаторов)</t>
  </si>
  <si>
    <t>Ед. изм.</t>
  </si>
  <si>
    <t>Значение показателей (индикаторов) по годам</t>
  </si>
  <si>
    <t>2017 - 2020</t>
  </si>
  <si>
    <t xml:space="preserve">Количество пандусов (поручней), оборудованных и дооборудованных к  объектам социальной инфраструктуры, являющимся муниципальной собственностью </t>
  </si>
  <si>
    <t>департамент социальной поддержки населения мэрии городского округа Тольятти</t>
  </si>
  <si>
    <t>департамент информационных технологий и связи  мэрии городского округа Тольятти</t>
  </si>
  <si>
    <t>департамент по вопросам семьи, опеки и попечительства мэрии городского округа Тольятти</t>
  </si>
  <si>
    <t>мэрия городского округа Тольятти (управление делами)</t>
  </si>
  <si>
    <t>Количество отремонтированных,  заменненных и установленных  лифтов (подъемных устройств и лестничных маршей)</t>
  </si>
  <si>
    <t xml:space="preserve">Количество санитарно-гигиенических помещений, помещений для огранизации занятий среди МГН и инвалидов, оборудованных специальными приспособлениями </t>
  </si>
  <si>
    <t>Количество помещений (зданий), оборудованных системой навигации</t>
  </si>
  <si>
    <t>департамент культуры и спорта мэрии городского округа Тольятти</t>
  </si>
  <si>
    <t>Количество помещений, оборудованных системой для слабослышащих и слабовидящих</t>
  </si>
  <si>
    <t>Количество помещений, оборудованных путями перемещений для маломобильных групп населения</t>
  </si>
  <si>
    <t>Задача 2. Организация транспортного обслуживания инвалидов и других маломобильных групп населения</t>
  </si>
  <si>
    <t>Проектно-сметная документация на ввозможность создания условий доступности</t>
  </si>
  <si>
    <t>к  муниципальной программе «Формирование беспрепятственного доступа инвалидов  и других маломобильных групп населения к объектам социальной инфраструктуры на территории
городского округа Тольятти на 2014-2020 годы», утвержденной постановлением мэрии городского округа Тольятти</t>
  </si>
  <si>
    <t>от__________ № ______</t>
  </si>
  <si>
    <t>ПРИЛОЖЕНИЕ № 2</t>
  </si>
  <si>
    <t xml:space="preserve">                                                      Раздел  IV. Показатели (индикаторы) реализации муниципальной программы                                     </t>
  </si>
  <si>
    <t xml:space="preserve"> погонных метров</t>
  </si>
  <si>
    <t>Количество помещений (единиц оснащения) оснащенных для адаптации маломобильных групп населения и инвалидов</t>
  </si>
  <si>
    <r>
      <t>Задача 1. Обеспечение беспрепятственного доступа инвалидов и других маломобильных групп 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</t>
    </r>
    <r>
      <rPr>
        <sz val="12"/>
        <color indexed="14"/>
        <rFont val="Times New Roman"/>
        <family val="1"/>
        <charset val="204"/>
      </rPr>
      <t xml:space="preserve"> </t>
    </r>
  </si>
  <si>
    <t xml:space="preserve">Задача 1. Обеспечение беспрепятственного доступа инвалидов и других маломобильных групп 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 </t>
  </si>
  <si>
    <t>2. Создание условий доступности к объектам социальной инфраструктуры, являющимся муниципальной собственностью</t>
  </si>
  <si>
    <t>-</t>
  </si>
  <si>
    <t xml:space="preserve">Задача 3:Обеспечение реализации требований Федерального закона от 05.04.2013 №44-ФЗ "О контрактной системе в сфере закупок товаров, работ, услуг для обеспечения государственных и муниципальных нужд" в части проведения независимой экспертизы поставленного товара, результатов выполненной работы, оказанной услуги </t>
  </si>
  <si>
    <t>1. Проведение независимой экспертизы поставленного товара, результатов выполенной работы, оказанных услуг на соответствие условиям контрактов, заключенных в целях исполнения мероприятий муниципальной программы</t>
  </si>
  <si>
    <t>Доля от общего объема финансирования мероприятий</t>
  </si>
  <si>
    <t>%</t>
  </si>
  <si>
    <t>2.1. Установка пандусов (поручней) и работы по их дооборудованию</t>
  </si>
  <si>
    <t>2.2. Реконструкция входной группы дверей</t>
  </si>
  <si>
    <t>2.3. Организация работ по капитальному ремонту, замене и установке лифтов  (подъемных устройств и лестничных маршей)</t>
  </si>
  <si>
    <t>2.5. Установка кнопки вызова</t>
  </si>
  <si>
    <t>2.4. Оборудование санитарно-гигиенических помещений, помещений для огранизации занятий среди инвалидов  и маломобильных групп населения специальными приспособлениями (включая разработку проектно-сметной документации и выполнением сопутствующих видов работ)</t>
  </si>
  <si>
    <t>2.6. Оборудование специальных мест парковки около объектов</t>
  </si>
  <si>
    <t>2.7. Оборудование помещений (зданий) системой навигации</t>
  </si>
  <si>
    <t>2.8. Оборудование помещений системой для слабослышащих и слабовидящих, в том числе</t>
  </si>
  <si>
    <t>2.11. Комплексное оснащение помещений и их адаптация для пользования маломобильными группами населения и инвалидов (строительно- монтажные работы, приобретение специализированной мебели)</t>
  </si>
  <si>
    <t>2.10. Ремонт путей перемещений маломобильных групп населения и ивалидов</t>
  </si>
  <si>
    <t>2.9. Разработка проектно-сметной документации на возможность создания условий доступности</t>
  </si>
  <si>
    <t>ПРИЛОЖЕНИЕ №1</t>
  </si>
  <si>
    <t>Проектно-сметная документация на возможность создания условий доступности</t>
  </si>
  <si>
    <t>2.4. Оборудование санитарно-гигиенических помещений оборудованных специальными приспособлениями (включая разработку проектно-сметной документации и выполнением сопутствующих видов работ)</t>
  </si>
  <si>
    <t xml:space="preserve">Количество санитарно-гигиенических помещений оборудованных специальными приспособлениями </t>
  </si>
  <si>
    <t>департамент градостроительной деятельности  мэрии  городского округа Тольятти</t>
  </si>
  <si>
    <t>2018 - 2020</t>
  </si>
  <si>
    <t>1. Устройство съездов с пешеходных дорожек на пешеходных переходах</t>
  </si>
  <si>
    <t>Задача3: Обеспечение беспрепятственного доступа инвалидов и других маломобильных групп населения к объектам транспортной и инженерной инфраструктуры</t>
  </si>
  <si>
    <t>Департамент дорожного хозяйства и транспорта мэрии городского округа Тольятти</t>
  </si>
  <si>
    <t>Количество оборудованных съездов с пешеходных дорожек</t>
  </si>
  <si>
    <t>мэрия городского округа Тольятти (МКУ г.о. Тольятти "ЦХТО")</t>
  </si>
  <si>
    <t>ПРИЛОЖЕНИЕ №2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</si>
  <si>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</si>
  <si>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</si>
  <si>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Количество переустроенных и перепланированных жилых помещений в многоквартирных домах, в которых проживают инвалиды-колясочники</t>
  </si>
  <si>
    <t>единица</t>
  </si>
  <si>
    <t>1.   Предоставление  услуги "Социальное такси" отдельным категориям граждан городского округа Тольятти</t>
  </si>
  <si>
    <t>услуга</t>
  </si>
  <si>
    <r>
      <t>2.</t>
    </r>
    <r>
      <rPr>
        <sz val="12"/>
        <rFont val="Times New Roman"/>
        <family val="1"/>
        <charset val="204"/>
      </rPr>
      <t xml:space="preserve"> Создание условий доступности к объектам социальной инфраструктуры, являющимся муниципальной собственностью</t>
    </r>
  </si>
  <si>
    <t>1. Создание условий доступности  в многоквартирных домах, в которых проживают инвалиды и другие маломобильные группы населения</t>
  </si>
  <si>
    <t xml:space="preserve">Количество пандусов, оборудованных к подъездам многоквартирных домов (любой серии)
</t>
  </si>
  <si>
    <t>1.1.Предоставление субсидий юридическим лицам (за исключением субсидий муниципальным учреждениям), индивидуальным предпринимателям - производителям работ на возмещение затрат по оборудованию подъездов многоквартирных домов (любой серии) пандусами для отдельных категорий граждан с ограниченными возможностями передвижения</t>
  </si>
  <si>
    <t>1.2. Переустройство и перепланировка жилых помещений в многоквартирных домах, в которых проживают инвалиды-колясочники</t>
  </si>
  <si>
    <t>Количество предоставленных услуг "Социальное такси"</t>
  </si>
  <si>
    <t>Базовое значение</t>
  </si>
  <si>
    <t>Количество установленных кнопок вызова</t>
  </si>
  <si>
    <t>Количество оборудованных специальных мест парковки</t>
  </si>
  <si>
    <t>Примечание</t>
  </si>
  <si>
    <t xml:space="preserve">Количество реконструированных групп дверей </t>
  </si>
  <si>
    <t>Проектные работы</t>
  </si>
  <si>
    <t>департамент социальной поддержки мэрии городского округа Тольятти</t>
  </si>
  <si>
    <t>департамент городского хозяйства мэрии городского округа Тольятти</t>
  </si>
  <si>
    <t>департамент культуры мэрии городского округа Тольятти</t>
  </si>
  <si>
    <t>департамент образования мэрии городского округа Тольятти</t>
  </si>
  <si>
    <t>управление физической культуры и спорта мэрии городского округа Тольятти</t>
  </si>
  <si>
    <t>департамент городского хозяйства  мэрии  городского округа Тольятти</t>
  </si>
  <si>
    <t>департамент образования  мэрии городского округа Тольятти</t>
  </si>
  <si>
    <t>департамент  культуры  мэрии городского округа Тольятти</t>
  </si>
  <si>
    <t>департамент  культуры  мэрии  городского округа Тольятти</t>
  </si>
  <si>
    <t>управление физической культуры и спорта   мэрии городского округа Тольятти</t>
  </si>
  <si>
    <t>управление физической культуры и спорта  мэрии  городского округа Тольятти</t>
  </si>
  <si>
    <t>Обследование, разработка проектно- сметной документации, оборуродование только откидным пандусом</t>
  </si>
  <si>
    <t>мэрия городского округа Тольятти (МКУ "ЦХТО")</t>
  </si>
  <si>
    <t>_____________________________________________________________________________________________________________________________</t>
  </si>
  <si>
    <t>департамент социальной поддержки населения мэрии городского округа Тольятти (МКУ "ЦП НКО и ТОС")</t>
  </si>
  <si>
    <t>к муниципальной программе "Формирование беспрепятственного доступа инвалидов и других маломобильных групп населения к объектам социальной инфраструктуры на территории городского округа Тольятти на 2014-2020 годы"</t>
  </si>
  <si>
    <t xml:space="preserve">                                                   Показатели (индикаторы) реализации муниципальной программы                                     </t>
  </si>
  <si>
    <t>к постановлению мэрии городского округа Тольятти</t>
  </si>
  <si>
    <t>Единица измерения</t>
  </si>
  <si>
    <t>Наименование целей, задач и мероприятий муниципальной программы</t>
  </si>
  <si>
    <t>к постановлению администрации городского округа Тольятти</t>
  </si>
  <si>
    <t xml:space="preserve">к муниципальной программе « Укрепление общественного здоровья
в городском округе Тольятти»
 на 2021-2024 годы
</t>
  </si>
  <si>
    <t xml:space="preserve"> Показатели (индикаторы) муниципальной программы  «Укрепление общественного здоровья в городском округе Тольятти»
на 2021-2024 годы
                                   </t>
  </si>
  <si>
    <t>Цель:  Формирование потребности и ведения населением активного и здорового образа жизни, профилактика неинфекционных и инфекционных заболеваний, пропаганда здорового питания</t>
  </si>
  <si>
    <t>Задача 1. Создание условий для профилактики неинфекционных и инфекционных заболеваний</t>
  </si>
  <si>
    <t>1.1.</t>
  </si>
  <si>
    <t xml:space="preserve">Разработка и внедрение корпоративных программ по укреплению здоровья на рабочем месте в муниципальных учреждениях </t>
  </si>
  <si>
    <t>Количество организаций, внедривших корпоративную программу</t>
  </si>
  <si>
    <t>Ед.</t>
  </si>
  <si>
    <t>1.2.</t>
  </si>
  <si>
    <t>Количество участников</t>
  </si>
  <si>
    <t>Чел.</t>
  </si>
  <si>
    <t>1.3.</t>
  </si>
  <si>
    <t xml:space="preserve"> Количество участников</t>
  </si>
  <si>
    <t>2.1.</t>
  </si>
  <si>
    <t xml:space="preserve">Проведение урочной и внеурочной деятельности, направленной на формирование культуры здорового образа жизни </t>
  </si>
  <si>
    <t>2.2.</t>
  </si>
  <si>
    <t>2.3.</t>
  </si>
  <si>
    <t xml:space="preserve">Не менее 
64 000
</t>
  </si>
  <si>
    <t>2.5.</t>
  </si>
  <si>
    <t>Организация и проведение физкультурно-спортивных мероприятий на территории городского округа Тольятти для всех возрастных категорий</t>
  </si>
  <si>
    <t>Не менее 100 000</t>
  </si>
  <si>
    <t>2.6.</t>
  </si>
  <si>
    <t>2.7.</t>
  </si>
  <si>
    <t>Организация и проведение физкультурно-спортивных мероприятий на внутридворовых спортивных площадках</t>
  </si>
  <si>
    <t>Количество мероприятий</t>
  </si>
  <si>
    <t xml:space="preserve">Проведение культурно-просветительских мероприятий, пропагандирующих здоровый образ жизни, интерактивных занятий </t>
  </si>
  <si>
    <t>3.1.</t>
  </si>
  <si>
    <t>3.2.</t>
  </si>
  <si>
    <t>Количество материалов</t>
  </si>
  <si>
    <t>Количество баннеров</t>
  </si>
  <si>
    <t>Шт.</t>
  </si>
  <si>
    <t>Размещение на официальном портале администрации городского округа Тольятти информации, направленной на  необходимость ведения населением здорового образа жизни</t>
  </si>
  <si>
    <t xml:space="preserve">Направление  и размещение информационных материалов (пресс-релизы, буклеты, листовки) о прохождении диспансеризации, профилактике заболеваний на информационных ресурсах организаций городского округа 
</t>
  </si>
  <si>
    <t>Количество размещений</t>
  </si>
  <si>
    <t>Информирование общественных, некоммерческих организаций, органов территориального общественного самоуправления  городского округа Тольятти по вопросам профилактики заболеваний и пропаганды здорового образа жизни</t>
  </si>
  <si>
    <t>Количество направленных материалов</t>
  </si>
  <si>
    <t>Не менее 3</t>
  </si>
  <si>
    <t xml:space="preserve">Проведение  физкультурно-массовых общегородских мероприятий с участием предприятий городского округа  
</t>
  </si>
  <si>
    <t xml:space="preserve">Не менее 
1 000
</t>
  </si>
  <si>
    <t>Методическая поддержка межведомственного взаимодействия по вопросам укрепления и сохранения здоровья населения, участие в разработке и реализации мероприятий, программ повышения уровня знаний сотрудников  организаций по вопросам профилактики неинфекционных заболеваний и формирования здорового образа жизни населения</t>
  </si>
  <si>
    <t>Количество сотрудников организаций</t>
  </si>
  <si>
    <t>Департамент образования</t>
  </si>
  <si>
    <t>Управление физкультуры и спорта</t>
  </si>
  <si>
    <t>Департамент культуры</t>
  </si>
  <si>
    <t>Управление физической культуры и спорта</t>
  </si>
  <si>
    <t>Не менее   7 000</t>
  </si>
  <si>
    <t xml:space="preserve"> Более 5000</t>
  </si>
  <si>
    <t xml:space="preserve">
Департамент культуры
</t>
  </si>
  <si>
    <t xml:space="preserve">              Управление взаимодействия с общественностью
</t>
  </si>
  <si>
    <t>Департмент социального обеспечения</t>
  </si>
  <si>
    <t xml:space="preserve">Не менее 10 </t>
  </si>
  <si>
    <t>Не менее 50</t>
  </si>
  <si>
    <t xml:space="preserve">
Департамент социального обеспечения
</t>
  </si>
  <si>
    <t xml:space="preserve">
Отдел развития потребительского рынка
</t>
  </si>
  <si>
    <t>Проведение мероприятий «Всемирный день  сердца», «Международный день отказа от курения», «Всероссийский день трезвости», направленных на профилактику сердечно-сосудистых заболеваний и  органов дыхания (школьники)</t>
  </si>
  <si>
    <t>Проведение встреч с населением (консультаций) по вопросам пропаганды здорового образа жизни населения, сохранения и укрепления здоровья детей и подростков, изменения отношения к своему здоровью и к вредным привычкам, профилактике неинфекционных заболеваний (лекции, круглые столы, конференции, мастер-классы, дни здоровья на базе подведомственных учреждений департамента образования) ( взрослые люди- сузы, вузы, предприятия)</t>
  </si>
  <si>
    <t>Не менее 30 000</t>
  </si>
  <si>
    <t xml:space="preserve">Размещение социальной рекламы (баннеров)  о здоровом образе жизни  и вреде табакокурения на территории города, при условии предоставления готовых макетов изображения, согласованных с департаментом информационной политики Самарской области
</t>
  </si>
  <si>
    <t>Организация физкультурных мероприятий с населением</t>
  </si>
  <si>
    <t>2.4.</t>
  </si>
  <si>
    <t>Не менее 70000</t>
  </si>
  <si>
    <t xml:space="preserve">Ед. </t>
  </si>
  <si>
    <t>Не менее 18000</t>
  </si>
  <si>
    <t>Задача 2.  Формирование среды, стимулирующей здоровый образ жизни, включая здоровое питание и физическую активность</t>
  </si>
  <si>
    <t xml:space="preserve">Проведение городских конкурсов, фестивалей, спортивных мероприятий, направленных на формирование у детей и подростков позитивного отношения к здоровому образу жизни:
-городской конкурс «Здоровячок» Европейская неделя иммунизации;
-чемпионат Школьной баскетбольной лиги «КЭС-БАСКЕТ».                                                                          
</t>
  </si>
  <si>
    <t xml:space="preserve">Реализация мероприятий, направленных на пропаганду здорового питания среди детей и подростков:
-интегрированные уроки, внеклассные мероприятия и классные часы по пропаганде и обучению основам здорового питания;
-школьный конкурс стенгазет, плакатов, рисунков «Как правильно питаться»;
-классные родительские собрания по пропаганде здорового питания;
-школьные конференции «О вкусной и здоровой пище», «Здоровое питание в семье и в школе».                                                                              
</t>
  </si>
  <si>
    <t>Количество жителей, принявших участие в физкультурных мероприятиях</t>
  </si>
  <si>
    <t xml:space="preserve">Размещение информационных материалов о проведении физкультурно-спортивных мероприятий для всех возрастных категорий граждан  на информационных ресурсах: сайте «Спорт Тольятти», в социальных сетях (Вконтакте, Facebook и Instagram) </t>
  </si>
  <si>
    <t>Задача 3.  Проведение информационно-коммуникационной кампании, направленной на осознанное отношение к своему здоровью, привлечение граждан к прохождению профилактического медицинского осмотра, диспансеризации и мотивации к ведению здорового образа жизни.</t>
  </si>
  <si>
    <t>3.3.</t>
  </si>
  <si>
    <t>3.4.</t>
  </si>
  <si>
    <t>Задача 4.  Развитие механизма межведомственного взаимодействия в сфере формирования у населения здорового образа жизни и отказа от вредных привычек, в том числе с общественными и некоммерческими организациями.</t>
  </si>
  <si>
    <t>4.1.</t>
  </si>
  <si>
    <t>4.2.</t>
  </si>
  <si>
    <t>4.3.</t>
  </si>
  <si>
    <t xml:space="preserve">
Государственное бюджетное  учреждение зравоохранения  «Самарский областной центр общественного здоровья и  медицинской профилактики»
 (по согласованию)
</t>
  </si>
  <si>
    <t xml:space="preserve">Департамент образования при участии 
Государственного бюджетного  учрежденя зравоохранения «Самарский областной центр общественного здоровья и  медицинской профилактики»
 (по согласованию)
</t>
  </si>
  <si>
    <t xml:space="preserve">
Государственное бюджетное  учреждение зравоохранения «Самарский областной центр общественного здоровья и  медицинской профилактики» (по согласованию)
</t>
  </si>
  <si>
    <r>
      <t xml:space="preserve">Примечание </t>
    </r>
    <r>
      <rPr>
        <sz val="11"/>
        <color theme="1"/>
        <rFont val="Times New Roman"/>
        <family val="1"/>
        <charset val="204"/>
      </rPr>
      <t>(Наименование  ответственного исполнителя)</t>
    </r>
  </si>
  <si>
    <t>5.1.</t>
  </si>
  <si>
    <t>5.2.</t>
  </si>
  <si>
    <t>5.3.</t>
  </si>
  <si>
    <t>5.4.</t>
  </si>
  <si>
    <t>Комиссионное вознаграждение по операциям кредитной организации, связанным с перечислением публичных нормативных социальных выплат гражданам на территории городского округа Тольятти, либо доставка данных выплат через почтовые отделения связи</t>
  </si>
  <si>
    <t>количество  обучающихся, получивших соответствующие  выплаты</t>
  </si>
  <si>
    <t>Департамент информационных технологий и связи (МАУ - "МФЦ")                          Департмент социального обеспечения</t>
  </si>
  <si>
    <t>количество  медицинских работников, получивших соответствующие  выплаты</t>
  </si>
  <si>
    <t xml:space="preserve">доля от общей суммы выплат по программе </t>
  </si>
  <si>
    <t xml:space="preserve">
Департамент информационных технологий и связи (МАУ - "МФЦ")   </t>
  </si>
  <si>
    <t>Задача 5.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области, расположенные на территории городского округа Тольятти</t>
  </si>
  <si>
    <t>Предоставление дополнительных мер социальной поддержки в виде денежных выплат студентам высших учебных заведений и ординаторам, обучающимся по медицинским специальностям и заключившим договор о целевом обучении с государственным учреждением здравоохранения, подведомственным министерству здравоохранения Самарской области  (федеральный проект "Обеспечение медицинских организаций системы здравоохраненря Самарской области квалифицированными кадрами" национального проекта "Здравоохранение")</t>
  </si>
  <si>
    <t>Предоставление ежемесячных денежных выплат на оплату жилого помещения, занимаемого по договору найма жилого помещения частного жилищного фонда, поднайма жилого помещения частного, государственного и муниципального жилищного фонда, гражданам, замещающим отдельные должности медицинских работников в государственных учреждениях здравоохранения Самарской области, расположенных на территории городского округа Тольятти
 (федеральный проект "Обеспечение медицинских организаций системы здравоохраненря Самарской области квалифицированными кадрами" национального проекта "Здравоохранение")</t>
  </si>
  <si>
    <t>Предоставление ежемесячных денежных выплат приглашенным для работы в государственные учреждения здравоохранения Самарской области, расположенные на территории городского округа Тольятти, гражданам, замещающим отдельные должности медицинских работников в данных учреждениях  (федеральный проект "Обеспечение медицинских организаций системы здравоохраненря Самарской области квалифицированными кадрами" национального проекта "Здравоохранение")</t>
  </si>
</sst>
</file>

<file path=xl/styles.xml><?xml version="1.0" encoding="utf-8"?>
<styleSheet xmlns="http://schemas.openxmlformats.org/spreadsheetml/2006/main">
  <fonts count="39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Arial Cyr"/>
      <charset val="204"/>
    </font>
    <font>
      <b/>
      <sz val="1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8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9" fontId="5" fillId="0" borderId="0" xfId="0" applyNumberFormat="1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9" fontId="9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7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right" vertical="top"/>
    </xf>
    <xf numFmtId="0" fontId="12" fillId="0" borderId="0" xfId="0" applyFont="1"/>
    <xf numFmtId="0" fontId="9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9" fontId="9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0" fillId="0" borderId="0" xfId="0" applyFont="1"/>
    <xf numFmtId="0" fontId="8" fillId="0" borderId="0" xfId="0" applyFont="1"/>
    <xf numFmtId="0" fontId="19" fillId="0" borderId="0" xfId="0" applyFont="1"/>
    <xf numFmtId="0" fontId="3" fillId="0" borderId="0" xfId="0" applyFont="1" applyAlignment="1"/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0" fillId="0" borderId="2" xfId="0" applyBorder="1" applyAlignment="1">
      <alignment horizontal="center" vertical="center"/>
    </xf>
    <xf numFmtId="9" fontId="9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/>
    <xf numFmtId="0" fontId="9" fillId="0" borderId="0" xfId="0" applyFont="1" applyAlignment="1">
      <alignment horizontal="right" vertical="top"/>
    </xf>
    <xf numFmtId="9" fontId="9" fillId="0" borderId="0" xfId="0" applyNumberFormat="1" applyFont="1" applyBorder="1" applyAlignment="1">
      <alignment horizontal="left" wrapText="1"/>
    </xf>
    <xf numFmtId="0" fontId="21" fillId="3" borderId="1" xfId="0" applyFont="1" applyFill="1" applyBorder="1" applyAlignment="1">
      <alignment horizontal="left" vertical="top" wrapText="1"/>
    </xf>
    <xf numFmtId="2" fontId="21" fillId="0" borderId="1" xfId="0" applyNumberFormat="1" applyFont="1" applyFill="1" applyBorder="1" applyAlignment="1">
      <alignment horizontal="justify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wrapText="1"/>
    </xf>
    <xf numFmtId="0" fontId="8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9" fontId="25" fillId="0" borderId="1" xfId="0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wrapText="1"/>
    </xf>
    <xf numFmtId="0" fontId="27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30" fillId="0" borderId="0" xfId="0" applyFont="1"/>
    <xf numFmtId="0" fontId="28" fillId="4" borderId="0" xfId="0" applyFont="1" applyFill="1" applyBorder="1"/>
    <xf numFmtId="0" fontId="27" fillId="0" borderId="0" xfId="0" applyFont="1" applyAlignment="1"/>
    <xf numFmtId="0" fontId="32" fillId="0" borderId="0" xfId="0" applyFont="1" applyAlignment="1">
      <alignment wrapText="1"/>
    </xf>
    <xf numFmtId="0" fontId="30" fillId="0" borderId="0" xfId="0" applyFont="1" applyAlignment="1">
      <alignment horizontal="center" vertical="center"/>
    </xf>
    <xf numFmtId="0" fontId="33" fillId="0" borderId="0" xfId="0" applyFont="1"/>
    <xf numFmtId="0" fontId="33" fillId="4" borderId="0" xfId="0" applyFont="1" applyFill="1" applyBorder="1"/>
    <xf numFmtId="0" fontId="34" fillId="0" borderId="0" xfId="0" applyFont="1"/>
    <xf numFmtId="0" fontId="34" fillId="4" borderId="0" xfId="0" applyFont="1" applyFill="1" applyBorder="1"/>
    <xf numFmtId="0" fontId="36" fillId="4" borderId="1" xfId="0" applyFont="1" applyFill="1" applyBorder="1" applyAlignment="1">
      <alignment horizontal="center" vertical="top"/>
    </xf>
    <xf numFmtId="0" fontId="28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wrapText="1"/>
    </xf>
    <xf numFmtId="0" fontId="28" fillId="2" borderId="0" xfId="0" applyFont="1" applyFill="1" applyAlignment="1">
      <alignment horizontal="center" vertical="center"/>
    </xf>
    <xf numFmtId="0" fontId="34" fillId="2" borderId="0" xfId="0" applyFont="1" applyFill="1"/>
    <xf numFmtId="0" fontId="33" fillId="2" borderId="0" xfId="0" applyFont="1" applyFill="1"/>
    <xf numFmtId="0" fontId="37" fillId="0" borderId="1" xfId="0" applyFont="1" applyBorder="1" applyAlignment="1">
      <alignment wrapText="1"/>
    </xf>
    <xf numFmtId="0" fontId="27" fillId="2" borderId="1" xfId="0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top" wrapText="1"/>
    </xf>
    <xf numFmtId="3" fontId="27" fillId="4" borderId="1" xfId="0" applyNumberFormat="1" applyFont="1" applyFill="1" applyBorder="1" applyAlignment="1">
      <alignment horizontal="center" vertical="top" wrapText="1"/>
    </xf>
    <xf numFmtId="0" fontId="37" fillId="0" borderId="1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left" vertical="center" wrapText="1"/>
    </xf>
    <xf numFmtId="0" fontId="34" fillId="0" borderId="1" xfId="0" applyFont="1" applyBorder="1" applyAlignment="1"/>
    <xf numFmtId="0" fontId="37" fillId="2" borderId="1" xfId="0" applyFont="1" applyFill="1" applyBorder="1" applyAlignment="1">
      <alignment horizontal="left" vertical="center" wrapText="1"/>
    </xf>
    <xf numFmtId="9" fontId="29" fillId="0" borderId="3" xfId="0" applyNumberFormat="1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top" wrapText="1"/>
    </xf>
    <xf numFmtId="9" fontId="29" fillId="2" borderId="3" xfId="0" applyNumberFormat="1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top" wrapText="1"/>
    </xf>
    <xf numFmtId="0" fontId="29" fillId="4" borderId="3" xfId="0" applyFont="1" applyFill="1" applyBorder="1" applyAlignment="1">
      <alignment horizontal="left" vertical="top" wrapText="1"/>
    </xf>
    <xf numFmtId="9" fontId="29" fillId="4" borderId="3" xfId="0" applyNumberFormat="1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top" wrapText="1"/>
    </xf>
    <xf numFmtId="9" fontId="29" fillId="0" borderId="1" xfId="0" applyNumberFormat="1" applyFont="1" applyBorder="1" applyAlignment="1">
      <alignment horizontal="left" vertical="top" wrapText="1"/>
    </xf>
    <xf numFmtId="0" fontId="34" fillId="4" borderId="0" xfId="0" applyFont="1" applyFill="1"/>
    <xf numFmtId="0" fontId="37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29" fillId="2" borderId="3" xfId="0" applyFont="1" applyFill="1" applyBorder="1" applyAlignment="1">
      <alignment horizontal="left" vertical="top" wrapText="1"/>
    </xf>
    <xf numFmtId="9" fontId="29" fillId="2" borderId="1" xfId="0" applyNumberFormat="1" applyFont="1" applyFill="1" applyBorder="1" applyAlignment="1">
      <alignment horizontal="left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9" fontId="9" fillId="0" borderId="3" xfId="0" applyNumberFormat="1" applyFont="1" applyBorder="1" applyAlignment="1">
      <alignment horizontal="left" vertical="center" wrapText="1"/>
    </xf>
    <xf numFmtId="9" fontId="9" fillId="0" borderId="5" xfId="0" applyNumberFormat="1" applyFont="1" applyBorder="1" applyAlignment="1">
      <alignment horizontal="left" vertical="center" wrapText="1"/>
    </xf>
    <xf numFmtId="9" fontId="9" fillId="0" borderId="2" xfId="0" applyNumberFormat="1" applyFont="1" applyBorder="1" applyAlignment="1">
      <alignment horizontal="left" vertical="center" wrapText="1"/>
    </xf>
    <xf numFmtId="9" fontId="9" fillId="2" borderId="3" xfId="0" applyNumberFormat="1" applyFont="1" applyFill="1" applyBorder="1" applyAlignment="1">
      <alignment horizontal="left" vertical="center" wrapText="1"/>
    </xf>
    <xf numFmtId="9" fontId="9" fillId="2" borderId="5" xfId="0" applyNumberFormat="1" applyFont="1" applyFill="1" applyBorder="1" applyAlignment="1">
      <alignment horizontal="left" vertical="center" wrapText="1"/>
    </xf>
    <xf numFmtId="9" fontId="9" fillId="2" borderId="2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9" fontId="9" fillId="2" borderId="5" xfId="0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9" fontId="9" fillId="0" borderId="3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1" fillId="0" borderId="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9" fontId="25" fillId="0" borderId="3" xfId="0" applyNumberFormat="1" applyFont="1" applyBorder="1" applyAlignment="1">
      <alignment horizontal="left" vertical="center" wrapText="1"/>
    </xf>
    <xf numFmtId="9" fontId="25" fillId="0" borderId="5" xfId="0" applyNumberFormat="1" applyFont="1" applyBorder="1" applyAlignment="1">
      <alignment horizontal="left" vertical="center" wrapText="1"/>
    </xf>
    <xf numFmtId="9" fontId="25" fillId="0" borderId="2" xfId="0" applyNumberFormat="1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center" wrapText="1"/>
    </xf>
    <xf numFmtId="0" fontId="34" fillId="0" borderId="2" xfId="0" applyFont="1" applyBorder="1" applyAlignment="1">
      <alignment wrapText="1"/>
    </xf>
    <xf numFmtId="0" fontId="27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0" fontId="36" fillId="2" borderId="6" xfId="0" applyFont="1" applyFill="1" applyBorder="1" applyAlignment="1">
      <alignment horizontal="center" vertical="top" wrapText="1"/>
    </xf>
    <xf numFmtId="0" fontId="36" fillId="2" borderId="7" xfId="0" applyFont="1" applyFill="1" applyBorder="1" applyAlignment="1">
      <alignment horizontal="center" vertical="top" wrapText="1"/>
    </xf>
    <xf numFmtId="0" fontId="36" fillId="2" borderId="8" xfId="0" applyFont="1" applyFill="1" applyBorder="1" applyAlignment="1">
      <alignment horizontal="center" vertical="top" wrapText="1"/>
    </xf>
    <xf numFmtId="0" fontId="27" fillId="0" borderId="6" xfId="0" applyFont="1" applyBorder="1" applyAlignment="1">
      <alignment horizontal="left" vertical="top" wrapText="1"/>
    </xf>
    <xf numFmtId="0" fontId="35" fillId="0" borderId="7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34" fillId="0" borderId="8" xfId="0" applyFont="1" applyBorder="1" applyAlignment="1">
      <alignment wrapText="1"/>
    </xf>
    <xf numFmtId="0" fontId="28" fillId="0" borderId="2" xfId="0" applyFont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left" vertical="top" wrapText="1"/>
    </xf>
    <xf numFmtId="0" fontId="27" fillId="0" borderId="6" xfId="0" applyFont="1" applyBorder="1" applyAlignment="1"/>
    <xf numFmtId="0" fontId="34" fillId="0" borderId="7" xfId="0" applyFont="1" applyBorder="1" applyAlignment="1"/>
    <xf numFmtId="0" fontId="34" fillId="0" borderId="8" xfId="0" applyFont="1" applyBorder="1" applyAlignment="1"/>
    <xf numFmtId="0" fontId="29" fillId="0" borderId="4" xfId="0" applyFont="1" applyFill="1" applyBorder="1" applyAlignment="1">
      <alignment horizontal="left" vertical="top" wrapText="1"/>
    </xf>
    <xf numFmtId="0" fontId="34" fillId="0" borderId="10" xfId="0" applyFont="1" applyBorder="1" applyAlignment="1"/>
    <xf numFmtId="9" fontId="29" fillId="2" borderId="1" xfId="0" applyNumberFormat="1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wrapText="1"/>
    </xf>
    <xf numFmtId="0" fontId="34" fillId="0" borderId="1" xfId="0" applyFont="1" applyBorder="1" applyAlignment="1">
      <alignment wrapText="1"/>
    </xf>
    <xf numFmtId="0" fontId="37" fillId="2" borderId="3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wrapText="1"/>
    </xf>
    <xf numFmtId="0" fontId="27" fillId="0" borderId="8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2"/>
  <sheetViews>
    <sheetView zoomScale="80" zoomScaleNormal="80" workbookViewId="0">
      <selection sqref="A1:IV65536"/>
    </sheetView>
  </sheetViews>
  <sheetFormatPr defaultRowHeight="12.75"/>
  <cols>
    <col min="1" max="1" width="4.5703125" style="2" customWidth="1"/>
    <col min="2" max="2" width="44.140625" customWidth="1"/>
    <col min="3" max="3" width="44.85546875" customWidth="1"/>
    <col min="4" max="4" width="12" customWidth="1"/>
    <col min="5" max="5" width="12" style="39" customWidth="1"/>
    <col min="6" max="6" width="10.28515625" customWidth="1"/>
    <col min="7" max="7" width="10" customWidth="1"/>
    <col min="8" max="8" width="10.28515625" style="24" customWidth="1"/>
    <col min="9" max="9" width="15.85546875" customWidth="1"/>
    <col min="10" max="10" width="16.85546875" style="14" customWidth="1"/>
    <col min="11" max="11" width="15.7109375" style="12" customWidth="1"/>
  </cols>
  <sheetData>
    <row r="1" spans="1:29" ht="2.25" customHeight="1">
      <c r="H1" s="24" t="s">
        <v>58</v>
      </c>
    </row>
    <row r="2" spans="1:29" ht="2.25" customHeight="1"/>
    <row r="3" spans="1:29" s="40" customFormat="1" ht="15.75">
      <c r="A3" s="12"/>
      <c r="E3" s="178" t="s">
        <v>23</v>
      </c>
      <c r="F3" s="178"/>
      <c r="G3" s="178"/>
      <c r="H3" s="178"/>
      <c r="I3" s="178"/>
      <c r="R3" s="41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87" customHeight="1">
      <c r="A4" s="12"/>
      <c r="E4" s="177" t="s">
        <v>21</v>
      </c>
      <c r="F4" s="178"/>
      <c r="G4" s="178"/>
      <c r="H4" s="178"/>
      <c r="I4" s="178"/>
      <c r="R4" s="41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23.25" customHeight="1">
      <c r="A5" s="12"/>
      <c r="E5" s="178" t="s">
        <v>22</v>
      </c>
      <c r="F5" s="178"/>
      <c r="G5" s="178"/>
      <c r="H5" s="178"/>
      <c r="I5" s="178"/>
      <c r="R5" s="41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5" customFormat="1" ht="24.75" customHeight="1">
      <c r="A6" s="174" t="s">
        <v>24</v>
      </c>
      <c r="B6" s="174"/>
      <c r="C6" s="174"/>
      <c r="D6" s="174"/>
      <c r="E6" s="174"/>
      <c r="F6" s="174"/>
      <c r="G6" s="174"/>
      <c r="H6" s="174"/>
      <c r="I6" s="174"/>
      <c r="J6" s="43"/>
      <c r="K6" s="44"/>
    </row>
    <row r="7" spans="1:29" ht="13.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29" ht="35.25" customHeight="1">
      <c r="A8" s="146" t="s">
        <v>59</v>
      </c>
      <c r="B8" s="146" t="s">
        <v>2</v>
      </c>
      <c r="C8" s="146" t="s">
        <v>4</v>
      </c>
      <c r="D8" s="146" t="s">
        <v>5</v>
      </c>
      <c r="E8" s="146" t="s">
        <v>70</v>
      </c>
      <c r="F8" s="161" t="s">
        <v>6</v>
      </c>
      <c r="G8" s="162"/>
      <c r="H8" s="162"/>
      <c r="I8" s="162"/>
      <c r="J8" s="169" t="s">
        <v>73</v>
      </c>
    </row>
    <row r="9" spans="1:29" ht="15.75">
      <c r="A9" s="152"/>
      <c r="B9" s="156"/>
      <c r="C9" s="156"/>
      <c r="D9" s="156"/>
      <c r="E9" s="156"/>
      <c r="F9" s="4">
        <v>2014</v>
      </c>
      <c r="G9" s="4">
        <v>2015</v>
      </c>
      <c r="H9" s="26">
        <v>2016</v>
      </c>
      <c r="I9" s="5" t="s">
        <v>7</v>
      </c>
      <c r="J9" s="170"/>
    </row>
    <row r="10" spans="1:29" ht="15.75">
      <c r="A10" s="3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9">
        <v>8</v>
      </c>
      <c r="I10" s="6">
        <v>9</v>
      </c>
      <c r="J10" s="6">
        <v>10</v>
      </c>
    </row>
    <row r="11" spans="1:29" s="24" customFormat="1" ht="22.5" customHeight="1">
      <c r="A11" s="7"/>
      <c r="B11" s="153" t="s">
        <v>3</v>
      </c>
      <c r="C11" s="154"/>
      <c r="D11" s="154"/>
      <c r="E11" s="154"/>
      <c r="F11" s="154"/>
      <c r="G11" s="154"/>
      <c r="H11" s="154"/>
      <c r="I11" s="155"/>
      <c r="J11" s="33"/>
      <c r="K11" s="35"/>
    </row>
    <row r="12" spans="1:29" ht="51.75" customHeight="1">
      <c r="A12" s="3">
        <v>1</v>
      </c>
      <c r="B12" s="143" t="s">
        <v>27</v>
      </c>
      <c r="C12" s="159"/>
      <c r="D12" s="159"/>
      <c r="E12" s="159"/>
      <c r="F12" s="159"/>
      <c r="G12" s="159"/>
      <c r="H12" s="159"/>
      <c r="I12" s="160"/>
      <c r="J12" s="15"/>
    </row>
    <row r="13" spans="1:29" ht="66" customHeight="1">
      <c r="A13" s="3">
        <v>2</v>
      </c>
      <c r="B13" s="8" t="s">
        <v>65</v>
      </c>
      <c r="C13" s="10"/>
      <c r="D13" s="10"/>
      <c r="E13" s="10"/>
      <c r="F13" s="10"/>
      <c r="G13" s="10"/>
      <c r="H13" s="27"/>
      <c r="I13" s="10"/>
      <c r="J13" s="15"/>
    </row>
    <row r="14" spans="1:29" ht="65.25" customHeight="1">
      <c r="A14" s="133">
        <v>3</v>
      </c>
      <c r="B14" s="157" t="s">
        <v>67</v>
      </c>
      <c r="C14" s="20" t="s">
        <v>66</v>
      </c>
      <c r="D14" s="6" t="s">
        <v>61</v>
      </c>
      <c r="E14" s="6">
        <v>23</v>
      </c>
      <c r="F14" s="6">
        <v>0</v>
      </c>
      <c r="G14" s="6">
        <v>7</v>
      </c>
      <c r="H14" s="9">
        <v>35</v>
      </c>
      <c r="I14" s="6">
        <v>64</v>
      </c>
      <c r="J14" s="163" t="s">
        <v>77</v>
      </c>
      <c r="K14" s="12">
        <f>SUM(F14:I14)</f>
        <v>106</v>
      </c>
    </row>
    <row r="15" spans="1:29" ht="111" customHeight="1">
      <c r="A15" s="135"/>
      <c r="B15" s="158"/>
      <c r="C15" s="20" t="s">
        <v>87</v>
      </c>
      <c r="D15" s="6" t="s">
        <v>61</v>
      </c>
      <c r="E15" s="6">
        <v>0</v>
      </c>
      <c r="F15" s="6">
        <v>0</v>
      </c>
      <c r="G15" s="6">
        <v>96</v>
      </c>
      <c r="H15" s="9">
        <v>3</v>
      </c>
      <c r="I15" s="6">
        <v>0</v>
      </c>
      <c r="J15" s="164"/>
      <c r="K15" s="12">
        <f t="shared" ref="K15:K47" si="0">SUM(F15:I15)</f>
        <v>99</v>
      </c>
    </row>
    <row r="16" spans="1:29" ht="63" customHeight="1">
      <c r="A16" s="3">
        <v>4</v>
      </c>
      <c r="B16" s="11" t="s">
        <v>68</v>
      </c>
      <c r="C16" s="21" t="s">
        <v>60</v>
      </c>
      <c r="D16" s="6" t="s">
        <v>61</v>
      </c>
      <c r="E16" s="6">
        <v>0</v>
      </c>
      <c r="F16" s="6">
        <v>0</v>
      </c>
      <c r="G16" s="6">
        <v>0</v>
      </c>
      <c r="H16" s="9">
        <v>0</v>
      </c>
      <c r="I16" s="6">
        <v>8</v>
      </c>
      <c r="J16" s="16" t="s">
        <v>81</v>
      </c>
      <c r="K16" s="12">
        <f t="shared" si="0"/>
        <v>8</v>
      </c>
    </row>
    <row r="17" spans="1:12" ht="48" customHeight="1">
      <c r="A17" s="133">
        <v>5</v>
      </c>
      <c r="B17" s="149" t="s">
        <v>64</v>
      </c>
      <c r="C17" s="171" t="s">
        <v>8</v>
      </c>
      <c r="D17" s="168" t="s">
        <v>61</v>
      </c>
      <c r="E17" s="6">
        <v>1</v>
      </c>
      <c r="F17" s="9">
        <v>2</v>
      </c>
      <c r="G17" s="9">
        <v>10</v>
      </c>
      <c r="H17" s="9">
        <v>4</v>
      </c>
      <c r="I17" s="9">
        <v>0</v>
      </c>
      <c r="J17" s="17" t="s">
        <v>78</v>
      </c>
      <c r="K17" s="12">
        <f t="shared" si="0"/>
        <v>16</v>
      </c>
      <c r="L17">
        <f>SUM(K17:K21)</f>
        <v>21</v>
      </c>
    </row>
    <row r="18" spans="1:12" ht="51.75" customHeight="1">
      <c r="A18" s="134"/>
      <c r="B18" s="150"/>
      <c r="C18" s="172"/>
      <c r="D18" s="147"/>
      <c r="E18" s="6">
        <v>0</v>
      </c>
      <c r="F18" s="9">
        <v>0</v>
      </c>
      <c r="G18" s="9">
        <v>2</v>
      </c>
      <c r="H18" s="9">
        <v>1</v>
      </c>
      <c r="I18" s="9">
        <v>0</v>
      </c>
      <c r="J18" s="16" t="s">
        <v>82</v>
      </c>
      <c r="K18" s="12">
        <f t="shared" si="0"/>
        <v>3</v>
      </c>
    </row>
    <row r="19" spans="1:12" ht="63" customHeight="1">
      <c r="A19" s="134"/>
      <c r="B19" s="150"/>
      <c r="C19" s="172"/>
      <c r="D19" s="147"/>
      <c r="E19" s="6">
        <v>0</v>
      </c>
      <c r="F19" s="9">
        <v>1</v>
      </c>
      <c r="G19" s="9">
        <v>0</v>
      </c>
      <c r="H19" s="9">
        <v>0</v>
      </c>
      <c r="I19" s="9">
        <v>0</v>
      </c>
      <c r="J19" s="17" t="s">
        <v>9</v>
      </c>
      <c r="K19" s="12">
        <f t="shared" si="0"/>
        <v>1</v>
      </c>
    </row>
    <row r="20" spans="1:12" ht="63" customHeight="1">
      <c r="A20" s="134"/>
      <c r="B20" s="150"/>
      <c r="C20" s="172"/>
      <c r="D20" s="147"/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16" t="s">
        <v>10</v>
      </c>
      <c r="K20" s="12">
        <f t="shared" si="0"/>
        <v>0</v>
      </c>
    </row>
    <row r="21" spans="1:12" ht="69" customHeight="1">
      <c r="A21" s="134"/>
      <c r="B21" s="150"/>
      <c r="C21" s="172"/>
      <c r="D21" s="147"/>
      <c r="E21" s="6">
        <v>0</v>
      </c>
      <c r="F21" s="9">
        <v>0</v>
      </c>
      <c r="G21" s="9">
        <v>1</v>
      </c>
      <c r="H21" s="9">
        <v>0</v>
      </c>
      <c r="I21" s="9">
        <v>0</v>
      </c>
      <c r="J21" s="18" t="s">
        <v>11</v>
      </c>
      <c r="K21" s="12">
        <f t="shared" si="0"/>
        <v>1</v>
      </c>
    </row>
    <row r="22" spans="1:12" ht="29.25" customHeight="1">
      <c r="A22" s="134"/>
      <c r="B22" s="150"/>
      <c r="C22" s="172"/>
      <c r="D22" s="147"/>
      <c r="E22" s="6">
        <v>7</v>
      </c>
      <c r="F22" s="9">
        <v>0</v>
      </c>
      <c r="G22" s="9">
        <v>1</v>
      </c>
      <c r="H22" s="9">
        <v>0</v>
      </c>
      <c r="I22" s="9">
        <v>0</v>
      </c>
      <c r="J22" s="163" t="s">
        <v>80</v>
      </c>
      <c r="K22" s="12">
        <f>F22+G22+H22+I22</f>
        <v>1</v>
      </c>
    </row>
    <row r="23" spans="1:12" ht="33.75" customHeight="1">
      <c r="A23" s="134"/>
      <c r="B23" s="150"/>
      <c r="C23" s="173"/>
      <c r="D23" s="6" t="s">
        <v>25</v>
      </c>
      <c r="E23" s="6"/>
      <c r="F23" s="9">
        <v>0</v>
      </c>
      <c r="G23" s="9">
        <v>0</v>
      </c>
      <c r="H23" s="9">
        <v>106</v>
      </c>
      <c r="I23" s="9">
        <v>0</v>
      </c>
      <c r="J23" s="164"/>
      <c r="K23" s="12">
        <f>F23+G23+H23+I23</f>
        <v>106</v>
      </c>
    </row>
    <row r="24" spans="1:12" ht="45.75" customHeight="1">
      <c r="A24" s="134"/>
      <c r="B24" s="150"/>
      <c r="C24" s="140" t="s">
        <v>74</v>
      </c>
      <c r="D24" s="168" t="s">
        <v>61</v>
      </c>
      <c r="E24" s="6">
        <v>1</v>
      </c>
      <c r="F24" s="9">
        <v>0</v>
      </c>
      <c r="G24" s="9">
        <v>6</v>
      </c>
      <c r="H24" s="9">
        <v>0</v>
      </c>
      <c r="I24" s="9">
        <v>0</v>
      </c>
      <c r="J24" s="17" t="s">
        <v>84</v>
      </c>
      <c r="K24" s="12">
        <f t="shared" si="0"/>
        <v>6</v>
      </c>
      <c r="L24">
        <f>SUM(K24:K26)</f>
        <v>9</v>
      </c>
    </row>
    <row r="25" spans="1:12" ht="44.25" customHeight="1">
      <c r="A25" s="134"/>
      <c r="B25" s="150"/>
      <c r="C25" s="141"/>
      <c r="D25" s="147"/>
      <c r="E25" s="6">
        <v>0</v>
      </c>
      <c r="F25" s="9">
        <v>0</v>
      </c>
      <c r="G25" s="9">
        <v>2</v>
      </c>
      <c r="H25" s="9">
        <v>1</v>
      </c>
      <c r="I25" s="9">
        <v>0</v>
      </c>
      <c r="J25" s="16" t="s">
        <v>82</v>
      </c>
      <c r="K25" s="12">
        <f t="shared" si="0"/>
        <v>3</v>
      </c>
    </row>
    <row r="26" spans="1:12" ht="57" customHeight="1">
      <c r="A26" s="134"/>
      <c r="B26" s="150"/>
      <c r="C26" s="142"/>
      <c r="D26" s="148"/>
      <c r="E26" s="6">
        <v>9</v>
      </c>
      <c r="F26" s="9">
        <v>0</v>
      </c>
      <c r="G26" s="9">
        <v>0</v>
      </c>
      <c r="H26" s="9">
        <v>0</v>
      </c>
      <c r="I26" s="9">
        <v>0</v>
      </c>
      <c r="J26" s="18" t="s">
        <v>85</v>
      </c>
      <c r="K26" s="12">
        <f t="shared" si="0"/>
        <v>0</v>
      </c>
    </row>
    <row r="27" spans="1:12" ht="48" customHeight="1">
      <c r="A27" s="134"/>
      <c r="B27" s="150"/>
      <c r="C27" s="140" t="s">
        <v>13</v>
      </c>
      <c r="D27" s="168" t="s">
        <v>61</v>
      </c>
      <c r="E27" s="6">
        <v>1</v>
      </c>
      <c r="F27" s="9">
        <v>1</v>
      </c>
      <c r="G27" s="9">
        <v>2</v>
      </c>
      <c r="H27" s="9">
        <v>1</v>
      </c>
      <c r="I27" s="9">
        <v>0</v>
      </c>
      <c r="J27" s="17" t="s">
        <v>83</v>
      </c>
      <c r="K27" s="12">
        <f t="shared" si="0"/>
        <v>4</v>
      </c>
      <c r="L27">
        <f>SUM(K27:K30)</f>
        <v>10</v>
      </c>
    </row>
    <row r="28" spans="1:12" ht="48.75" customHeight="1">
      <c r="A28" s="134"/>
      <c r="B28" s="150"/>
      <c r="C28" s="141"/>
      <c r="D28" s="147"/>
      <c r="E28" s="6">
        <v>0</v>
      </c>
      <c r="F28" s="9">
        <v>0</v>
      </c>
      <c r="G28" s="9">
        <v>2</v>
      </c>
      <c r="H28" s="9">
        <v>1</v>
      </c>
      <c r="I28" s="9">
        <v>0</v>
      </c>
      <c r="J28" s="16" t="s">
        <v>82</v>
      </c>
      <c r="K28" s="12">
        <f t="shared" si="0"/>
        <v>3</v>
      </c>
    </row>
    <row r="29" spans="1:12" ht="56.25" customHeight="1">
      <c r="A29" s="134"/>
      <c r="B29" s="150"/>
      <c r="C29" s="141"/>
      <c r="D29" s="147"/>
      <c r="E29" s="6">
        <v>2</v>
      </c>
      <c r="F29" s="9">
        <v>0</v>
      </c>
      <c r="G29" s="9">
        <v>3</v>
      </c>
      <c r="H29" s="9">
        <v>0</v>
      </c>
      <c r="I29" s="9">
        <v>0</v>
      </c>
      <c r="J29" s="18" t="s">
        <v>80</v>
      </c>
      <c r="K29" s="12">
        <f t="shared" si="0"/>
        <v>3</v>
      </c>
    </row>
    <row r="30" spans="1:12" ht="36.75" customHeight="1">
      <c r="A30" s="134"/>
      <c r="B30" s="150"/>
      <c r="C30" s="142"/>
      <c r="D30" s="148"/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18" t="s">
        <v>12</v>
      </c>
      <c r="K30" s="12">
        <f t="shared" si="0"/>
        <v>0</v>
      </c>
    </row>
    <row r="31" spans="1:12" ht="48" customHeight="1">
      <c r="A31" s="134"/>
      <c r="B31" s="150"/>
      <c r="C31" s="137" t="s">
        <v>14</v>
      </c>
      <c r="D31" s="146" t="s">
        <v>61</v>
      </c>
      <c r="E31" s="6">
        <v>0</v>
      </c>
      <c r="F31" s="9">
        <v>0</v>
      </c>
      <c r="G31" s="9">
        <v>10</v>
      </c>
      <c r="H31" s="9">
        <v>5</v>
      </c>
      <c r="I31" s="9">
        <v>0</v>
      </c>
      <c r="J31" s="17" t="s">
        <v>78</v>
      </c>
      <c r="K31" s="12">
        <f t="shared" si="0"/>
        <v>15</v>
      </c>
      <c r="L31">
        <f>SUM(K31:K33)</f>
        <v>24</v>
      </c>
    </row>
    <row r="32" spans="1:12" ht="48.75" customHeight="1">
      <c r="A32" s="134"/>
      <c r="B32" s="150"/>
      <c r="C32" s="138"/>
      <c r="D32" s="146"/>
      <c r="E32" s="6">
        <v>0</v>
      </c>
      <c r="F32" s="9">
        <v>0</v>
      </c>
      <c r="G32" s="9">
        <v>4</v>
      </c>
      <c r="H32" s="9">
        <v>2</v>
      </c>
      <c r="I32" s="9">
        <v>0</v>
      </c>
      <c r="J32" s="16" t="s">
        <v>79</v>
      </c>
      <c r="K32" s="12">
        <f t="shared" si="0"/>
        <v>6</v>
      </c>
    </row>
    <row r="33" spans="1:12" ht="55.5" customHeight="1">
      <c r="A33" s="134"/>
      <c r="B33" s="150"/>
      <c r="C33" s="139"/>
      <c r="D33" s="146"/>
      <c r="E33" s="6">
        <v>10</v>
      </c>
      <c r="F33" s="9">
        <v>0</v>
      </c>
      <c r="G33" s="9">
        <v>3</v>
      </c>
      <c r="H33" s="9">
        <v>0</v>
      </c>
      <c r="I33" s="9">
        <v>0</v>
      </c>
      <c r="J33" s="18" t="s">
        <v>86</v>
      </c>
      <c r="K33" s="12">
        <f t="shared" si="0"/>
        <v>3</v>
      </c>
    </row>
    <row r="34" spans="1:12" ht="53.25" customHeight="1">
      <c r="A34" s="134"/>
      <c r="B34" s="150"/>
      <c r="C34" s="20" t="s">
        <v>75</v>
      </c>
      <c r="D34" s="146"/>
      <c r="E34" s="6">
        <v>1</v>
      </c>
      <c r="F34" s="9">
        <v>0</v>
      </c>
      <c r="G34" s="9">
        <v>5</v>
      </c>
      <c r="H34" s="9">
        <v>3</v>
      </c>
      <c r="I34" s="9">
        <v>0</v>
      </c>
      <c r="J34" s="17" t="s">
        <v>78</v>
      </c>
      <c r="K34" s="12">
        <f t="shared" si="0"/>
        <v>8</v>
      </c>
    </row>
    <row r="35" spans="1:12" ht="47.25" customHeight="1">
      <c r="A35" s="134"/>
      <c r="B35" s="150"/>
      <c r="C35" s="140" t="s">
        <v>71</v>
      </c>
      <c r="D35" s="147" t="s">
        <v>61</v>
      </c>
      <c r="E35" s="6">
        <v>0</v>
      </c>
      <c r="F35" s="9">
        <v>0</v>
      </c>
      <c r="G35" s="9">
        <v>10</v>
      </c>
      <c r="H35" s="9">
        <v>1</v>
      </c>
      <c r="I35" s="9">
        <v>0</v>
      </c>
      <c r="J35" s="17" t="s">
        <v>0</v>
      </c>
      <c r="K35" s="12">
        <f t="shared" si="0"/>
        <v>11</v>
      </c>
      <c r="L35">
        <f>SUM(K35:K37)</f>
        <v>28</v>
      </c>
    </row>
    <row r="36" spans="1:12" ht="47.25" customHeight="1">
      <c r="A36" s="134"/>
      <c r="B36" s="150"/>
      <c r="C36" s="141"/>
      <c r="D36" s="147"/>
      <c r="E36" s="6">
        <v>0</v>
      </c>
      <c r="F36" s="9">
        <v>0</v>
      </c>
      <c r="G36" s="9">
        <v>2</v>
      </c>
      <c r="H36" s="9">
        <v>1</v>
      </c>
      <c r="I36" s="9">
        <v>0</v>
      </c>
      <c r="J36" s="16" t="s">
        <v>79</v>
      </c>
      <c r="K36" s="12">
        <f t="shared" si="0"/>
        <v>3</v>
      </c>
    </row>
    <row r="37" spans="1:12" ht="63.75" customHeight="1">
      <c r="A37" s="134"/>
      <c r="B37" s="150"/>
      <c r="C37" s="142"/>
      <c r="D37" s="148"/>
      <c r="E37" s="6">
        <v>0</v>
      </c>
      <c r="F37" s="9">
        <v>0</v>
      </c>
      <c r="G37" s="9">
        <v>14</v>
      </c>
      <c r="H37" s="9">
        <v>0</v>
      </c>
      <c r="I37" s="9">
        <v>0</v>
      </c>
      <c r="J37" s="18" t="s">
        <v>1</v>
      </c>
      <c r="K37" s="12">
        <f t="shared" si="0"/>
        <v>14</v>
      </c>
    </row>
    <row r="38" spans="1:12" ht="45.75" customHeight="1">
      <c r="A38" s="134"/>
      <c r="B38" s="150"/>
      <c r="C38" s="165" t="s">
        <v>72</v>
      </c>
      <c r="D38" s="168" t="s">
        <v>61</v>
      </c>
      <c r="E38" s="6">
        <v>0</v>
      </c>
      <c r="F38" s="9">
        <v>0</v>
      </c>
      <c r="G38" s="9">
        <v>6</v>
      </c>
      <c r="H38" s="9">
        <v>9</v>
      </c>
      <c r="I38" s="9">
        <v>0</v>
      </c>
      <c r="J38" s="17" t="s">
        <v>78</v>
      </c>
      <c r="K38" s="12">
        <f t="shared" si="0"/>
        <v>15</v>
      </c>
      <c r="L38">
        <f>SUM(K38:K39)</f>
        <v>18</v>
      </c>
    </row>
    <row r="39" spans="1:12" ht="49.5" customHeight="1">
      <c r="A39" s="134"/>
      <c r="B39" s="150"/>
      <c r="C39" s="166"/>
      <c r="D39" s="147"/>
      <c r="E39" s="6">
        <v>0</v>
      </c>
      <c r="F39" s="9">
        <v>0</v>
      </c>
      <c r="G39" s="9">
        <v>2</v>
      </c>
      <c r="H39" s="9">
        <v>1</v>
      </c>
      <c r="I39" s="9">
        <v>0</v>
      </c>
      <c r="J39" s="16" t="s">
        <v>79</v>
      </c>
      <c r="K39" s="12">
        <f t="shared" si="0"/>
        <v>3</v>
      </c>
    </row>
    <row r="40" spans="1:12" ht="59.25" customHeight="1">
      <c r="A40" s="134"/>
      <c r="B40" s="150"/>
      <c r="C40" s="167"/>
      <c r="D40" s="148"/>
      <c r="E40" s="31"/>
      <c r="F40" s="32">
        <v>0</v>
      </c>
      <c r="G40" s="9">
        <v>0</v>
      </c>
      <c r="H40" s="9">
        <v>0</v>
      </c>
      <c r="I40" s="9">
        <v>0</v>
      </c>
      <c r="J40" s="18" t="s">
        <v>1</v>
      </c>
      <c r="K40" s="12">
        <f t="shared" si="0"/>
        <v>0</v>
      </c>
    </row>
    <row r="41" spans="1:12" s="23" customFormat="1" ht="56.25" customHeight="1">
      <c r="A41" s="134"/>
      <c r="B41" s="150"/>
      <c r="C41" s="34" t="s">
        <v>15</v>
      </c>
      <c r="D41" s="31" t="s">
        <v>61</v>
      </c>
      <c r="E41" s="31">
        <v>0</v>
      </c>
      <c r="F41" s="32">
        <v>0</v>
      </c>
      <c r="G41" s="9">
        <v>2</v>
      </c>
      <c r="H41" s="9">
        <v>1</v>
      </c>
      <c r="I41" s="9">
        <v>0</v>
      </c>
      <c r="J41" s="18" t="s">
        <v>80</v>
      </c>
      <c r="K41" s="12">
        <f t="shared" si="0"/>
        <v>3</v>
      </c>
    </row>
    <row r="42" spans="1:12" s="23" customFormat="1" ht="48.75" customHeight="1">
      <c r="A42" s="134"/>
      <c r="B42" s="150"/>
      <c r="C42" s="34" t="s">
        <v>17</v>
      </c>
      <c r="D42" s="31" t="s">
        <v>61</v>
      </c>
      <c r="E42" s="31">
        <v>0</v>
      </c>
      <c r="F42" s="32">
        <v>0</v>
      </c>
      <c r="G42" s="9">
        <v>1</v>
      </c>
      <c r="H42" s="9">
        <v>1</v>
      </c>
      <c r="I42" s="9">
        <v>0</v>
      </c>
      <c r="J42" s="18" t="s">
        <v>16</v>
      </c>
      <c r="K42" s="12">
        <f t="shared" si="0"/>
        <v>2</v>
      </c>
    </row>
    <row r="43" spans="1:12" s="24" customFormat="1" ht="62.25" customHeight="1">
      <c r="A43" s="134"/>
      <c r="B43" s="150"/>
      <c r="C43" s="37" t="s">
        <v>20</v>
      </c>
      <c r="D43" s="32" t="s">
        <v>61</v>
      </c>
      <c r="E43" s="9">
        <v>0</v>
      </c>
      <c r="F43" s="9">
        <v>2</v>
      </c>
      <c r="G43" s="9">
        <v>0</v>
      </c>
      <c r="H43" s="9">
        <v>0</v>
      </c>
      <c r="I43" s="9">
        <v>0</v>
      </c>
      <c r="J43" s="38" t="s">
        <v>80</v>
      </c>
      <c r="K43" s="35">
        <f>SUM(F43:I43)</f>
        <v>2</v>
      </c>
    </row>
    <row r="44" spans="1:12" s="23" customFormat="1" ht="56.25" customHeight="1">
      <c r="A44" s="135"/>
      <c r="B44" s="150"/>
      <c r="C44" s="34" t="s">
        <v>18</v>
      </c>
      <c r="D44" s="31" t="s">
        <v>61</v>
      </c>
      <c r="E44" s="31">
        <v>0</v>
      </c>
      <c r="F44" s="32">
        <v>0</v>
      </c>
      <c r="G44" s="9">
        <v>1</v>
      </c>
      <c r="H44" s="9">
        <v>0</v>
      </c>
      <c r="I44" s="9">
        <v>0</v>
      </c>
      <c r="J44" s="18" t="s">
        <v>80</v>
      </c>
      <c r="K44" s="12">
        <f t="shared" si="0"/>
        <v>1</v>
      </c>
    </row>
    <row r="45" spans="1:12" s="23" customFormat="1" ht="56.25" customHeight="1">
      <c r="A45" s="46"/>
      <c r="B45" s="151"/>
      <c r="C45" s="47" t="s">
        <v>26</v>
      </c>
      <c r="D45" s="31" t="s">
        <v>61</v>
      </c>
      <c r="E45" s="6">
        <v>0</v>
      </c>
      <c r="F45" s="9">
        <v>0</v>
      </c>
      <c r="G45" s="9">
        <v>2</v>
      </c>
      <c r="H45" s="9">
        <v>6</v>
      </c>
      <c r="I45" s="9">
        <v>0</v>
      </c>
      <c r="J45" s="18" t="s">
        <v>80</v>
      </c>
      <c r="K45" s="12">
        <f t="shared" si="0"/>
        <v>8</v>
      </c>
    </row>
    <row r="46" spans="1:12" ht="34.5" customHeight="1">
      <c r="A46" s="7">
        <v>6</v>
      </c>
      <c r="B46" s="143" t="s">
        <v>19</v>
      </c>
      <c r="C46" s="144"/>
      <c r="D46" s="144"/>
      <c r="E46" s="144"/>
      <c r="F46" s="144"/>
      <c r="G46" s="144"/>
      <c r="H46" s="144"/>
      <c r="I46" s="145"/>
      <c r="J46" s="15"/>
    </row>
    <row r="47" spans="1:12" ht="64.5" customHeight="1">
      <c r="A47" s="3">
        <v>7</v>
      </c>
      <c r="B47" s="8" t="s">
        <v>62</v>
      </c>
      <c r="C47" s="19" t="s">
        <v>69</v>
      </c>
      <c r="D47" s="6" t="s">
        <v>63</v>
      </c>
      <c r="E47" s="6">
        <v>26195</v>
      </c>
      <c r="F47" s="9">
        <v>36650</v>
      </c>
      <c r="G47" s="9">
        <v>36650</v>
      </c>
      <c r="H47" s="9">
        <v>36650</v>
      </c>
      <c r="I47" s="9">
        <v>146600</v>
      </c>
      <c r="J47" s="16" t="s">
        <v>76</v>
      </c>
      <c r="K47" s="12">
        <f t="shared" si="0"/>
        <v>256550</v>
      </c>
    </row>
    <row r="48" spans="1:12">
      <c r="B48" s="1"/>
      <c r="C48" s="1"/>
      <c r="D48" s="1"/>
      <c r="E48" s="1"/>
      <c r="F48" s="1"/>
      <c r="G48" s="1"/>
      <c r="H48" s="25"/>
      <c r="I48" s="1"/>
    </row>
    <row r="49" spans="1:11" s="29" customFormat="1" ht="18" customHeight="1">
      <c r="A49" s="28"/>
      <c r="B49" s="136"/>
      <c r="C49" s="136"/>
      <c r="D49" s="136"/>
      <c r="E49" s="136"/>
      <c r="F49" s="136"/>
      <c r="G49" s="136"/>
      <c r="H49" s="136"/>
      <c r="J49" s="30"/>
      <c r="K49" s="36"/>
    </row>
    <row r="52" spans="1:11" ht="15">
      <c r="C52" s="13"/>
    </row>
  </sheetData>
  <mergeCells count="36">
    <mergeCell ref="A6:I6"/>
    <mergeCell ref="V3:AC3"/>
    <mergeCell ref="V4:AC4"/>
    <mergeCell ref="V5:AC5"/>
    <mergeCell ref="E4:I4"/>
    <mergeCell ref="E3:I3"/>
    <mergeCell ref="E5:I5"/>
    <mergeCell ref="J22:J23"/>
    <mergeCell ref="C38:C40"/>
    <mergeCell ref="D38:D40"/>
    <mergeCell ref="C8:C9"/>
    <mergeCell ref="D17:D22"/>
    <mergeCell ref="D24:D26"/>
    <mergeCell ref="D27:D30"/>
    <mergeCell ref="J8:J9"/>
    <mergeCell ref="J14:J15"/>
    <mergeCell ref="C17:C23"/>
    <mergeCell ref="A8:A9"/>
    <mergeCell ref="B11:I11"/>
    <mergeCell ref="A14:A15"/>
    <mergeCell ref="E8:E9"/>
    <mergeCell ref="B8:B9"/>
    <mergeCell ref="B14:B15"/>
    <mergeCell ref="B12:I12"/>
    <mergeCell ref="D8:D9"/>
    <mergeCell ref="F8:I8"/>
    <mergeCell ref="A17:A44"/>
    <mergeCell ref="B49:H49"/>
    <mergeCell ref="C31:C33"/>
    <mergeCell ref="C35:C37"/>
    <mergeCell ref="C24:C26"/>
    <mergeCell ref="C27:C30"/>
    <mergeCell ref="B46:I46"/>
    <mergeCell ref="D31:D34"/>
    <mergeCell ref="D35:D37"/>
    <mergeCell ref="B17:B45"/>
  </mergeCells>
  <phoneticPr fontId="0" type="noConversion"/>
  <pageMargins left="0.27559055118110237" right="0.15748031496062992" top="0.39370078740157483" bottom="0.6692913385826772" header="0.31496062992125984" footer="0.31496062992125984"/>
  <pageSetup paperSize="9" scale="80" orientation="landscape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C97"/>
  <sheetViews>
    <sheetView topLeftCell="A17" workbookViewId="0">
      <selection activeCell="A20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5" t="s">
        <v>23</v>
      </c>
      <c r="F3" s="175"/>
      <c r="G3" s="175"/>
      <c r="H3" s="175"/>
      <c r="I3" s="175"/>
      <c r="J3" s="175"/>
      <c r="K3" s="175"/>
      <c r="L3" s="175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27.7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9" t="s">
        <v>73</v>
      </c>
    </row>
    <row r="12" spans="1:29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5" t="s">
        <v>7</v>
      </c>
      <c r="J12" s="170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5"/>
      <c r="J14" s="33"/>
      <c r="K14" s="35"/>
    </row>
    <row r="15" spans="1:29" ht="51.7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60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" t="s">
        <v>30</v>
      </c>
      <c r="G17" s="6" t="s">
        <v>30</v>
      </c>
      <c r="H17" s="9" t="s">
        <v>30</v>
      </c>
      <c r="I17" s="6">
        <v>64</v>
      </c>
      <c r="J17" s="163" t="s">
        <v>77</v>
      </c>
      <c r="K17" s="12">
        <f>SUM(F17:I17)</f>
        <v>64</v>
      </c>
    </row>
    <row r="18" spans="1:12" ht="111" customHeight="1">
      <c r="A18" s="181"/>
      <c r="B18" s="158"/>
      <c r="C18" s="20" t="s">
        <v>87</v>
      </c>
      <c r="D18" s="6" t="s">
        <v>61</v>
      </c>
      <c r="E18" s="6" t="s">
        <v>30</v>
      </c>
      <c r="F18" s="6" t="s">
        <v>30</v>
      </c>
      <c r="G18" s="6" t="s">
        <v>30</v>
      </c>
      <c r="H18" s="9" t="s">
        <v>30</v>
      </c>
      <c r="I18" s="6" t="s">
        <v>30</v>
      </c>
      <c r="J18" s="164"/>
      <c r="K18" s="12">
        <f t="shared" ref="K18:K50" si="0">SUM(F18:I18)</f>
        <v>0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48" customHeight="1">
      <c r="A20" s="180">
        <v>5</v>
      </c>
      <c r="B20" s="183" t="s">
        <v>29</v>
      </c>
      <c r="C20" s="171" t="s">
        <v>8</v>
      </c>
      <c r="D20" s="168" t="s">
        <v>61</v>
      </c>
      <c r="E20" s="6">
        <v>1</v>
      </c>
      <c r="F20" s="9">
        <v>2</v>
      </c>
      <c r="G20" s="9">
        <v>1</v>
      </c>
      <c r="H20" s="9">
        <v>5</v>
      </c>
      <c r="I20" s="9" t="s">
        <v>30</v>
      </c>
      <c r="J20" s="17" t="s">
        <v>78</v>
      </c>
      <c r="K20" s="12">
        <f t="shared" si="0"/>
        <v>8</v>
      </c>
      <c r="L20" s="39">
        <f>SUM(K20:K24)</f>
        <v>9</v>
      </c>
    </row>
    <row r="21" spans="1:12" ht="51.75" customHeight="1">
      <c r="A21" s="182"/>
      <c r="B21" s="184"/>
      <c r="C21" s="172"/>
      <c r="D21" s="147"/>
      <c r="E21" s="6" t="s">
        <v>30</v>
      </c>
      <c r="F21" s="9" t="s">
        <v>30</v>
      </c>
      <c r="G21" s="9" t="s">
        <v>30</v>
      </c>
      <c r="H21" s="9" t="s">
        <v>30</v>
      </c>
      <c r="I21" s="9" t="s">
        <v>30</v>
      </c>
      <c r="J21" s="16" t="s">
        <v>82</v>
      </c>
      <c r="K21" s="12">
        <f t="shared" si="0"/>
        <v>0</v>
      </c>
    </row>
    <row r="22" spans="1:12" ht="69.75" customHeight="1">
      <c r="A22" s="182"/>
      <c r="B22" s="184"/>
      <c r="C22" s="172"/>
      <c r="D22" s="147"/>
      <c r="E22" s="6" t="s">
        <v>30</v>
      </c>
      <c r="F22" s="9">
        <v>1</v>
      </c>
      <c r="G22" s="9" t="s">
        <v>30</v>
      </c>
      <c r="H22" s="9" t="s">
        <v>30</v>
      </c>
      <c r="I22" s="9" t="s">
        <v>30</v>
      </c>
      <c r="J22" s="17" t="s">
        <v>90</v>
      </c>
      <c r="K22" s="12">
        <f t="shared" si="0"/>
        <v>1</v>
      </c>
    </row>
    <row r="23" spans="1:12" ht="63" customHeight="1">
      <c r="A23" s="182"/>
      <c r="B23" s="184"/>
      <c r="C23" s="172"/>
      <c r="D23" s="147"/>
      <c r="E23" s="6" t="s">
        <v>30</v>
      </c>
      <c r="F23" s="9" t="s">
        <v>30</v>
      </c>
      <c r="G23" s="9" t="s">
        <v>30</v>
      </c>
      <c r="H23" s="9" t="s">
        <v>30</v>
      </c>
      <c r="I23" s="9" t="s">
        <v>30</v>
      </c>
      <c r="J23" s="16" t="s">
        <v>10</v>
      </c>
      <c r="K23" s="12">
        <f t="shared" si="0"/>
        <v>0</v>
      </c>
    </row>
    <row r="24" spans="1:12" ht="69" customHeight="1">
      <c r="A24" s="182"/>
      <c r="B24" s="184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8" t="s">
        <v>11</v>
      </c>
      <c r="K24" s="12">
        <f t="shared" si="0"/>
        <v>0</v>
      </c>
    </row>
    <row r="25" spans="1:12" ht="29.25" customHeight="1">
      <c r="A25" s="182"/>
      <c r="B25" s="184"/>
      <c r="C25" s="172"/>
      <c r="D25" s="147"/>
      <c r="E25" s="6">
        <v>7</v>
      </c>
      <c r="F25" s="9" t="s">
        <v>30</v>
      </c>
      <c r="G25" s="9" t="s">
        <v>30</v>
      </c>
      <c r="H25" s="9" t="s">
        <v>30</v>
      </c>
      <c r="I25" s="9" t="s">
        <v>30</v>
      </c>
      <c r="J25" s="163" t="s">
        <v>80</v>
      </c>
      <c r="K25" s="12" t="e">
        <f>F25+G25+H25+I25</f>
        <v>#VALUE!</v>
      </c>
    </row>
    <row r="26" spans="1:12" ht="33.75" customHeight="1">
      <c r="A26" s="182"/>
      <c r="B26" s="184"/>
      <c r="C26" s="173"/>
      <c r="D26" s="6" t="s">
        <v>25</v>
      </c>
      <c r="E26" s="6"/>
      <c r="F26" s="9" t="s">
        <v>30</v>
      </c>
      <c r="G26" s="9" t="s">
        <v>30</v>
      </c>
      <c r="H26" s="9" t="s">
        <v>30</v>
      </c>
      <c r="I26" s="9" t="s">
        <v>30</v>
      </c>
      <c r="J26" s="164"/>
      <c r="K26" s="12" t="e">
        <f>F26+G26+H26+I26</f>
        <v>#VALUE!</v>
      </c>
    </row>
    <row r="27" spans="1:12" ht="45.75" customHeight="1">
      <c r="A27" s="182"/>
      <c r="B27" s="184"/>
      <c r="C27" s="140" t="s">
        <v>74</v>
      </c>
      <c r="D27" s="168" t="s">
        <v>61</v>
      </c>
      <c r="E27" s="6">
        <v>1</v>
      </c>
      <c r="F27" s="9" t="s">
        <v>30</v>
      </c>
      <c r="G27" s="9" t="s">
        <v>30</v>
      </c>
      <c r="H27" s="9" t="s">
        <v>30</v>
      </c>
      <c r="I27" s="9" t="s">
        <v>30</v>
      </c>
      <c r="J27" s="17" t="s">
        <v>84</v>
      </c>
      <c r="K27" s="12">
        <f t="shared" si="0"/>
        <v>0</v>
      </c>
      <c r="L27" s="39">
        <f>SUM(K27:K29)</f>
        <v>0</v>
      </c>
    </row>
    <row r="28" spans="1:12" ht="44.25" customHeight="1">
      <c r="A28" s="182"/>
      <c r="B28" s="184"/>
      <c r="C28" s="141"/>
      <c r="D28" s="147"/>
      <c r="E28" s="6" t="s">
        <v>30</v>
      </c>
      <c r="F28" s="9" t="s">
        <v>30</v>
      </c>
      <c r="G28" s="9" t="s">
        <v>30</v>
      </c>
      <c r="H28" s="9" t="s">
        <v>30</v>
      </c>
      <c r="I28" s="9" t="s">
        <v>30</v>
      </c>
      <c r="J28" s="16" t="s">
        <v>82</v>
      </c>
      <c r="K28" s="12">
        <f t="shared" si="0"/>
        <v>0</v>
      </c>
    </row>
    <row r="29" spans="1:12" ht="57" customHeight="1">
      <c r="A29" s="182"/>
      <c r="B29" s="184"/>
      <c r="C29" s="142"/>
      <c r="D29" s="148"/>
      <c r="E29" s="6">
        <v>9</v>
      </c>
      <c r="F29" s="9" t="s">
        <v>30</v>
      </c>
      <c r="G29" s="9" t="s">
        <v>30</v>
      </c>
      <c r="H29" s="9" t="s">
        <v>30</v>
      </c>
      <c r="I29" s="9" t="s">
        <v>30</v>
      </c>
      <c r="J29" s="18" t="s">
        <v>85</v>
      </c>
      <c r="K29" s="12">
        <f t="shared" si="0"/>
        <v>0</v>
      </c>
    </row>
    <row r="30" spans="1:12" ht="48" customHeight="1">
      <c r="A30" s="182"/>
      <c r="B30" s="184"/>
      <c r="C30" s="140" t="s">
        <v>13</v>
      </c>
      <c r="D30" s="168" t="s">
        <v>61</v>
      </c>
      <c r="E30" s="6">
        <v>1</v>
      </c>
      <c r="F30" s="9">
        <v>1</v>
      </c>
      <c r="G30" s="9">
        <v>1</v>
      </c>
      <c r="H30" s="9" t="s">
        <v>30</v>
      </c>
      <c r="I30" s="9" t="s">
        <v>30</v>
      </c>
      <c r="J30" s="17" t="s">
        <v>83</v>
      </c>
      <c r="K30" s="12">
        <f t="shared" si="0"/>
        <v>2</v>
      </c>
      <c r="L30" s="39">
        <f>SUM(K30:K33)</f>
        <v>2</v>
      </c>
    </row>
    <row r="31" spans="1:12" ht="48.75" customHeight="1">
      <c r="A31" s="182"/>
      <c r="B31" s="184"/>
      <c r="C31" s="141"/>
      <c r="D31" s="147"/>
      <c r="E31" s="6" t="s">
        <v>30</v>
      </c>
      <c r="F31" s="9" t="s">
        <v>30</v>
      </c>
      <c r="G31" s="9" t="s">
        <v>30</v>
      </c>
      <c r="H31" s="9" t="s">
        <v>30</v>
      </c>
      <c r="I31" s="9" t="s">
        <v>30</v>
      </c>
      <c r="J31" s="16" t="s">
        <v>82</v>
      </c>
      <c r="K31" s="12">
        <f t="shared" si="0"/>
        <v>0</v>
      </c>
    </row>
    <row r="32" spans="1:12" ht="56.25" customHeight="1">
      <c r="A32" s="182"/>
      <c r="B32" s="184"/>
      <c r="C32" s="141"/>
      <c r="D32" s="147"/>
      <c r="E32" s="6">
        <v>2</v>
      </c>
      <c r="F32" s="9" t="s">
        <v>30</v>
      </c>
      <c r="G32" s="9" t="s">
        <v>30</v>
      </c>
      <c r="H32" s="9" t="s">
        <v>30</v>
      </c>
      <c r="I32" s="9" t="s">
        <v>30</v>
      </c>
      <c r="J32" s="18" t="s">
        <v>80</v>
      </c>
      <c r="K32" s="12">
        <f t="shared" si="0"/>
        <v>0</v>
      </c>
    </row>
    <row r="33" spans="1:12" ht="36.75" customHeight="1">
      <c r="A33" s="182"/>
      <c r="B33" s="184"/>
      <c r="C33" s="142"/>
      <c r="D33" s="148"/>
      <c r="E33" s="6" t="s">
        <v>30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88</v>
      </c>
      <c r="K33" s="12">
        <f t="shared" si="0"/>
        <v>0</v>
      </c>
    </row>
    <row r="34" spans="1:12" ht="48" customHeight="1">
      <c r="A34" s="182"/>
      <c r="B34" s="184"/>
      <c r="C34" s="137" t="s">
        <v>14</v>
      </c>
      <c r="D34" s="146" t="s">
        <v>61</v>
      </c>
      <c r="E34" s="6" t="s">
        <v>30</v>
      </c>
      <c r="F34" s="9" t="s">
        <v>30</v>
      </c>
      <c r="G34" s="9" t="s">
        <v>30</v>
      </c>
      <c r="H34" s="9" t="s">
        <v>30</v>
      </c>
      <c r="I34" s="9" t="s">
        <v>30</v>
      </c>
      <c r="J34" s="17" t="s">
        <v>78</v>
      </c>
      <c r="K34" s="12">
        <f t="shared" si="0"/>
        <v>0</v>
      </c>
      <c r="L34" s="39">
        <f>SUM(K34:K36)</f>
        <v>0</v>
      </c>
    </row>
    <row r="35" spans="1:12" ht="48.75" customHeight="1">
      <c r="A35" s="182"/>
      <c r="B35" s="184"/>
      <c r="C35" s="138"/>
      <c r="D35" s="146"/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6" t="s">
        <v>79</v>
      </c>
      <c r="K35" s="12">
        <f t="shared" si="0"/>
        <v>0</v>
      </c>
    </row>
    <row r="36" spans="1:12" ht="55.5" customHeight="1">
      <c r="A36" s="182"/>
      <c r="B36" s="184"/>
      <c r="C36" s="139"/>
      <c r="D36" s="146"/>
      <c r="E36" s="6">
        <v>10</v>
      </c>
      <c r="F36" s="9" t="s">
        <v>30</v>
      </c>
      <c r="G36" s="9" t="s">
        <v>30</v>
      </c>
      <c r="H36" s="9" t="s">
        <v>30</v>
      </c>
      <c r="I36" s="9" t="s">
        <v>30</v>
      </c>
      <c r="J36" s="18" t="s">
        <v>86</v>
      </c>
      <c r="K36" s="12">
        <f t="shared" si="0"/>
        <v>0</v>
      </c>
    </row>
    <row r="37" spans="1:12" ht="53.25" customHeight="1">
      <c r="A37" s="182"/>
      <c r="B37" s="184"/>
      <c r="C37" s="20" t="s">
        <v>75</v>
      </c>
      <c r="D37" s="146"/>
      <c r="E37" s="6">
        <v>1</v>
      </c>
      <c r="F37" s="9" t="s">
        <v>30</v>
      </c>
      <c r="G37" s="9" t="s">
        <v>30</v>
      </c>
      <c r="H37" s="9" t="s">
        <v>30</v>
      </c>
      <c r="I37" s="9" t="s">
        <v>30</v>
      </c>
      <c r="J37" s="17" t="s">
        <v>78</v>
      </c>
      <c r="K37" s="12">
        <f t="shared" si="0"/>
        <v>0</v>
      </c>
    </row>
    <row r="38" spans="1:12" ht="47.25" customHeight="1">
      <c r="A38" s="182"/>
      <c r="B38" s="184"/>
      <c r="C38" s="140" t="s">
        <v>71</v>
      </c>
      <c r="D38" s="147" t="s">
        <v>61</v>
      </c>
      <c r="E38" s="6" t="s">
        <v>30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0</v>
      </c>
      <c r="K38" s="12">
        <f t="shared" si="0"/>
        <v>0</v>
      </c>
      <c r="L38" s="39">
        <f>SUM(K38:K40)</f>
        <v>0</v>
      </c>
    </row>
    <row r="39" spans="1:12" ht="47.25" customHeight="1">
      <c r="A39" s="182"/>
      <c r="B39" s="184"/>
      <c r="C39" s="141"/>
      <c r="D39" s="147"/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6" t="s">
        <v>79</v>
      </c>
      <c r="K39" s="12">
        <f t="shared" si="0"/>
        <v>0</v>
      </c>
    </row>
    <row r="40" spans="1:12" ht="63.75" customHeight="1">
      <c r="A40" s="182"/>
      <c r="B40" s="184"/>
      <c r="C40" s="142"/>
      <c r="D40" s="148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8" t="s">
        <v>1</v>
      </c>
      <c r="K40" s="12">
        <f t="shared" si="0"/>
        <v>0</v>
      </c>
    </row>
    <row r="41" spans="1:12" ht="45.75" customHeight="1">
      <c r="A41" s="182"/>
      <c r="B41" s="184"/>
      <c r="C41" s="165" t="s">
        <v>72</v>
      </c>
      <c r="D41" s="168" t="s">
        <v>61</v>
      </c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7" t="s">
        <v>78</v>
      </c>
      <c r="K41" s="12">
        <f t="shared" si="0"/>
        <v>0</v>
      </c>
      <c r="L41" s="39">
        <f>SUM(K41:K42)</f>
        <v>0</v>
      </c>
    </row>
    <row r="42" spans="1:12" ht="49.5" customHeight="1">
      <c r="A42" s="182"/>
      <c r="B42" s="184"/>
      <c r="C42" s="166"/>
      <c r="D42" s="147"/>
      <c r="E42" s="6" t="s">
        <v>30</v>
      </c>
      <c r="F42" s="9" t="s">
        <v>30</v>
      </c>
      <c r="G42" s="9" t="s">
        <v>30</v>
      </c>
      <c r="H42" s="9" t="s">
        <v>30</v>
      </c>
      <c r="I42" s="9" t="s">
        <v>30</v>
      </c>
      <c r="J42" s="16" t="s">
        <v>79</v>
      </c>
      <c r="K42" s="12">
        <f t="shared" si="0"/>
        <v>0</v>
      </c>
    </row>
    <row r="43" spans="1:12" ht="59.25" customHeight="1">
      <c r="A43" s="182"/>
      <c r="B43" s="184"/>
      <c r="C43" s="167"/>
      <c r="D43" s="148"/>
      <c r="E43" s="31" t="s">
        <v>30</v>
      </c>
      <c r="F43" s="32" t="s">
        <v>30</v>
      </c>
      <c r="G43" s="9" t="s">
        <v>30</v>
      </c>
      <c r="H43" s="9" t="s">
        <v>30</v>
      </c>
      <c r="I43" s="9" t="s">
        <v>30</v>
      </c>
      <c r="J43" s="18" t="s">
        <v>1</v>
      </c>
      <c r="K43" s="12">
        <f t="shared" si="0"/>
        <v>0</v>
      </c>
    </row>
    <row r="44" spans="1:12" ht="56.25" customHeight="1">
      <c r="A44" s="182"/>
      <c r="B44" s="184"/>
      <c r="C44" s="34" t="s">
        <v>15</v>
      </c>
      <c r="D44" s="31" t="s">
        <v>61</v>
      </c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80</v>
      </c>
      <c r="K44" s="12">
        <f t="shared" si="0"/>
        <v>0</v>
      </c>
    </row>
    <row r="45" spans="1:12" ht="48.75" customHeight="1">
      <c r="A45" s="182"/>
      <c r="B45" s="184"/>
      <c r="C45" s="34" t="s">
        <v>17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16</v>
      </c>
      <c r="K45" s="12">
        <f t="shared" si="0"/>
        <v>0</v>
      </c>
    </row>
    <row r="46" spans="1:12" s="53" customFormat="1" ht="62.25" customHeight="1">
      <c r="A46" s="182"/>
      <c r="B46" s="184"/>
      <c r="C46" s="37" t="s">
        <v>20</v>
      </c>
      <c r="D46" s="32" t="s">
        <v>61</v>
      </c>
      <c r="E46" s="9" t="s">
        <v>30</v>
      </c>
      <c r="F46" s="9">
        <v>2</v>
      </c>
      <c r="G46" s="9">
        <v>2</v>
      </c>
      <c r="H46" s="9">
        <v>2</v>
      </c>
      <c r="I46" s="9" t="s">
        <v>30</v>
      </c>
      <c r="J46" s="38" t="s">
        <v>80</v>
      </c>
      <c r="K46" s="35">
        <f>SUM(F46:I46)</f>
        <v>6</v>
      </c>
    </row>
    <row r="47" spans="1:12" ht="56.25" customHeight="1">
      <c r="A47" s="181"/>
      <c r="B47" s="184"/>
      <c r="C47" s="34" t="s">
        <v>18</v>
      </c>
      <c r="D47" s="31" t="s">
        <v>61</v>
      </c>
      <c r="E47" s="31" t="s">
        <v>30</v>
      </c>
      <c r="F47" s="32" t="s">
        <v>30</v>
      </c>
      <c r="G47" s="9" t="s">
        <v>30</v>
      </c>
      <c r="H47" s="9" t="s">
        <v>30</v>
      </c>
      <c r="I47" s="9" t="s">
        <v>30</v>
      </c>
      <c r="J47" s="18" t="s">
        <v>80</v>
      </c>
      <c r="K47" s="12">
        <f t="shared" si="0"/>
        <v>0</v>
      </c>
    </row>
    <row r="48" spans="1:12" ht="56.25" customHeight="1">
      <c r="A48" s="51"/>
      <c r="B48" s="185"/>
      <c r="C48" s="47" t="s">
        <v>26</v>
      </c>
      <c r="D48" s="31" t="s">
        <v>61</v>
      </c>
      <c r="E48" s="6" t="s">
        <v>30</v>
      </c>
      <c r="F48" s="9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34.5" customHeight="1">
      <c r="A49" s="50">
        <v>6</v>
      </c>
      <c r="B49" s="143" t="s">
        <v>19</v>
      </c>
      <c r="C49" s="144"/>
      <c r="D49" s="144"/>
      <c r="E49" s="144"/>
      <c r="F49" s="144"/>
      <c r="G49" s="144"/>
      <c r="H49" s="144"/>
      <c r="I49" s="145"/>
      <c r="J49" s="15"/>
    </row>
    <row r="50" spans="1:11" ht="64.5" customHeight="1">
      <c r="A50" s="49">
        <v>7</v>
      </c>
      <c r="B50" s="8" t="s">
        <v>62</v>
      </c>
      <c r="C50" s="19" t="s">
        <v>69</v>
      </c>
      <c r="D50" s="6" t="s">
        <v>63</v>
      </c>
      <c r="E50" s="6">
        <v>26195</v>
      </c>
      <c r="F50" s="9">
        <v>36650</v>
      </c>
      <c r="G50" s="9">
        <v>36650</v>
      </c>
      <c r="H50" s="9">
        <v>36650</v>
      </c>
      <c r="I50" s="9">
        <v>146600</v>
      </c>
      <c r="J50" s="16" t="s">
        <v>76</v>
      </c>
      <c r="K50" s="12">
        <f t="shared" si="0"/>
        <v>256550</v>
      </c>
    </row>
    <row r="51" spans="1:11">
      <c r="A51" s="12"/>
      <c r="B51" s="1"/>
      <c r="C51" s="1"/>
      <c r="D51" s="1"/>
      <c r="E51" s="1"/>
      <c r="F51" s="1"/>
      <c r="G51" s="1"/>
      <c r="H51" s="25"/>
      <c r="I51" s="1"/>
    </row>
    <row r="52" spans="1:11" s="29" customFormat="1" ht="18" customHeight="1">
      <c r="A52" s="54"/>
      <c r="B52" s="186" t="s">
        <v>89</v>
      </c>
      <c r="C52" s="186"/>
      <c r="D52" s="186"/>
      <c r="E52" s="186"/>
      <c r="F52" s="186"/>
      <c r="G52" s="186"/>
      <c r="H52" s="186"/>
      <c r="J52" s="30"/>
      <c r="K52" s="36"/>
    </row>
    <row r="53" spans="1:11">
      <c r="A53" s="12"/>
    </row>
    <row r="54" spans="1:11">
      <c r="A54" s="12"/>
    </row>
    <row r="55" spans="1:11" ht="15">
      <c r="A55" s="12"/>
      <c r="C55" s="55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</sheetData>
  <mergeCells count="38">
    <mergeCell ref="B52:H52"/>
    <mergeCell ref="D34:D37"/>
    <mergeCell ref="C38:C40"/>
    <mergeCell ref="D38:D40"/>
    <mergeCell ref="C41:C43"/>
    <mergeCell ref="D41:D43"/>
    <mergeCell ref="B49:I49"/>
    <mergeCell ref="J25:J26"/>
    <mergeCell ref="C27:C29"/>
    <mergeCell ref="D27:D29"/>
    <mergeCell ref="C30:C33"/>
    <mergeCell ref="D30:D33"/>
    <mergeCell ref="A20:A47"/>
    <mergeCell ref="B20:B48"/>
    <mergeCell ref="C20:C26"/>
    <mergeCell ref="D20:D25"/>
    <mergeCell ref="C34:C36"/>
    <mergeCell ref="J11:J12"/>
    <mergeCell ref="B14:I14"/>
    <mergeCell ref="B15:I15"/>
    <mergeCell ref="A17:A18"/>
    <mergeCell ref="B17:B18"/>
    <mergeCell ref="J17:J18"/>
    <mergeCell ref="A9:I9"/>
    <mergeCell ref="A11:A12"/>
    <mergeCell ref="B11:B12"/>
    <mergeCell ref="C11:C12"/>
    <mergeCell ref="D11:D12"/>
    <mergeCell ref="E11:E12"/>
    <mergeCell ref="F11:I11"/>
    <mergeCell ref="E7:L7"/>
    <mergeCell ref="E8:L8"/>
    <mergeCell ref="V5:AC5"/>
    <mergeCell ref="E3:L3"/>
    <mergeCell ref="E4:L4"/>
    <mergeCell ref="E5:L5"/>
    <mergeCell ref="V3:AC3"/>
    <mergeCell ref="V4:AC4"/>
  </mergeCells>
  <phoneticPr fontId="1" type="noConversion"/>
  <pageMargins left="0.15748031496062992" right="0.15748031496062992" top="0.27559055118110237" bottom="0.23622047244094491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52"/>
  <sheetViews>
    <sheetView topLeftCell="A22" workbookViewId="0">
      <selection activeCell="C49" sqref="C49"/>
    </sheetView>
  </sheetViews>
  <sheetFormatPr defaultRowHeight="12.75"/>
  <cols>
    <col min="1" max="1" width="4.5703125" style="2" customWidth="1"/>
    <col min="2" max="2" width="44.140625" customWidth="1"/>
    <col min="3" max="3" width="44.85546875" customWidth="1"/>
    <col min="4" max="4" width="12" customWidth="1"/>
    <col min="5" max="5" width="12" style="39" customWidth="1"/>
    <col min="6" max="6" width="10.28515625" customWidth="1"/>
    <col min="7" max="7" width="10" customWidth="1"/>
    <col min="8" max="8" width="10.28515625" style="24" customWidth="1"/>
    <col min="9" max="9" width="15.85546875" customWidth="1"/>
    <col min="10" max="10" width="16.85546875" style="14" customWidth="1"/>
    <col min="11" max="11" width="15.7109375" style="12" customWidth="1"/>
  </cols>
  <sheetData>
    <row r="1" spans="1:29" ht="2.25" customHeight="1">
      <c r="H1" s="24" t="s">
        <v>58</v>
      </c>
    </row>
    <row r="2" spans="1:29" ht="2.25" customHeight="1"/>
    <row r="3" spans="1:29" s="40" customFormat="1" ht="15.75">
      <c r="A3" s="12"/>
      <c r="E3" s="178" t="s">
        <v>23</v>
      </c>
      <c r="F3" s="178"/>
      <c r="G3" s="178"/>
      <c r="H3" s="178"/>
      <c r="I3" s="178"/>
      <c r="R3" s="41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87" customHeight="1">
      <c r="A4" s="12"/>
      <c r="E4" s="177" t="s">
        <v>21</v>
      </c>
      <c r="F4" s="178"/>
      <c r="G4" s="178"/>
      <c r="H4" s="178"/>
      <c r="I4" s="178"/>
      <c r="R4" s="41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23.25" customHeight="1">
      <c r="A5" s="12"/>
      <c r="E5" s="178" t="s">
        <v>22</v>
      </c>
      <c r="F5" s="178"/>
      <c r="G5" s="178"/>
      <c r="H5" s="178"/>
      <c r="I5" s="178"/>
      <c r="R5" s="41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5" customFormat="1" ht="24.75" customHeight="1">
      <c r="A6" s="174" t="s">
        <v>24</v>
      </c>
      <c r="B6" s="174"/>
      <c r="C6" s="174"/>
      <c r="D6" s="174"/>
      <c r="E6" s="174"/>
      <c r="F6" s="174"/>
      <c r="G6" s="174"/>
      <c r="H6" s="174"/>
      <c r="I6" s="174"/>
      <c r="J6" s="43"/>
      <c r="K6" s="44"/>
    </row>
    <row r="7" spans="1:29" ht="13.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29" ht="35.25" customHeight="1">
      <c r="A8" s="146" t="s">
        <v>59</v>
      </c>
      <c r="B8" s="146" t="s">
        <v>2</v>
      </c>
      <c r="C8" s="146" t="s">
        <v>4</v>
      </c>
      <c r="D8" s="146" t="s">
        <v>5</v>
      </c>
      <c r="E8" s="146" t="s">
        <v>70</v>
      </c>
      <c r="F8" s="161" t="s">
        <v>6</v>
      </c>
      <c r="G8" s="162"/>
      <c r="H8" s="162"/>
      <c r="I8" s="162"/>
      <c r="J8" s="169" t="s">
        <v>73</v>
      </c>
    </row>
    <row r="9" spans="1:29" ht="15.75">
      <c r="A9" s="152"/>
      <c r="B9" s="156"/>
      <c r="C9" s="156"/>
      <c r="D9" s="156"/>
      <c r="E9" s="156"/>
      <c r="F9" s="4">
        <v>2014</v>
      </c>
      <c r="G9" s="4">
        <v>2015</v>
      </c>
      <c r="H9" s="26">
        <v>2016</v>
      </c>
      <c r="I9" s="5" t="s">
        <v>7</v>
      </c>
      <c r="J9" s="170"/>
    </row>
    <row r="10" spans="1:29" ht="15.75">
      <c r="A10" s="3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9">
        <v>8</v>
      </c>
      <c r="I10" s="6">
        <v>9</v>
      </c>
      <c r="J10" s="6">
        <v>10</v>
      </c>
    </row>
    <row r="11" spans="1:29" s="24" customFormat="1" ht="22.5" customHeight="1">
      <c r="A11" s="7"/>
      <c r="B11" s="153" t="s">
        <v>3</v>
      </c>
      <c r="C11" s="154"/>
      <c r="D11" s="154"/>
      <c r="E11" s="154"/>
      <c r="F11" s="154"/>
      <c r="G11" s="154"/>
      <c r="H11" s="154"/>
      <c r="I11" s="155"/>
      <c r="J11" s="33"/>
      <c r="K11" s="35"/>
    </row>
    <row r="12" spans="1:29" ht="51.75" customHeight="1">
      <c r="A12" s="3">
        <v>1</v>
      </c>
      <c r="B12" s="143" t="s">
        <v>27</v>
      </c>
      <c r="C12" s="159"/>
      <c r="D12" s="159"/>
      <c r="E12" s="159"/>
      <c r="F12" s="159"/>
      <c r="G12" s="159"/>
      <c r="H12" s="159"/>
      <c r="I12" s="160"/>
      <c r="J12" s="15"/>
    </row>
    <row r="13" spans="1:29" ht="66" customHeight="1">
      <c r="A13" s="3">
        <v>2</v>
      </c>
      <c r="B13" s="8" t="s">
        <v>65</v>
      </c>
      <c r="C13" s="10"/>
      <c r="D13" s="10"/>
      <c r="E13" s="10"/>
      <c r="F13" s="10"/>
      <c r="G13" s="10"/>
      <c r="H13" s="27"/>
      <c r="I13" s="10"/>
      <c r="J13" s="15"/>
    </row>
    <row r="14" spans="1:29" ht="65.25" customHeight="1">
      <c r="A14" s="133">
        <v>3</v>
      </c>
      <c r="B14" s="157" t="s">
        <v>67</v>
      </c>
      <c r="C14" s="20" t="s">
        <v>66</v>
      </c>
      <c r="D14" s="6" t="s">
        <v>61</v>
      </c>
      <c r="E14" s="6">
        <v>23</v>
      </c>
      <c r="F14" s="6">
        <v>0</v>
      </c>
      <c r="G14" s="6">
        <v>7</v>
      </c>
      <c r="H14" s="9">
        <v>35</v>
      </c>
      <c r="I14" s="6">
        <v>64</v>
      </c>
      <c r="J14" s="163" t="s">
        <v>77</v>
      </c>
      <c r="K14" s="12">
        <f>SUM(F14:I14)</f>
        <v>106</v>
      </c>
    </row>
    <row r="15" spans="1:29" ht="111" customHeight="1">
      <c r="A15" s="135"/>
      <c r="B15" s="158"/>
      <c r="C15" s="20" t="s">
        <v>87</v>
      </c>
      <c r="D15" s="6" t="s">
        <v>61</v>
      </c>
      <c r="E15" s="6">
        <v>0</v>
      </c>
      <c r="F15" s="6">
        <v>0</v>
      </c>
      <c r="G15" s="6">
        <v>96</v>
      </c>
      <c r="H15" s="9">
        <v>3</v>
      </c>
      <c r="I15" s="6">
        <v>0</v>
      </c>
      <c r="J15" s="164"/>
      <c r="K15" s="12">
        <f t="shared" ref="K15:K47" si="0">SUM(F15:I15)</f>
        <v>99</v>
      </c>
    </row>
    <row r="16" spans="1:29" ht="63" customHeight="1">
      <c r="A16" s="3">
        <v>4</v>
      </c>
      <c r="B16" s="11" t="s">
        <v>68</v>
      </c>
      <c r="C16" s="21" t="s">
        <v>60</v>
      </c>
      <c r="D16" s="6" t="s">
        <v>61</v>
      </c>
      <c r="E16" s="6">
        <v>0</v>
      </c>
      <c r="F16" s="6">
        <v>0</v>
      </c>
      <c r="G16" s="6">
        <v>0</v>
      </c>
      <c r="H16" s="9">
        <v>0</v>
      </c>
      <c r="I16" s="6">
        <v>8</v>
      </c>
      <c r="J16" s="16" t="s">
        <v>81</v>
      </c>
      <c r="K16" s="12">
        <f t="shared" si="0"/>
        <v>8</v>
      </c>
    </row>
    <row r="17" spans="1:12" ht="48" customHeight="1">
      <c r="A17" s="133">
        <v>5</v>
      </c>
      <c r="B17" s="149" t="s">
        <v>64</v>
      </c>
      <c r="C17" s="171" t="s">
        <v>8</v>
      </c>
      <c r="D17" s="168" t="s">
        <v>61</v>
      </c>
      <c r="E17" s="6">
        <v>1</v>
      </c>
      <c r="F17" s="9">
        <v>2</v>
      </c>
      <c r="G17" s="9">
        <v>10</v>
      </c>
      <c r="H17" s="9">
        <v>4</v>
      </c>
      <c r="I17" s="9">
        <v>0</v>
      </c>
      <c r="J17" s="17" t="s">
        <v>78</v>
      </c>
      <c r="K17" s="12">
        <f t="shared" si="0"/>
        <v>16</v>
      </c>
      <c r="L17">
        <f>SUM(K17:K21)</f>
        <v>21</v>
      </c>
    </row>
    <row r="18" spans="1:12" ht="51.75" customHeight="1">
      <c r="A18" s="134"/>
      <c r="B18" s="150"/>
      <c r="C18" s="172"/>
      <c r="D18" s="147"/>
      <c r="E18" s="6">
        <v>0</v>
      </c>
      <c r="F18" s="9">
        <v>0</v>
      </c>
      <c r="G18" s="9">
        <v>2</v>
      </c>
      <c r="H18" s="9">
        <v>1</v>
      </c>
      <c r="I18" s="9">
        <v>0</v>
      </c>
      <c r="J18" s="16" t="s">
        <v>82</v>
      </c>
      <c r="K18" s="12">
        <f t="shared" si="0"/>
        <v>3</v>
      </c>
    </row>
    <row r="19" spans="1:12" ht="63" customHeight="1">
      <c r="A19" s="134"/>
      <c r="B19" s="150"/>
      <c r="C19" s="172"/>
      <c r="D19" s="147"/>
      <c r="E19" s="6">
        <v>0</v>
      </c>
      <c r="F19" s="9">
        <v>1</v>
      </c>
      <c r="G19" s="9">
        <v>0</v>
      </c>
      <c r="H19" s="9">
        <v>0</v>
      </c>
      <c r="I19" s="9">
        <v>0</v>
      </c>
      <c r="J19" s="17" t="s">
        <v>9</v>
      </c>
      <c r="K19" s="12">
        <f t="shared" si="0"/>
        <v>1</v>
      </c>
    </row>
    <row r="20" spans="1:12" ht="63" customHeight="1">
      <c r="A20" s="134"/>
      <c r="B20" s="150"/>
      <c r="C20" s="172"/>
      <c r="D20" s="147"/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16" t="s">
        <v>10</v>
      </c>
      <c r="K20" s="12">
        <f t="shared" si="0"/>
        <v>0</v>
      </c>
    </row>
    <row r="21" spans="1:12" ht="69" customHeight="1">
      <c r="A21" s="134"/>
      <c r="B21" s="150"/>
      <c r="C21" s="172"/>
      <c r="D21" s="147"/>
      <c r="E21" s="6">
        <v>0</v>
      </c>
      <c r="F21" s="9">
        <v>0</v>
      </c>
      <c r="G21" s="9">
        <v>1</v>
      </c>
      <c r="H21" s="9">
        <v>0</v>
      </c>
      <c r="I21" s="9">
        <v>0</v>
      </c>
      <c r="J21" s="18" t="s">
        <v>11</v>
      </c>
      <c r="K21" s="12">
        <f t="shared" si="0"/>
        <v>1</v>
      </c>
    </row>
    <row r="22" spans="1:12" ht="29.25" customHeight="1">
      <c r="A22" s="134"/>
      <c r="B22" s="150"/>
      <c r="C22" s="172"/>
      <c r="D22" s="147"/>
      <c r="E22" s="6">
        <v>7</v>
      </c>
      <c r="F22" s="9">
        <v>0</v>
      </c>
      <c r="G22" s="9">
        <v>1</v>
      </c>
      <c r="H22" s="9">
        <v>0</v>
      </c>
      <c r="I22" s="9">
        <v>0</v>
      </c>
      <c r="J22" s="163" t="s">
        <v>80</v>
      </c>
      <c r="K22" s="12">
        <f>F22+G22+H22+I22</f>
        <v>1</v>
      </c>
    </row>
    <row r="23" spans="1:12" ht="33.75" customHeight="1">
      <c r="A23" s="134"/>
      <c r="B23" s="150"/>
      <c r="C23" s="173"/>
      <c r="D23" s="6" t="s">
        <v>25</v>
      </c>
      <c r="E23" s="6"/>
      <c r="F23" s="9">
        <v>0</v>
      </c>
      <c r="G23" s="9">
        <v>0</v>
      </c>
      <c r="H23" s="9">
        <v>106</v>
      </c>
      <c r="I23" s="9">
        <v>0</v>
      </c>
      <c r="J23" s="164"/>
      <c r="K23" s="12">
        <f>F23+G23+H23+I23</f>
        <v>106</v>
      </c>
    </row>
    <row r="24" spans="1:12" ht="45.75" customHeight="1">
      <c r="A24" s="134"/>
      <c r="B24" s="150"/>
      <c r="C24" s="140" t="s">
        <v>74</v>
      </c>
      <c r="D24" s="168" t="s">
        <v>61</v>
      </c>
      <c r="E24" s="6">
        <v>1</v>
      </c>
      <c r="F24" s="9">
        <v>0</v>
      </c>
      <c r="G24" s="9">
        <v>6</v>
      </c>
      <c r="H24" s="9">
        <v>0</v>
      </c>
      <c r="I24" s="9">
        <v>0</v>
      </c>
      <c r="J24" s="17" t="s">
        <v>84</v>
      </c>
      <c r="K24" s="12">
        <f t="shared" si="0"/>
        <v>6</v>
      </c>
      <c r="L24">
        <f>SUM(K24:K26)</f>
        <v>9</v>
      </c>
    </row>
    <row r="25" spans="1:12" ht="44.25" customHeight="1">
      <c r="A25" s="134"/>
      <c r="B25" s="150"/>
      <c r="C25" s="141"/>
      <c r="D25" s="147"/>
      <c r="E25" s="6">
        <v>0</v>
      </c>
      <c r="F25" s="9">
        <v>0</v>
      </c>
      <c r="G25" s="9">
        <v>2</v>
      </c>
      <c r="H25" s="9">
        <v>1</v>
      </c>
      <c r="I25" s="9">
        <v>0</v>
      </c>
      <c r="J25" s="16" t="s">
        <v>82</v>
      </c>
      <c r="K25" s="12">
        <f t="shared" si="0"/>
        <v>3</v>
      </c>
    </row>
    <row r="26" spans="1:12" ht="57" customHeight="1">
      <c r="A26" s="134"/>
      <c r="B26" s="150"/>
      <c r="C26" s="142"/>
      <c r="D26" s="148"/>
      <c r="E26" s="6">
        <v>9</v>
      </c>
      <c r="F26" s="9">
        <v>0</v>
      </c>
      <c r="G26" s="9">
        <v>0</v>
      </c>
      <c r="H26" s="9">
        <v>0</v>
      </c>
      <c r="I26" s="9">
        <v>0</v>
      </c>
      <c r="J26" s="18" t="s">
        <v>85</v>
      </c>
      <c r="K26" s="12">
        <f t="shared" si="0"/>
        <v>0</v>
      </c>
    </row>
    <row r="27" spans="1:12" ht="48" customHeight="1">
      <c r="A27" s="134"/>
      <c r="B27" s="150"/>
      <c r="C27" s="140" t="s">
        <v>13</v>
      </c>
      <c r="D27" s="168" t="s">
        <v>61</v>
      </c>
      <c r="E27" s="6">
        <v>1</v>
      </c>
      <c r="F27" s="9">
        <v>1</v>
      </c>
      <c r="G27" s="9">
        <v>2</v>
      </c>
      <c r="H27" s="9">
        <v>1</v>
      </c>
      <c r="I27" s="9">
        <v>0</v>
      </c>
      <c r="J27" s="17" t="s">
        <v>83</v>
      </c>
      <c r="K27" s="12">
        <f t="shared" si="0"/>
        <v>4</v>
      </c>
      <c r="L27">
        <f>SUM(K27:K30)</f>
        <v>10</v>
      </c>
    </row>
    <row r="28" spans="1:12" ht="48.75" customHeight="1">
      <c r="A28" s="134"/>
      <c r="B28" s="150"/>
      <c r="C28" s="141"/>
      <c r="D28" s="147"/>
      <c r="E28" s="6">
        <v>0</v>
      </c>
      <c r="F28" s="9">
        <v>0</v>
      </c>
      <c r="G28" s="9">
        <v>2</v>
      </c>
      <c r="H28" s="9">
        <v>1</v>
      </c>
      <c r="I28" s="9">
        <v>0</v>
      </c>
      <c r="J28" s="16" t="s">
        <v>82</v>
      </c>
      <c r="K28" s="12">
        <f t="shared" si="0"/>
        <v>3</v>
      </c>
    </row>
    <row r="29" spans="1:12" ht="56.25" customHeight="1">
      <c r="A29" s="134"/>
      <c r="B29" s="150"/>
      <c r="C29" s="141"/>
      <c r="D29" s="147"/>
      <c r="E29" s="6">
        <v>2</v>
      </c>
      <c r="F29" s="9">
        <v>0</v>
      </c>
      <c r="G29" s="9">
        <v>3</v>
      </c>
      <c r="H29" s="9">
        <v>0</v>
      </c>
      <c r="I29" s="9">
        <v>0</v>
      </c>
      <c r="J29" s="18" t="s">
        <v>80</v>
      </c>
      <c r="K29" s="12">
        <f t="shared" si="0"/>
        <v>3</v>
      </c>
    </row>
    <row r="30" spans="1:12" ht="36.75" customHeight="1">
      <c r="A30" s="134"/>
      <c r="B30" s="150"/>
      <c r="C30" s="142"/>
      <c r="D30" s="148"/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18" t="s">
        <v>12</v>
      </c>
      <c r="K30" s="12">
        <f t="shared" si="0"/>
        <v>0</v>
      </c>
    </row>
    <row r="31" spans="1:12" ht="48" customHeight="1">
      <c r="A31" s="134"/>
      <c r="B31" s="150"/>
      <c r="C31" s="137" t="s">
        <v>14</v>
      </c>
      <c r="D31" s="146" t="s">
        <v>61</v>
      </c>
      <c r="E31" s="6">
        <v>0</v>
      </c>
      <c r="F31" s="9">
        <v>0</v>
      </c>
      <c r="G31" s="9">
        <v>10</v>
      </c>
      <c r="H31" s="9">
        <v>5</v>
      </c>
      <c r="I31" s="9">
        <v>0</v>
      </c>
      <c r="J31" s="17" t="s">
        <v>78</v>
      </c>
      <c r="K31" s="12">
        <f t="shared" si="0"/>
        <v>15</v>
      </c>
      <c r="L31">
        <f>SUM(K31:K33)</f>
        <v>24</v>
      </c>
    </row>
    <row r="32" spans="1:12" ht="48.75" customHeight="1">
      <c r="A32" s="134"/>
      <c r="B32" s="150"/>
      <c r="C32" s="138"/>
      <c r="D32" s="146"/>
      <c r="E32" s="6">
        <v>0</v>
      </c>
      <c r="F32" s="9">
        <v>0</v>
      </c>
      <c r="G32" s="9">
        <v>4</v>
      </c>
      <c r="H32" s="9">
        <v>2</v>
      </c>
      <c r="I32" s="9">
        <v>0</v>
      </c>
      <c r="J32" s="16" t="s">
        <v>79</v>
      </c>
      <c r="K32" s="12">
        <f t="shared" si="0"/>
        <v>6</v>
      </c>
    </row>
    <row r="33" spans="1:12" ht="55.5" customHeight="1">
      <c r="A33" s="134"/>
      <c r="B33" s="150"/>
      <c r="C33" s="139"/>
      <c r="D33" s="146"/>
      <c r="E33" s="6">
        <v>10</v>
      </c>
      <c r="F33" s="9">
        <v>0</v>
      </c>
      <c r="G33" s="9">
        <v>3</v>
      </c>
      <c r="H33" s="9">
        <v>0</v>
      </c>
      <c r="I33" s="9">
        <v>0</v>
      </c>
      <c r="J33" s="18" t="s">
        <v>86</v>
      </c>
      <c r="K33" s="12">
        <f t="shared" si="0"/>
        <v>3</v>
      </c>
    </row>
    <row r="34" spans="1:12" ht="53.25" customHeight="1">
      <c r="A34" s="134"/>
      <c r="B34" s="150"/>
      <c r="C34" s="20" t="s">
        <v>75</v>
      </c>
      <c r="D34" s="146"/>
      <c r="E34" s="6">
        <v>1</v>
      </c>
      <c r="F34" s="9">
        <v>0</v>
      </c>
      <c r="G34" s="9">
        <v>5</v>
      </c>
      <c r="H34" s="9">
        <v>3</v>
      </c>
      <c r="I34" s="9">
        <v>0</v>
      </c>
      <c r="J34" s="17" t="s">
        <v>78</v>
      </c>
      <c r="K34" s="12">
        <f t="shared" si="0"/>
        <v>8</v>
      </c>
    </row>
    <row r="35" spans="1:12" ht="47.25" customHeight="1">
      <c r="A35" s="134"/>
      <c r="B35" s="150"/>
      <c r="C35" s="140" t="s">
        <v>71</v>
      </c>
      <c r="D35" s="147" t="s">
        <v>61</v>
      </c>
      <c r="E35" s="6">
        <v>0</v>
      </c>
      <c r="F35" s="9">
        <v>0</v>
      </c>
      <c r="G35" s="9">
        <v>10</v>
      </c>
      <c r="H35" s="9">
        <v>1</v>
      </c>
      <c r="I35" s="9">
        <v>0</v>
      </c>
      <c r="J35" s="17" t="s">
        <v>0</v>
      </c>
      <c r="K35" s="12">
        <f t="shared" si="0"/>
        <v>11</v>
      </c>
      <c r="L35">
        <f>SUM(K35:K37)</f>
        <v>28</v>
      </c>
    </row>
    <row r="36" spans="1:12" ht="47.25" customHeight="1">
      <c r="A36" s="134"/>
      <c r="B36" s="150"/>
      <c r="C36" s="141"/>
      <c r="D36" s="147"/>
      <c r="E36" s="6">
        <v>0</v>
      </c>
      <c r="F36" s="9">
        <v>0</v>
      </c>
      <c r="G36" s="9">
        <v>2</v>
      </c>
      <c r="H36" s="9">
        <v>1</v>
      </c>
      <c r="I36" s="9">
        <v>0</v>
      </c>
      <c r="J36" s="16" t="s">
        <v>79</v>
      </c>
      <c r="K36" s="12">
        <f t="shared" si="0"/>
        <v>3</v>
      </c>
    </row>
    <row r="37" spans="1:12" ht="63.75" customHeight="1">
      <c r="A37" s="134"/>
      <c r="B37" s="150"/>
      <c r="C37" s="142"/>
      <c r="D37" s="148"/>
      <c r="E37" s="6">
        <v>0</v>
      </c>
      <c r="F37" s="9">
        <v>0</v>
      </c>
      <c r="G37" s="9">
        <v>14</v>
      </c>
      <c r="H37" s="9">
        <v>0</v>
      </c>
      <c r="I37" s="9">
        <v>0</v>
      </c>
      <c r="J37" s="18" t="s">
        <v>1</v>
      </c>
      <c r="K37" s="12">
        <f t="shared" si="0"/>
        <v>14</v>
      </c>
    </row>
    <row r="38" spans="1:12" ht="45.75" customHeight="1">
      <c r="A38" s="134"/>
      <c r="B38" s="150"/>
      <c r="C38" s="165" t="s">
        <v>72</v>
      </c>
      <c r="D38" s="168" t="s">
        <v>61</v>
      </c>
      <c r="E38" s="6">
        <v>0</v>
      </c>
      <c r="F38" s="9">
        <v>0</v>
      </c>
      <c r="G38" s="9">
        <v>6</v>
      </c>
      <c r="H38" s="9">
        <v>9</v>
      </c>
      <c r="I38" s="9">
        <v>0</v>
      </c>
      <c r="J38" s="17" t="s">
        <v>78</v>
      </c>
      <c r="K38" s="12">
        <f t="shared" si="0"/>
        <v>15</v>
      </c>
      <c r="L38">
        <f>SUM(K38:K39)</f>
        <v>18</v>
      </c>
    </row>
    <row r="39" spans="1:12" ht="49.5" customHeight="1">
      <c r="A39" s="134"/>
      <c r="B39" s="150"/>
      <c r="C39" s="166"/>
      <c r="D39" s="147"/>
      <c r="E39" s="6">
        <v>0</v>
      </c>
      <c r="F39" s="9">
        <v>0</v>
      </c>
      <c r="G39" s="9">
        <v>2</v>
      </c>
      <c r="H39" s="9">
        <v>1</v>
      </c>
      <c r="I39" s="9">
        <v>0</v>
      </c>
      <c r="J39" s="16" t="s">
        <v>79</v>
      </c>
      <c r="K39" s="12">
        <f t="shared" si="0"/>
        <v>3</v>
      </c>
    </row>
    <row r="40" spans="1:12" ht="59.25" customHeight="1">
      <c r="A40" s="134"/>
      <c r="B40" s="150"/>
      <c r="C40" s="167"/>
      <c r="D40" s="148"/>
      <c r="E40" s="31"/>
      <c r="F40" s="32">
        <v>0</v>
      </c>
      <c r="G40" s="9">
        <v>0</v>
      </c>
      <c r="H40" s="9">
        <v>0</v>
      </c>
      <c r="I40" s="9">
        <v>0</v>
      </c>
      <c r="J40" s="18" t="s">
        <v>1</v>
      </c>
      <c r="K40" s="12">
        <f t="shared" si="0"/>
        <v>0</v>
      </c>
    </row>
    <row r="41" spans="1:12" s="23" customFormat="1" ht="56.25" customHeight="1">
      <c r="A41" s="134"/>
      <c r="B41" s="150"/>
      <c r="C41" s="34" t="s">
        <v>15</v>
      </c>
      <c r="D41" s="31" t="s">
        <v>61</v>
      </c>
      <c r="E41" s="31">
        <v>0</v>
      </c>
      <c r="F41" s="32">
        <v>0</v>
      </c>
      <c r="G41" s="9">
        <v>2</v>
      </c>
      <c r="H41" s="9">
        <v>1</v>
      </c>
      <c r="I41" s="9">
        <v>0</v>
      </c>
      <c r="J41" s="18" t="s">
        <v>80</v>
      </c>
      <c r="K41" s="12">
        <f t="shared" si="0"/>
        <v>3</v>
      </c>
    </row>
    <row r="42" spans="1:12" s="23" customFormat="1" ht="48.75" customHeight="1">
      <c r="A42" s="134"/>
      <c r="B42" s="150"/>
      <c r="C42" s="34" t="s">
        <v>17</v>
      </c>
      <c r="D42" s="31" t="s">
        <v>61</v>
      </c>
      <c r="E42" s="31">
        <v>0</v>
      </c>
      <c r="F42" s="32">
        <v>0</v>
      </c>
      <c r="G42" s="9">
        <v>1</v>
      </c>
      <c r="H42" s="9">
        <v>1</v>
      </c>
      <c r="I42" s="9">
        <v>0</v>
      </c>
      <c r="J42" s="18" t="s">
        <v>16</v>
      </c>
      <c r="K42" s="12">
        <f t="shared" si="0"/>
        <v>2</v>
      </c>
    </row>
    <row r="43" spans="1:12" s="24" customFormat="1" ht="62.25" customHeight="1">
      <c r="A43" s="134"/>
      <c r="B43" s="150"/>
      <c r="C43" s="37" t="s">
        <v>20</v>
      </c>
      <c r="D43" s="32" t="s">
        <v>61</v>
      </c>
      <c r="E43" s="9">
        <v>0</v>
      </c>
      <c r="F43" s="9">
        <v>2</v>
      </c>
      <c r="G43" s="9">
        <v>0</v>
      </c>
      <c r="H43" s="9">
        <v>0</v>
      </c>
      <c r="I43" s="9">
        <v>0</v>
      </c>
      <c r="J43" s="38" t="s">
        <v>80</v>
      </c>
      <c r="K43" s="35">
        <f>SUM(F43:I43)</f>
        <v>2</v>
      </c>
    </row>
    <row r="44" spans="1:12" s="23" customFormat="1" ht="56.25" customHeight="1">
      <c r="A44" s="135"/>
      <c r="B44" s="150"/>
      <c r="C44" s="34" t="s">
        <v>18</v>
      </c>
      <c r="D44" s="31" t="s">
        <v>61</v>
      </c>
      <c r="E44" s="31">
        <v>0</v>
      </c>
      <c r="F44" s="32">
        <v>0</v>
      </c>
      <c r="G44" s="9">
        <v>1</v>
      </c>
      <c r="H44" s="9">
        <v>0</v>
      </c>
      <c r="I44" s="9">
        <v>0</v>
      </c>
      <c r="J44" s="18" t="s">
        <v>80</v>
      </c>
      <c r="K44" s="12">
        <f t="shared" si="0"/>
        <v>1</v>
      </c>
    </row>
    <row r="45" spans="1:12" s="23" customFormat="1" ht="56.25" customHeight="1">
      <c r="A45" s="46"/>
      <c r="B45" s="151"/>
      <c r="C45" s="47" t="s">
        <v>26</v>
      </c>
      <c r="D45" s="31" t="s">
        <v>61</v>
      </c>
      <c r="E45" s="6">
        <v>0</v>
      </c>
      <c r="F45" s="9">
        <v>0</v>
      </c>
      <c r="G45" s="9">
        <v>2</v>
      </c>
      <c r="H45" s="9">
        <v>6</v>
      </c>
      <c r="I45" s="9">
        <v>0</v>
      </c>
      <c r="J45" s="18" t="s">
        <v>80</v>
      </c>
      <c r="K45" s="12">
        <f t="shared" si="0"/>
        <v>8</v>
      </c>
    </row>
    <row r="46" spans="1:12" ht="34.5" customHeight="1">
      <c r="A46" s="7">
        <v>6</v>
      </c>
      <c r="B46" s="143" t="s">
        <v>19</v>
      </c>
      <c r="C46" s="144"/>
      <c r="D46" s="144"/>
      <c r="E46" s="144"/>
      <c r="F46" s="144"/>
      <c r="G46" s="144"/>
      <c r="H46" s="144"/>
      <c r="I46" s="145"/>
      <c r="J46" s="15"/>
    </row>
    <row r="47" spans="1:12" ht="64.5" customHeight="1">
      <c r="A47" s="3">
        <v>7</v>
      </c>
      <c r="B47" s="8" t="s">
        <v>62</v>
      </c>
      <c r="C47" s="19" t="s">
        <v>69</v>
      </c>
      <c r="D47" s="6" t="s">
        <v>63</v>
      </c>
      <c r="E47" s="6">
        <v>26195</v>
      </c>
      <c r="F47" s="9">
        <v>36650</v>
      </c>
      <c r="G47" s="9">
        <v>36650</v>
      </c>
      <c r="H47" s="9">
        <v>36650</v>
      </c>
      <c r="I47" s="9">
        <v>146600</v>
      </c>
      <c r="J47" s="16" t="s">
        <v>76</v>
      </c>
      <c r="K47" s="12">
        <f t="shared" si="0"/>
        <v>256550</v>
      </c>
    </row>
    <row r="48" spans="1:12" ht="15.75">
      <c r="A48" s="58">
        <v>8</v>
      </c>
      <c r="B48" s="187" t="s">
        <v>31</v>
      </c>
      <c r="C48" s="188"/>
      <c r="D48" s="188"/>
      <c r="E48" s="188"/>
      <c r="F48" s="188"/>
      <c r="G48" s="188"/>
      <c r="H48" s="188"/>
      <c r="I48" s="189"/>
      <c r="J48" s="15"/>
    </row>
    <row r="49" spans="1:11" s="29" customFormat="1" ht="84" customHeight="1">
      <c r="A49" s="59">
        <v>9</v>
      </c>
      <c r="B49" s="57" t="s">
        <v>32</v>
      </c>
      <c r="C49" s="56" t="s">
        <v>33</v>
      </c>
      <c r="D49" s="60" t="s">
        <v>34</v>
      </c>
      <c r="E49" s="60"/>
      <c r="F49" s="61">
        <v>1</v>
      </c>
      <c r="G49" s="61">
        <v>0</v>
      </c>
      <c r="H49" s="61">
        <v>0</v>
      </c>
      <c r="I49" s="61">
        <v>0</v>
      </c>
      <c r="J49" s="62" t="s">
        <v>76</v>
      </c>
      <c r="K49" s="36"/>
    </row>
    <row r="52" spans="1:11" ht="15">
      <c r="C52" s="13"/>
    </row>
  </sheetData>
  <mergeCells count="36">
    <mergeCell ref="E5:I5"/>
    <mergeCell ref="V5:AC5"/>
    <mergeCell ref="E3:I3"/>
    <mergeCell ref="V3:AC3"/>
    <mergeCell ref="E4:I4"/>
    <mergeCell ref="V4:AC4"/>
    <mergeCell ref="A6:I6"/>
    <mergeCell ref="A8:A9"/>
    <mergeCell ref="B8:B9"/>
    <mergeCell ref="C8:C9"/>
    <mergeCell ref="D8:D9"/>
    <mergeCell ref="E8:E9"/>
    <mergeCell ref="F8:I8"/>
    <mergeCell ref="J8:J9"/>
    <mergeCell ref="B11:I11"/>
    <mergeCell ref="B12:I12"/>
    <mergeCell ref="A14:A15"/>
    <mergeCell ref="B14:B15"/>
    <mergeCell ref="J14:J15"/>
    <mergeCell ref="A17:A44"/>
    <mergeCell ref="B17:B45"/>
    <mergeCell ref="C17:C23"/>
    <mergeCell ref="D17:D22"/>
    <mergeCell ref="C31:C33"/>
    <mergeCell ref="J22:J23"/>
    <mergeCell ref="C24:C26"/>
    <mergeCell ref="D24:D26"/>
    <mergeCell ref="C27:C30"/>
    <mergeCell ref="D27:D30"/>
    <mergeCell ref="B48:I48"/>
    <mergeCell ref="D31:D34"/>
    <mergeCell ref="C35:C37"/>
    <mergeCell ref="D35:D37"/>
    <mergeCell ref="C38:C40"/>
    <mergeCell ref="D38:D40"/>
    <mergeCell ref="B46:I46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95"/>
  <sheetViews>
    <sheetView topLeftCell="A82" workbookViewId="0">
      <selection activeCell="A7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5" t="s">
        <v>46</v>
      </c>
      <c r="F3" s="175"/>
      <c r="G3" s="175"/>
      <c r="H3" s="175"/>
      <c r="I3" s="175"/>
      <c r="J3" s="175"/>
      <c r="K3" s="175"/>
      <c r="L3" s="175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27.7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9" t="s">
        <v>73</v>
      </c>
    </row>
    <row r="12" spans="1:29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5" t="s">
        <v>7</v>
      </c>
      <c r="J12" s="170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5"/>
      <c r="J14" s="33"/>
      <c r="K14" s="35"/>
    </row>
    <row r="15" spans="1:29" ht="51.7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60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0" t="s">
        <v>30</v>
      </c>
      <c r="G17" s="6" t="s">
        <v>30</v>
      </c>
      <c r="H17" s="9" t="s">
        <v>30</v>
      </c>
      <c r="I17" s="6">
        <v>64</v>
      </c>
      <c r="J17" s="163" t="s">
        <v>77</v>
      </c>
      <c r="K17" s="12">
        <f>SUM(F17:I17)</f>
        <v>64</v>
      </c>
    </row>
    <row r="18" spans="1:12" ht="111" customHeight="1">
      <c r="A18" s="181"/>
      <c r="B18" s="158"/>
      <c r="C18" s="20" t="s">
        <v>87</v>
      </c>
      <c r="D18" s="6" t="s">
        <v>61</v>
      </c>
      <c r="E18" s="6" t="s">
        <v>30</v>
      </c>
      <c r="F18" s="60" t="s">
        <v>30</v>
      </c>
      <c r="G18" s="6" t="s">
        <v>30</v>
      </c>
      <c r="H18" s="9" t="s">
        <v>30</v>
      </c>
      <c r="I18" s="6" t="s">
        <v>30</v>
      </c>
      <c r="J18" s="164"/>
      <c r="K18" s="12">
        <f t="shared" ref="K18:K51" si="0">SUM(F18:I18)</f>
        <v>0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93">
        <v>6</v>
      </c>
      <c r="B21" s="190" t="s">
        <v>35</v>
      </c>
      <c r="C21" s="171" t="s">
        <v>8</v>
      </c>
      <c r="D21" s="168" t="s">
        <v>61</v>
      </c>
      <c r="E21" s="6">
        <v>1</v>
      </c>
      <c r="F21" s="9">
        <v>2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8</v>
      </c>
      <c r="L21" s="39">
        <f>SUM(K21:K25)</f>
        <v>10</v>
      </c>
    </row>
    <row r="22" spans="1:12" ht="51.75" customHeight="1">
      <c r="A22" s="193"/>
      <c r="B22" s="191"/>
      <c r="C22" s="172"/>
      <c r="D22" s="147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93"/>
      <c r="B23" s="191"/>
      <c r="C23" s="172"/>
      <c r="D23" s="147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93"/>
      <c r="B24" s="191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93"/>
      <c r="B25" s="191"/>
      <c r="C25" s="172"/>
      <c r="D25" s="147"/>
      <c r="E25" s="6" t="s">
        <v>30</v>
      </c>
      <c r="F25" s="61">
        <v>1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1</v>
      </c>
    </row>
    <row r="26" spans="1:12" ht="29.25" customHeight="1">
      <c r="A26" s="193"/>
      <c r="B26" s="191"/>
      <c r="C26" s="172"/>
      <c r="D26" s="147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63" t="s">
        <v>80</v>
      </c>
      <c r="K26" s="12" t="e">
        <f>F26+G26+H26+I26</f>
        <v>#VALUE!</v>
      </c>
    </row>
    <row r="27" spans="1:12" ht="33.75" customHeight="1">
      <c r="A27" s="193"/>
      <c r="B27" s="192"/>
      <c r="C27" s="173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64"/>
      <c r="K27" s="12" t="e">
        <f>F27+G27+H27+I27</f>
        <v>#VALUE!</v>
      </c>
    </row>
    <row r="28" spans="1:12" ht="45.75" customHeight="1">
      <c r="A28" s="193">
        <v>7</v>
      </c>
      <c r="B28" s="194" t="s">
        <v>36</v>
      </c>
      <c r="C28" s="140" t="s">
        <v>74</v>
      </c>
      <c r="D28" s="168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0</v>
      </c>
      <c r="L28" s="39">
        <f>SUM(K28:K30)</f>
        <v>0</v>
      </c>
    </row>
    <row r="29" spans="1:12" ht="44.25" customHeight="1">
      <c r="A29" s="193"/>
      <c r="B29" s="194"/>
      <c r="C29" s="141"/>
      <c r="D29" s="147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93"/>
      <c r="B30" s="194"/>
      <c r="C30" s="142"/>
      <c r="D30" s="148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93">
        <v>8</v>
      </c>
      <c r="B31" s="190" t="s">
        <v>37</v>
      </c>
      <c r="C31" s="140" t="s">
        <v>13</v>
      </c>
      <c r="D31" s="168" t="s">
        <v>61</v>
      </c>
      <c r="E31" s="6">
        <v>1</v>
      </c>
      <c r="F31" s="61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93"/>
      <c r="B32" s="191"/>
      <c r="C32" s="141"/>
      <c r="D32" s="147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93"/>
      <c r="B33" s="191"/>
      <c r="C33" s="141"/>
      <c r="D33" s="147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93"/>
      <c r="B34" s="192"/>
      <c r="C34" s="142"/>
      <c r="D34" s="148"/>
      <c r="E34" s="6" t="s">
        <v>30</v>
      </c>
      <c r="F34" s="61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93">
        <v>9</v>
      </c>
      <c r="B35" s="190" t="s">
        <v>39</v>
      </c>
      <c r="C35" s="137" t="s">
        <v>14</v>
      </c>
      <c r="D35" s="146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0</v>
      </c>
    </row>
    <row r="36" spans="1:12" ht="48.75" customHeight="1">
      <c r="A36" s="193"/>
      <c r="B36" s="191"/>
      <c r="C36" s="138"/>
      <c r="D36" s="146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93"/>
      <c r="B37" s="191"/>
      <c r="C37" s="139"/>
      <c r="D37" s="146"/>
      <c r="E37" s="6">
        <v>10</v>
      </c>
      <c r="F37" s="9" t="s">
        <v>30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0</v>
      </c>
    </row>
    <row r="38" spans="1:12" ht="53.25" customHeight="1">
      <c r="A38" s="193"/>
      <c r="B38" s="192"/>
      <c r="C38" s="20" t="s">
        <v>75</v>
      </c>
      <c r="D38" s="146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93">
        <v>10</v>
      </c>
      <c r="B39" s="190" t="s">
        <v>38</v>
      </c>
      <c r="C39" s="140" t="s">
        <v>71</v>
      </c>
      <c r="D39" s="147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93"/>
      <c r="B40" s="191"/>
      <c r="C40" s="141"/>
      <c r="D40" s="147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93"/>
      <c r="B41" s="192"/>
      <c r="C41" s="142"/>
      <c r="D41" s="148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93">
        <v>11</v>
      </c>
      <c r="B42" s="190" t="s">
        <v>40</v>
      </c>
      <c r="C42" s="140" t="s">
        <v>72</v>
      </c>
      <c r="D42" s="168" t="s">
        <v>61</v>
      </c>
      <c r="E42" s="6" t="s">
        <v>30</v>
      </c>
      <c r="F42" s="9" t="s">
        <v>30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0</v>
      </c>
      <c r="L42" s="39">
        <f>SUM(K42:K43)</f>
        <v>0</v>
      </c>
    </row>
    <row r="43" spans="1:12" ht="49.5" customHeight="1">
      <c r="A43" s="193"/>
      <c r="B43" s="191"/>
      <c r="C43" s="141"/>
      <c r="D43" s="147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93"/>
      <c r="B44" s="192"/>
      <c r="C44" s="142"/>
      <c r="D44" s="148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20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6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43" t="s">
        <v>19</v>
      </c>
      <c r="C50" s="144"/>
      <c r="D50" s="144"/>
      <c r="E50" s="144"/>
      <c r="F50" s="144"/>
      <c r="G50" s="144"/>
      <c r="H50" s="144"/>
      <c r="I50" s="145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A39:A41"/>
    <mergeCell ref="E11:E12"/>
    <mergeCell ref="V3:AC3"/>
    <mergeCell ref="E4:L4"/>
    <mergeCell ref="V4:AC4"/>
    <mergeCell ref="E5:L5"/>
    <mergeCell ref="V5:AC5"/>
    <mergeCell ref="A35:A38"/>
    <mergeCell ref="B11:B12"/>
    <mergeCell ref="C11:C12"/>
    <mergeCell ref="D11:D12"/>
    <mergeCell ref="C21:C27"/>
    <mergeCell ref="D21:D26"/>
    <mergeCell ref="A21:A27"/>
    <mergeCell ref="A17:A18"/>
    <mergeCell ref="A42:A44"/>
    <mergeCell ref="B31:B34"/>
    <mergeCell ref="A11:A12"/>
    <mergeCell ref="E3:L3"/>
    <mergeCell ref="B21:B27"/>
    <mergeCell ref="F11:I11"/>
    <mergeCell ref="A31:A34"/>
    <mergeCell ref="B28:B30"/>
    <mergeCell ref="E8:L8"/>
    <mergeCell ref="A9:I9"/>
    <mergeCell ref="A28:A30"/>
    <mergeCell ref="D35:D38"/>
    <mergeCell ref="C42:C44"/>
    <mergeCell ref="D42:D44"/>
    <mergeCell ref="D39:D41"/>
    <mergeCell ref="D31:D34"/>
    <mergeCell ref="B50:I50"/>
    <mergeCell ref="B42:B44"/>
    <mergeCell ref="E7:L7"/>
    <mergeCell ref="J11:J12"/>
    <mergeCell ref="B14:I14"/>
    <mergeCell ref="B15:I15"/>
    <mergeCell ref="J26:J27"/>
    <mergeCell ref="C28:C30"/>
    <mergeCell ref="D28:D30"/>
    <mergeCell ref="C39:C41"/>
    <mergeCell ref="B17:B18"/>
    <mergeCell ref="J17:J18"/>
    <mergeCell ref="B35:B38"/>
    <mergeCell ref="B39:B41"/>
    <mergeCell ref="C35:C37"/>
    <mergeCell ref="C31:C34"/>
  </mergeCells>
  <phoneticPr fontId="1" type="noConversion"/>
  <pageMargins left="0.17" right="0.17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95"/>
  <sheetViews>
    <sheetView topLeftCell="B1" workbookViewId="0">
      <selection activeCell="D18" sqref="D18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5" t="s">
        <v>46</v>
      </c>
      <c r="F3" s="175"/>
      <c r="G3" s="175"/>
      <c r="H3" s="175"/>
      <c r="I3" s="175"/>
      <c r="J3" s="175"/>
      <c r="K3" s="175"/>
      <c r="L3" s="175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27.7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9" t="s">
        <v>73</v>
      </c>
    </row>
    <row r="12" spans="1:29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5" t="s">
        <v>7</v>
      </c>
      <c r="J12" s="170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5"/>
      <c r="J14" s="33"/>
      <c r="K14" s="35"/>
    </row>
    <row r="15" spans="1:29" ht="51.7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60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0">
        <v>4</v>
      </c>
      <c r="G17" s="6" t="s">
        <v>30</v>
      </c>
      <c r="H17" s="9" t="s">
        <v>30</v>
      </c>
      <c r="I17" s="6">
        <v>64</v>
      </c>
      <c r="J17" s="163" t="s">
        <v>77</v>
      </c>
      <c r="K17" s="12">
        <f>SUM(F17:I17)</f>
        <v>68</v>
      </c>
    </row>
    <row r="18" spans="1:12" ht="111" customHeight="1">
      <c r="A18" s="181"/>
      <c r="B18" s="158"/>
      <c r="C18" s="20" t="s">
        <v>87</v>
      </c>
      <c r="D18" s="6" t="s">
        <v>61</v>
      </c>
      <c r="E18" s="6" t="s">
        <v>30</v>
      </c>
      <c r="F18" s="60">
        <v>26</v>
      </c>
      <c r="G18" s="6" t="s">
        <v>30</v>
      </c>
      <c r="H18" s="9" t="s">
        <v>30</v>
      </c>
      <c r="I18" s="6" t="s">
        <v>30</v>
      </c>
      <c r="J18" s="164"/>
      <c r="K18" s="12">
        <f t="shared" ref="K18:K51" si="0">SUM(F18:I18)</f>
        <v>26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93">
        <v>6</v>
      </c>
      <c r="B21" s="190" t="s">
        <v>35</v>
      </c>
      <c r="C21" s="171" t="s">
        <v>8</v>
      </c>
      <c r="D21" s="168" t="s">
        <v>61</v>
      </c>
      <c r="E21" s="6">
        <v>1</v>
      </c>
      <c r="F21" s="61">
        <v>4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10</v>
      </c>
      <c r="L21" s="39">
        <f>SUM(K21:K25)</f>
        <v>12</v>
      </c>
    </row>
    <row r="22" spans="1:12" ht="51.75" customHeight="1">
      <c r="A22" s="193"/>
      <c r="B22" s="191"/>
      <c r="C22" s="172"/>
      <c r="D22" s="147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93"/>
      <c r="B23" s="191"/>
      <c r="C23" s="172"/>
      <c r="D23" s="147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93"/>
      <c r="B24" s="191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93"/>
      <c r="B25" s="191"/>
      <c r="C25" s="172"/>
      <c r="D25" s="147"/>
      <c r="E25" s="6" t="s">
        <v>30</v>
      </c>
      <c r="F25" s="61">
        <v>1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1</v>
      </c>
    </row>
    <row r="26" spans="1:12" ht="29.25" customHeight="1">
      <c r="A26" s="193"/>
      <c r="B26" s="191"/>
      <c r="C26" s="172"/>
      <c r="D26" s="147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63" t="s">
        <v>80</v>
      </c>
      <c r="K26" s="12" t="e">
        <f>F26+G26+H26+I26</f>
        <v>#VALUE!</v>
      </c>
    </row>
    <row r="27" spans="1:12" ht="33.75" customHeight="1">
      <c r="A27" s="193"/>
      <c r="B27" s="192"/>
      <c r="C27" s="173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64"/>
      <c r="K27" s="12" t="e">
        <f>F27+G27+H27+I27</f>
        <v>#VALUE!</v>
      </c>
    </row>
    <row r="28" spans="1:12" ht="45.75" customHeight="1">
      <c r="A28" s="193">
        <v>7</v>
      </c>
      <c r="B28" s="194" t="s">
        <v>36</v>
      </c>
      <c r="C28" s="140" t="s">
        <v>74</v>
      </c>
      <c r="D28" s="168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0</v>
      </c>
      <c r="L28" s="39">
        <f>SUM(K28:K30)</f>
        <v>0</v>
      </c>
    </row>
    <row r="29" spans="1:12" ht="44.25" customHeight="1">
      <c r="A29" s="193"/>
      <c r="B29" s="194"/>
      <c r="C29" s="141"/>
      <c r="D29" s="147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93"/>
      <c r="B30" s="194"/>
      <c r="C30" s="142"/>
      <c r="D30" s="148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93">
        <v>8</v>
      </c>
      <c r="B31" s="190" t="s">
        <v>37</v>
      </c>
      <c r="C31" s="140" t="s">
        <v>13</v>
      </c>
      <c r="D31" s="168" t="s">
        <v>61</v>
      </c>
      <c r="E31" s="6">
        <v>1</v>
      </c>
      <c r="F31" s="61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93"/>
      <c r="B32" s="191"/>
      <c r="C32" s="141"/>
      <c r="D32" s="147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93"/>
      <c r="B33" s="191"/>
      <c r="C33" s="141"/>
      <c r="D33" s="147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93"/>
      <c r="B34" s="192"/>
      <c r="C34" s="142"/>
      <c r="D34" s="148"/>
      <c r="E34" s="6" t="s">
        <v>30</v>
      </c>
      <c r="F34" s="61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93">
        <v>9</v>
      </c>
      <c r="B35" s="195" t="s">
        <v>48</v>
      </c>
      <c r="C35" s="198" t="s">
        <v>49</v>
      </c>
      <c r="D35" s="146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1</v>
      </c>
    </row>
    <row r="36" spans="1:12" ht="48.75" customHeight="1">
      <c r="A36" s="193"/>
      <c r="B36" s="196"/>
      <c r="C36" s="199"/>
      <c r="D36" s="146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93"/>
      <c r="B37" s="196"/>
      <c r="C37" s="200"/>
      <c r="D37" s="146"/>
      <c r="E37" s="6">
        <v>10</v>
      </c>
      <c r="F37" s="61">
        <v>1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1</v>
      </c>
    </row>
    <row r="38" spans="1:12" ht="53.25" customHeight="1">
      <c r="A38" s="193"/>
      <c r="B38" s="197"/>
      <c r="C38" s="20" t="s">
        <v>75</v>
      </c>
      <c r="D38" s="146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93">
        <v>10</v>
      </c>
      <c r="B39" s="190" t="s">
        <v>38</v>
      </c>
      <c r="C39" s="140" t="s">
        <v>71</v>
      </c>
      <c r="D39" s="147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93"/>
      <c r="B40" s="191"/>
      <c r="C40" s="141"/>
      <c r="D40" s="147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93"/>
      <c r="B41" s="192"/>
      <c r="C41" s="142"/>
      <c r="D41" s="148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93">
        <v>11</v>
      </c>
      <c r="B42" s="190" t="s">
        <v>40</v>
      </c>
      <c r="C42" s="140" t="s">
        <v>72</v>
      </c>
      <c r="D42" s="168" t="s">
        <v>61</v>
      </c>
      <c r="E42" s="6" t="s">
        <v>30</v>
      </c>
      <c r="F42" s="61">
        <v>1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1</v>
      </c>
      <c r="L42" s="39">
        <f>SUM(K42:K43)</f>
        <v>1</v>
      </c>
    </row>
    <row r="43" spans="1:12" ht="49.5" customHeight="1">
      <c r="A43" s="193"/>
      <c r="B43" s="191"/>
      <c r="C43" s="141"/>
      <c r="D43" s="147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93"/>
      <c r="B44" s="192"/>
      <c r="C44" s="142"/>
      <c r="D44" s="148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6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43" t="s">
        <v>19</v>
      </c>
      <c r="C50" s="144"/>
      <c r="D50" s="144"/>
      <c r="E50" s="144"/>
      <c r="F50" s="144"/>
      <c r="G50" s="144"/>
      <c r="H50" s="144"/>
      <c r="I50" s="145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E5:L5"/>
    <mergeCell ref="V5:AC5"/>
    <mergeCell ref="E3:L3"/>
    <mergeCell ref="V3:AC3"/>
    <mergeCell ref="E4:L4"/>
    <mergeCell ref="V4:AC4"/>
    <mergeCell ref="E7:L7"/>
    <mergeCell ref="E8:L8"/>
    <mergeCell ref="A9:I9"/>
    <mergeCell ref="A11:A12"/>
    <mergeCell ref="B11:B12"/>
    <mergeCell ref="C11:C12"/>
    <mergeCell ref="D11:D12"/>
    <mergeCell ref="E11:E12"/>
    <mergeCell ref="F11:I11"/>
    <mergeCell ref="J11:J12"/>
    <mergeCell ref="J17:J18"/>
    <mergeCell ref="A21:A27"/>
    <mergeCell ref="B21:B27"/>
    <mergeCell ref="C21:C27"/>
    <mergeCell ref="D21:D26"/>
    <mergeCell ref="J26:J27"/>
    <mergeCell ref="B14:I14"/>
    <mergeCell ref="B15:I15"/>
    <mergeCell ref="A17:A18"/>
    <mergeCell ref="B17:B18"/>
    <mergeCell ref="A31:A34"/>
    <mergeCell ref="B31:B34"/>
    <mergeCell ref="C31:C34"/>
    <mergeCell ref="D31:D34"/>
    <mergeCell ref="A28:A30"/>
    <mergeCell ref="B50:I50"/>
    <mergeCell ref="B28:B30"/>
    <mergeCell ref="A35:A38"/>
    <mergeCell ref="B35:B38"/>
    <mergeCell ref="C35:C37"/>
    <mergeCell ref="D35:D38"/>
    <mergeCell ref="A39:A41"/>
    <mergeCell ref="B39:B41"/>
    <mergeCell ref="C39:C41"/>
    <mergeCell ref="D39:D41"/>
    <mergeCell ref="A42:A44"/>
    <mergeCell ref="B42:B44"/>
    <mergeCell ref="C42:C44"/>
    <mergeCell ref="D42:D44"/>
    <mergeCell ref="C28:C30"/>
    <mergeCell ref="D28:D30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95"/>
  <sheetViews>
    <sheetView workbookViewId="0">
      <selection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9" width="10.28515625" style="53" customWidth="1"/>
    <col min="10" max="10" width="15.85546875" style="39" customWidth="1"/>
    <col min="11" max="11" width="16.28515625" style="14" customWidth="1"/>
    <col min="12" max="12" width="15.7109375" style="12" hidden="1" customWidth="1"/>
    <col min="13" max="13" width="0.5703125" style="39" customWidth="1"/>
    <col min="14" max="16384" width="9.140625" style="39"/>
  </cols>
  <sheetData>
    <row r="1" spans="1:30" ht="2.25" customHeight="1">
      <c r="H1" s="53" t="s">
        <v>58</v>
      </c>
    </row>
    <row r="2" spans="1:30" ht="2.25" customHeight="1">
      <c r="E2" s="40"/>
      <c r="F2" s="40"/>
      <c r="G2" s="40"/>
      <c r="H2" s="40"/>
      <c r="I2" s="40"/>
      <c r="J2" s="40"/>
      <c r="K2" s="40"/>
      <c r="L2" s="40"/>
      <c r="M2" s="40"/>
    </row>
    <row r="3" spans="1:30" s="40" customFormat="1" ht="22.5" customHeight="1">
      <c r="A3" s="12"/>
      <c r="E3" s="175" t="s">
        <v>46</v>
      </c>
      <c r="F3" s="175"/>
      <c r="G3" s="175"/>
      <c r="H3" s="175"/>
      <c r="I3" s="175"/>
      <c r="J3" s="175"/>
      <c r="K3" s="175"/>
      <c r="L3" s="175"/>
      <c r="M3" s="175"/>
      <c r="T3" s="42"/>
      <c r="U3" s="42"/>
      <c r="V3" s="42"/>
      <c r="W3" s="175"/>
      <c r="X3" s="175"/>
      <c r="Y3" s="175"/>
      <c r="Z3" s="175"/>
      <c r="AA3" s="175"/>
      <c r="AB3" s="175"/>
      <c r="AC3" s="175"/>
      <c r="AD3" s="175"/>
    </row>
    <row r="4" spans="1:30" s="40" customFormat="1" ht="14.2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M4" s="176"/>
      <c r="T4" s="42"/>
      <c r="U4" s="42"/>
      <c r="V4" s="42"/>
      <c r="W4" s="176"/>
      <c r="X4" s="176"/>
      <c r="Y4" s="176"/>
      <c r="Z4" s="176"/>
      <c r="AA4" s="176"/>
      <c r="AB4" s="176"/>
      <c r="AC4" s="176"/>
      <c r="AD4" s="176"/>
    </row>
    <row r="5" spans="1:30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M5" s="175"/>
      <c r="T5" s="42"/>
      <c r="U5" s="42"/>
      <c r="V5" s="42"/>
      <c r="W5" s="175"/>
      <c r="X5" s="175"/>
      <c r="Y5" s="175"/>
      <c r="Z5" s="175"/>
      <c r="AA5" s="175"/>
      <c r="AB5" s="175"/>
      <c r="AC5" s="175"/>
      <c r="AD5" s="175"/>
    </row>
    <row r="6" spans="1:30" s="40" customFormat="1" ht="14.25" customHeight="1">
      <c r="A6" s="12"/>
      <c r="E6" s="48"/>
      <c r="F6" s="48"/>
      <c r="G6" s="48"/>
      <c r="H6" s="48"/>
      <c r="I6" s="48"/>
      <c r="J6" s="48"/>
      <c r="K6" s="48"/>
      <c r="L6" s="48"/>
      <c r="M6" s="48"/>
      <c r="T6" s="42"/>
      <c r="U6" s="42"/>
      <c r="V6" s="42"/>
      <c r="W6" s="48"/>
      <c r="X6" s="48"/>
      <c r="Y6" s="48"/>
      <c r="Z6" s="48"/>
      <c r="AA6" s="48"/>
      <c r="AB6" s="48"/>
      <c r="AC6" s="48"/>
      <c r="AD6" s="48"/>
    </row>
    <row r="7" spans="1:30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M7" s="175"/>
      <c r="T7" s="42"/>
      <c r="U7" s="42"/>
      <c r="V7" s="42"/>
      <c r="W7" s="48"/>
      <c r="X7" s="48"/>
      <c r="Y7" s="48"/>
      <c r="Z7" s="48"/>
      <c r="AA7" s="48"/>
      <c r="AB7" s="48"/>
      <c r="AC7" s="48"/>
      <c r="AD7" s="48"/>
    </row>
    <row r="8" spans="1:30" s="40" customFormat="1" ht="50.2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M8" s="176"/>
      <c r="T8" s="42"/>
      <c r="U8" s="42"/>
      <c r="V8" s="42"/>
      <c r="W8" s="48"/>
      <c r="X8" s="48"/>
      <c r="Y8" s="48"/>
      <c r="Z8" s="48"/>
      <c r="AA8" s="48"/>
      <c r="AB8" s="48"/>
      <c r="AC8" s="48"/>
      <c r="AD8" s="48"/>
    </row>
    <row r="9" spans="1:30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174"/>
      <c r="K9" s="43"/>
      <c r="L9" s="44"/>
    </row>
    <row r="10" spans="1:30" ht="13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30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2"/>
      <c r="K11" s="169" t="s">
        <v>73</v>
      </c>
    </row>
    <row r="12" spans="1:30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70">
        <v>2017</v>
      </c>
      <c r="J12" s="71" t="s">
        <v>51</v>
      </c>
      <c r="K12" s="170"/>
    </row>
    <row r="13" spans="1:30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0">
        <v>9</v>
      </c>
      <c r="J13" s="9">
        <v>10</v>
      </c>
      <c r="K13" s="6">
        <v>11</v>
      </c>
    </row>
    <row r="14" spans="1:30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4"/>
      <c r="J14" s="155"/>
      <c r="K14" s="33"/>
      <c r="L14" s="35"/>
    </row>
    <row r="15" spans="1:30" ht="51.7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59"/>
      <c r="J15" s="160"/>
      <c r="K15" s="15"/>
    </row>
    <row r="16" spans="1:30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27"/>
      <c r="J16" s="10"/>
      <c r="K16" s="15"/>
    </row>
    <row r="17" spans="1:13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0">
        <v>1</v>
      </c>
      <c r="G17" s="60">
        <v>16</v>
      </c>
      <c r="H17" s="61">
        <v>24</v>
      </c>
      <c r="I17" s="61">
        <v>6</v>
      </c>
      <c r="J17" s="60">
        <v>60</v>
      </c>
      <c r="K17" s="163" t="s">
        <v>77</v>
      </c>
      <c r="L17" s="12">
        <f>SUM(F17:J17)</f>
        <v>107</v>
      </c>
    </row>
    <row r="18" spans="1:13" ht="111" customHeight="1">
      <c r="A18" s="181"/>
      <c r="B18" s="158"/>
      <c r="C18" s="20" t="s">
        <v>87</v>
      </c>
      <c r="D18" s="6" t="s">
        <v>61</v>
      </c>
      <c r="E18" s="6" t="s">
        <v>30</v>
      </c>
      <c r="F18" s="60">
        <v>16</v>
      </c>
      <c r="G18" s="60">
        <v>27</v>
      </c>
      <c r="H18" s="61" t="s">
        <v>30</v>
      </c>
      <c r="I18" s="61">
        <v>60</v>
      </c>
      <c r="J18" s="60">
        <v>40</v>
      </c>
      <c r="K18" s="164"/>
      <c r="L18" s="12">
        <f t="shared" ref="L18:L51" si="0">SUM(F18:J18)</f>
        <v>143</v>
      </c>
    </row>
    <row r="19" spans="1:13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1" t="s">
        <v>30</v>
      </c>
      <c r="J19" s="6">
        <v>8</v>
      </c>
      <c r="K19" s="62" t="s">
        <v>50</v>
      </c>
      <c r="L19" s="12">
        <f t="shared" si="0"/>
        <v>8</v>
      </c>
    </row>
    <row r="20" spans="1:13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1"/>
      <c r="J20" s="6"/>
      <c r="K20" s="16"/>
    </row>
    <row r="21" spans="1:13" ht="48" customHeight="1">
      <c r="A21" s="193">
        <v>6</v>
      </c>
      <c r="B21" s="190" t="s">
        <v>35</v>
      </c>
      <c r="C21" s="171" t="s">
        <v>8</v>
      </c>
      <c r="D21" s="168" t="s">
        <v>61</v>
      </c>
      <c r="E21" s="6">
        <v>1</v>
      </c>
      <c r="F21" s="9">
        <v>4</v>
      </c>
      <c r="G21" s="9">
        <v>1</v>
      </c>
      <c r="H21" s="9">
        <v>5</v>
      </c>
      <c r="I21" s="61">
        <v>2</v>
      </c>
      <c r="J21" s="9" t="s">
        <v>30</v>
      </c>
      <c r="K21" s="17" t="s">
        <v>78</v>
      </c>
      <c r="L21" s="12">
        <f t="shared" si="0"/>
        <v>12</v>
      </c>
      <c r="M21" s="39">
        <f>SUM(L21:L25)</f>
        <v>13</v>
      </c>
    </row>
    <row r="22" spans="1:13" ht="51.75" customHeight="1">
      <c r="A22" s="193"/>
      <c r="B22" s="191"/>
      <c r="C22" s="172"/>
      <c r="D22" s="147"/>
      <c r="E22" s="6" t="s">
        <v>30</v>
      </c>
      <c r="F22" s="9" t="s">
        <v>30</v>
      </c>
      <c r="G22" s="9" t="s">
        <v>30</v>
      </c>
      <c r="H22" s="9" t="s">
        <v>30</v>
      </c>
      <c r="I22" s="61" t="s">
        <v>30</v>
      </c>
      <c r="J22" s="9" t="s">
        <v>30</v>
      </c>
      <c r="K22" s="16" t="s">
        <v>82</v>
      </c>
      <c r="L22" s="12">
        <f t="shared" si="0"/>
        <v>0</v>
      </c>
    </row>
    <row r="23" spans="1:13" ht="69.75" customHeight="1">
      <c r="A23" s="193"/>
      <c r="B23" s="191"/>
      <c r="C23" s="172"/>
      <c r="D23" s="147"/>
      <c r="E23" s="6" t="s">
        <v>30</v>
      </c>
      <c r="F23" s="9">
        <v>1</v>
      </c>
      <c r="G23" s="9" t="s">
        <v>30</v>
      </c>
      <c r="H23" s="9" t="s">
        <v>30</v>
      </c>
      <c r="I23" s="61" t="s">
        <v>30</v>
      </c>
      <c r="J23" s="9" t="s">
        <v>30</v>
      </c>
      <c r="K23" s="17" t="s">
        <v>90</v>
      </c>
      <c r="L23" s="12">
        <f t="shared" si="0"/>
        <v>1</v>
      </c>
    </row>
    <row r="24" spans="1:13" ht="63" customHeight="1">
      <c r="A24" s="193"/>
      <c r="B24" s="191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61" t="s">
        <v>30</v>
      </c>
      <c r="J24" s="9" t="s">
        <v>30</v>
      </c>
      <c r="K24" s="16" t="s">
        <v>10</v>
      </c>
      <c r="L24" s="12">
        <f t="shared" si="0"/>
        <v>0</v>
      </c>
    </row>
    <row r="25" spans="1:13" ht="69" customHeight="1">
      <c r="A25" s="193"/>
      <c r="B25" s="191"/>
      <c r="C25" s="172"/>
      <c r="D25" s="147"/>
      <c r="E25" s="6" t="s">
        <v>30</v>
      </c>
      <c r="F25" s="61" t="s">
        <v>30</v>
      </c>
      <c r="G25" s="9" t="s">
        <v>30</v>
      </c>
      <c r="H25" s="9" t="s">
        <v>30</v>
      </c>
      <c r="I25" s="61" t="s">
        <v>30</v>
      </c>
      <c r="J25" s="9" t="s">
        <v>30</v>
      </c>
      <c r="K25" s="18" t="s">
        <v>11</v>
      </c>
      <c r="L25" s="12">
        <f t="shared" si="0"/>
        <v>0</v>
      </c>
    </row>
    <row r="26" spans="1:13" ht="29.25" customHeight="1">
      <c r="A26" s="193"/>
      <c r="B26" s="191"/>
      <c r="C26" s="172"/>
      <c r="D26" s="147"/>
      <c r="E26" s="6">
        <v>7</v>
      </c>
      <c r="F26" s="9" t="s">
        <v>30</v>
      </c>
      <c r="G26" s="9" t="s">
        <v>30</v>
      </c>
      <c r="H26" s="9" t="s">
        <v>30</v>
      </c>
      <c r="I26" s="61" t="s">
        <v>30</v>
      </c>
      <c r="J26" s="9" t="s">
        <v>30</v>
      </c>
      <c r="K26" s="163" t="s">
        <v>80</v>
      </c>
      <c r="L26" s="12" t="e">
        <f>F26+G26+H26+J26</f>
        <v>#VALUE!</v>
      </c>
    </row>
    <row r="27" spans="1:13" ht="33.75" customHeight="1">
      <c r="A27" s="193"/>
      <c r="B27" s="192"/>
      <c r="C27" s="173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61" t="s">
        <v>30</v>
      </c>
      <c r="J27" s="9" t="s">
        <v>30</v>
      </c>
      <c r="K27" s="164"/>
      <c r="L27" s="12" t="e">
        <f>F27+G27+H27+J27</f>
        <v>#VALUE!</v>
      </c>
    </row>
    <row r="28" spans="1:13" ht="45.75" customHeight="1">
      <c r="A28" s="193">
        <v>7</v>
      </c>
      <c r="B28" s="194" t="s">
        <v>36</v>
      </c>
      <c r="C28" s="140" t="s">
        <v>74</v>
      </c>
      <c r="D28" s="168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61" t="s">
        <v>30</v>
      </c>
      <c r="J28" s="9" t="s">
        <v>30</v>
      </c>
      <c r="K28" s="17" t="s">
        <v>84</v>
      </c>
      <c r="L28" s="12">
        <f t="shared" si="0"/>
        <v>0</v>
      </c>
      <c r="M28" s="39">
        <f>SUM(L28:L30)</f>
        <v>0</v>
      </c>
    </row>
    <row r="29" spans="1:13" ht="44.25" customHeight="1">
      <c r="A29" s="193"/>
      <c r="B29" s="194"/>
      <c r="C29" s="141"/>
      <c r="D29" s="147"/>
      <c r="E29" s="6" t="s">
        <v>30</v>
      </c>
      <c r="F29" s="9" t="s">
        <v>30</v>
      </c>
      <c r="G29" s="9" t="s">
        <v>30</v>
      </c>
      <c r="H29" s="9" t="s">
        <v>30</v>
      </c>
      <c r="I29" s="61" t="s">
        <v>30</v>
      </c>
      <c r="J29" s="9" t="s">
        <v>30</v>
      </c>
      <c r="K29" s="16" t="s">
        <v>82</v>
      </c>
      <c r="L29" s="12">
        <f t="shared" si="0"/>
        <v>0</v>
      </c>
    </row>
    <row r="30" spans="1:13" ht="57" customHeight="1">
      <c r="A30" s="193"/>
      <c r="B30" s="194"/>
      <c r="C30" s="142"/>
      <c r="D30" s="148"/>
      <c r="E30" s="6">
        <v>9</v>
      </c>
      <c r="F30" s="9" t="s">
        <v>30</v>
      </c>
      <c r="G30" s="9" t="s">
        <v>30</v>
      </c>
      <c r="H30" s="9" t="s">
        <v>30</v>
      </c>
      <c r="I30" s="61" t="s">
        <v>30</v>
      </c>
      <c r="J30" s="9" t="s">
        <v>30</v>
      </c>
      <c r="K30" s="18" t="s">
        <v>85</v>
      </c>
      <c r="L30" s="12">
        <f t="shared" si="0"/>
        <v>0</v>
      </c>
    </row>
    <row r="31" spans="1:13" ht="48" customHeight="1">
      <c r="A31" s="193">
        <v>8</v>
      </c>
      <c r="B31" s="190" t="s">
        <v>37</v>
      </c>
      <c r="C31" s="140" t="s">
        <v>13</v>
      </c>
      <c r="D31" s="168" t="s">
        <v>61</v>
      </c>
      <c r="E31" s="6">
        <v>1</v>
      </c>
      <c r="F31" s="9">
        <v>2</v>
      </c>
      <c r="G31" s="9">
        <v>1</v>
      </c>
      <c r="H31" s="9" t="s">
        <v>30</v>
      </c>
      <c r="I31" s="61">
        <v>1</v>
      </c>
      <c r="J31" s="9" t="s">
        <v>30</v>
      </c>
      <c r="K31" s="17" t="s">
        <v>83</v>
      </c>
      <c r="L31" s="12">
        <f t="shared" si="0"/>
        <v>4</v>
      </c>
      <c r="M31" s="39">
        <f>SUM(L31:L34)</f>
        <v>5</v>
      </c>
    </row>
    <row r="32" spans="1:13" ht="48.75" customHeight="1">
      <c r="A32" s="193"/>
      <c r="B32" s="191"/>
      <c r="C32" s="141"/>
      <c r="D32" s="147"/>
      <c r="E32" s="6" t="s">
        <v>30</v>
      </c>
      <c r="F32" s="9" t="s">
        <v>30</v>
      </c>
      <c r="G32" s="9" t="s">
        <v>30</v>
      </c>
      <c r="H32" s="9" t="s">
        <v>30</v>
      </c>
      <c r="I32" s="61" t="s">
        <v>30</v>
      </c>
      <c r="J32" s="9" t="s">
        <v>30</v>
      </c>
      <c r="K32" s="16" t="s">
        <v>82</v>
      </c>
      <c r="L32" s="12">
        <f t="shared" si="0"/>
        <v>0</v>
      </c>
    </row>
    <row r="33" spans="1:13" ht="56.25" customHeight="1">
      <c r="A33" s="193"/>
      <c r="B33" s="191"/>
      <c r="C33" s="141"/>
      <c r="D33" s="147"/>
      <c r="E33" s="6">
        <v>2</v>
      </c>
      <c r="F33" s="9" t="s">
        <v>30</v>
      </c>
      <c r="G33" s="9" t="s">
        <v>30</v>
      </c>
      <c r="H33" s="9" t="s">
        <v>30</v>
      </c>
      <c r="I33" s="61" t="s">
        <v>30</v>
      </c>
      <c r="J33" s="9" t="s">
        <v>30</v>
      </c>
      <c r="K33" s="18" t="s">
        <v>80</v>
      </c>
      <c r="L33" s="12">
        <f t="shared" si="0"/>
        <v>0</v>
      </c>
    </row>
    <row r="34" spans="1:13" ht="36.75" customHeight="1">
      <c r="A34" s="193"/>
      <c r="B34" s="192"/>
      <c r="C34" s="142"/>
      <c r="D34" s="148"/>
      <c r="E34" s="6" t="s">
        <v>30</v>
      </c>
      <c r="F34" s="9">
        <v>1</v>
      </c>
      <c r="G34" s="9" t="s">
        <v>30</v>
      </c>
      <c r="H34" s="9" t="s">
        <v>30</v>
      </c>
      <c r="I34" s="61" t="s">
        <v>30</v>
      </c>
      <c r="J34" s="9" t="s">
        <v>30</v>
      </c>
      <c r="K34" s="18" t="s">
        <v>88</v>
      </c>
      <c r="L34" s="12">
        <f t="shared" si="0"/>
        <v>1</v>
      </c>
    </row>
    <row r="35" spans="1:13" ht="48" customHeight="1">
      <c r="A35" s="193">
        <v>9</v>
      </c>
      <c r="B35" s="190" t="s">
        <v>48</v>
      </c>
      <c r="C35" s="137" t="s">
        <v>49</v>
      </c>
      <c r="D35" s="146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61" t="s">
        <v>30</v>
      </c>
      <c r="J35" s="9" t="s">
        <v>30</v>
      </c>
      <c r="K35" s="17" t="s">
        <v>78</v>
      </c>
      <c r="L35" s="12">
        <f t="shared" si="0"/>
        <v>0</v>
      </c>
      <c r="M35" s="39">
        <f>SUM(L35:L37)</f>
        <v>1</v>
      </c>
    </row>
    <row r="36" spans="1:13" ht="48.75" customHeight="1">
      <c r="A36" s="193"/>
      <c r="B36" s="191"/>
      <c r="C36" s="138"/>
      <c r="D36" s="146"/>
      <c r="E36" s="6" t="s">
        <v>30</v>
      </c>
      <c r="F36" s="9" t="s">
        <v>30</v>
      </c>
      <c r="G36" s="9" t="s">
        <v>30</v>
      </c>
      <c r="H36" s="9" t="s">
        <v>30</v>
      </c>
      <c r="I36" s="61" t="s">
        <v>30</v>
      </c>
      <c r="J36" s="9" t="s">
        <v>30</v>
      </c>
      <c r="K36" s="16" t="s">
        <v>79</v>
      </c>
      <c r="L36" s="12">
        <f t="shared" si="0"/>
        <v>0</v>
      </c>
    </row>
    <row r="37" spans="1:13" ht="55.5" customHeight="1">
      <c r="A37" s="193"/>
      <c r="B37" s="191"/>
      <c r="C37" s="139"/>
      <c r="D37" s="146"/>
      <c r="E37" s="6">
        <v>10</v>
      </c>
      <c r="F37" s="9">
        <v>1</v>
      </c>
      <c r="G37" s="9" t="s">
        <v>30</v>
      </c>
      <c r="H37" s="9" t="s">
        <v>30</v>
      </c>
      <c r="I37" s="61" t="s">
        <v>30</v>
      </c>
      <c r="J37" s="9" t="s">
        <v>30</v>
      </c>
      <c r="K37" s="18" t="s">
        <v>86</v>
      </c>
      <c r="L37" s="12">
        <f t="shared" si="0"/>
        <v>1</v>
      </c>
    </row>
    <row r="38" spans="1:13" ht="53.25" customHeight="1">
      <c r="A38" s="193"/>
      <c r="B38" s="192"/>
      <c r="C38" s="20" t="s">
        <v>75</v>
      </c>
      <c r="D38" s="146"/>
      <c r="E38" s="6">
        <v>1</v>
      </c>
      <c r="F38" s="9" t="s">
        <v>30</v>
      </c>
      <c r="G38" s="9" t="s">
        <v>30</v>
      </c>
      <c r="H38" s="9" t="s">
        <v>30</v>
      </c>
      <c r="I38" s="61" t="s">
        <v>30</v>
      </c>
      <c r="J38" s="9" t="s">
        <v>30</v>
      </c>
      <c r="K38" s="17" t="s">
        <v>78</v>
      </c>
      <c r="L38" s="12">
        <f t="shared" si="0"/>
        <v>0</v>
      </c>
    </row>
    <row r="39" spans="1:13" ht="47.25" customHeight="1">
      <c r="A39" s="193">
        <v>10</v>
      </c>
      <c r="B39" s="190" t="s">
        <v>38</v>
      </c>
      <c r="C39" s="140" t="s">
        <v>71</v>
      </c>
      <c r="D39" s="147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61" t="s">
        <v>30</v>
      </c>
      <c r="J39" s="9" t="s">
        <v>30</v>
      </c>
      <c r="K39" s="17" t="s">
        <v>0</v>
      </c>
      <c r="L39" s="12">
        <f t="shared" si="0"/>
        <v>0</v>
      </c>
      <c r="M39" s="39">
        <f>SUM(L39:L41)</f>
        <v>0</v>
      </c>
    </row>
    <row r="40" spans="1:13" ht="47.25" customHeight="1">
      <c r="A40" s="193"/>
      <c r="B40" s="191"/>
      <c r="C40" s="141"/>
      <c r="D40" s="147"/>
      <c r="E40" s="6" t="s">
        <v>30</v>
      </c>
      <c r="F40" s="9" t="s">
        <v>30</v>
      </c>
      <c r="G40" s="9" t="s">
        <v>30</v>
      </c>
      <c r="H40" s="9" t="s">
        <v>30</v>
      </c>
      <c r="I40" s="61" t="s">
        <v>30</v>
      </c>
      <c r="J40" s="9" t="s">
        <v>30</v>
      </c>
      <c r="K40" s="16" t="s">
        <v>79</v>
      </c>
      <c r="L40" s="12">
        <f t="shared" si="0"/>
        <v>0</v>
      </c>
    </row>
    <row r="41" spans="1:13" ht="63.75" customHeight="1">
      <c r="A41" s="193"/>
      <c r="B41" s="192"/>
      <c r="C41" s="142"/>
      <c r="D41" s="148"/>
      <c r="E41" s="6" t="s">
        <v>30</v>
      </c>
      <c r="F41" s="9" t="s">
        <v>30</v>
      </c>
      <c r="G41" s="9" t="s">
        <v>30</v>
      </c>
      <c r="H41" s="9" t="s">
        <v>30</v>
      </c>
      <c r="I41" s="61" t="s">
        <v>30</v>
      </c>
      <c r="J41" s="9" t="s">
        <v>30</v>
      </c>
      <c r="K41" s="18" t="s">
        <v>1</v>
      </c>
      <c r="L41" s="12">
        <f t="shared" si="0"/>
        <v>0</v>
      </c>
    </row>
    <row r="42" spans="1:13" ht="45.75" customHeight="1">
      <c r="A42" s="193">
        <v>11</v>
      </c>
      <c r="B42" s="190" t="s">
        <v>40</v>
      </c>
      <c r="C42" s="140" t="s">
        <v>72</v>
      </c>
      <c r="D42" s="168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61" t="s">
        <v>30</v>
      </c>
      <c r="J42" s="9" t="s">
        <v>30</v>
      </c>
      <c r="K42" s="17" t="s">
        <v>78</v>
      </c>
      <c r="L42" s="12">
        <f t="shared" si="0"/>
        <v>1</v>
      </c>
      <c r="M42" s="39">
        <f>SUM(L42:L43)</f>
        <v>1</v>
      </c>
    </row>
    <row r="43" spans="1:13" ht="49.5" customHeight="1">
      <c r="A43" s="193"/>
      <c r="B43" s="191"/>
      <c r="C43" s="141"/>
      <c r="D43" s="147"/>
      <c r="E43" s="6" t="s">
        <v>30</v>
      </c>
      <c r="F43" s="9" t="s">
        <v>30</v>
      </c>
      <c r="G43" s="9" t="s">
        <v>30</v>
      </c>
      <c r="H43" s="9" t="s">
        <v>30</v>
      </c>
      <c r="I43" s="61" t="s">
        <v>30</v>
      </c>
      <c r="J43" s="9" t="s">
        <v>30</v>
      </c>
      <c r="K43" s="16" t="s">
        <v>79</v>
      </c>
      <c r="L43" s="12">
        <f t="shared" si="0"/>
        <v>0</v>
      </c>
    </row>
    <row r="44" spans="1:13" ht="59.25" customHeight="1">
      <c r="A44" s="193"/>
      <c r="B44" s="192"/>
      <c r="C44" s="142"/>
      <c r="D44" s="148"/>
      <c r="E44" s="31" t="s">
        <v>30</v>
      </c>
      <c r="F44" s="32" t="s">
        <v>30</v>
      </c>
      <c r="G44" s="9" t="s">
        <v>30</v>
      </c>
      <c r="H44" s="9" t="s">
        <v>30</v>
      </c>
      <c r="I44" s="61" t="s">
        <v>30</v>
      </c>
      <c r="J44" s="9" t="s">
        <v>30</v>
      </c>
      <c r="K44" s="18" t="s">
        <v>1</v>
      </c>
      <c r="L44" s="12">
        <f t="shared" si="0"/>
        <v>0</v>
      </c>
    </row>
    <row r="45" spans="1:13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61" t="s">
        <v>30</v>
      </c>
      <c r="J45" s="9" t="s">
        <v>30</v>
      </c>
      <c r="K45" s="18" t="s">
        <v>80</v>
      </c>
      <c r="L45" s="12">
        <f t="shared" si="0"/>
        <v>0</v>
      </c>
    </row>
    <row r="46" spans="1:13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61" t="s">
        <v>30</v>
      </c>
      <c r="J46" s="9" t="s">
        <v>30</v>
      </c>
      <c r="K46" s="18" t="s">
        <v>16</v>
      </c>
      <c r="L46" s="12">
        <f t="shared" si="0"/>
        <v>0</v>
      </c>
    </row>
    <row r="47" spans="1:13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61">
        <v>2</v>
      </c>
      <c r="J47" s="9" t="s">
        <v>30</v>
      </c>
      <c r="K47" s="38" t="s">
        <v>80</v>
      </c>
      <c r="L47" s="35">
        <f>SUM(F47:J47)</f>
        <v>8</v>
      </c>
    </row>
    <row r="48" spans="1:13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61" t="s">
        <v>30</v>
      </c>
      <c r="J48" s="9" t="s">
        <v>30</v>
      </c>
      <c r="K48" s="18" t="s">
        <v>80</v>
      </c>
      <c r="L48" s="12">
        <f t="shared" si="0"/>
        <v>0</v>
      </c>
    </row>
    <row r="49" spans="1:12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61" t="s">
        <v>30</v>
      </c>
      <c r="J49" s="9" t="s">
        <v>30</v>
      </c>
      <c r="K49" s="18" t="s">
        <v>80</v>
      </c>
      <c r="L49" s="12">
        <f t="shared" si="0"/>
        <v>0</v>
      </c>
    </row>
    <row r="50" spans="1:12" ht="34.5" customHeight="1">
      <c r="A50" s="50">
        <v>17</v>
      </c>
      <c r="B50" s="143" t="s">
        <v>19</v>
      </c>
      <c r="C50" s="144"/>
      <c r="D50" s="144"/>
      <c r="E50" s="144"/>
      <c r="F50" s="144"/>
      <c r="G50" s="144"/>
      <c r="H50" s="144"/>
      <c r="I50" s="144"/>
      <c r="J50" s="145"/>
      <c r="K50" s="15"/>
    </row>
    <row r="51" spans="1:12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61">
        <v>36650</v>
      </c>
      <c r="J51" s="61">
        <v>109950</v>
      </c>
      <c r="K51" s="16" t="s">
        <v>76</v>
      </c>
      <c r="L51" s="12">
        <f t="shared" si="0"/>
        <v>256550</v>
      </c>
    </row>
    <row r="52" spans="1:12" ht="32.25" customHeight="1">
      <c r="A52" s="75">
        <v>19</v>
      </c>
      <c r="B52" s="201" t="s">
        <v>53</v>
      </c>
      <c r="C52" s="202"/>
      <c r="D52" s="202"/>
      <c r="E52" s="202"/>
      <c r="F52" s="202"/>
      <c r="G52" s="202"/>
      <c r="H52" s="202"/>
      <c r="I52" s="202"/>
      <c r="J52" s="203"/>
      <c r="K52" s="15"/>
    </row>
    <row r="53" spans="1:12" ht="56.25">
      <c r="A53" s="76">
        <v>20</v>
      </c>
      <c r="B53" s="72" t="s">
        <v>52</v>
      </c>
      <c r="C53" s="73" t="s">
        <v>55</v>
      </c>
      <c r="D53" s="74" t="s">
        <v>61</v>
      </c>
      <c r="E53" s="60" t="s">
        <v>30</v>
      </c>
      <c r="F53" s="61" t="s">
        <v>30</v>
      </c>
      <c r="G53" s="61">
        <v>400</v>
      </c>
      <c r="H53" s="61">
        <v>400</v>
      </c>
      <c r="I53" s="61">
        <v>400</v>
      </c>
      <c r="J53" s="9" t="s">
        <v>30</v>
      </c>
      <c r="K53" s="62" t="s">
        <v>54</v>
      </c>
    </row>
    <row r="54" spans="1:12">
      <c r="A54" s="12"/>
    </row>
    <row r="55" spans="1:12">
      <c r="A55" s="12"/>
    </row>
    <row r="56" spans="1:12">
      <c r="A56" s="12"/>
    </row>
    <row r="57" spans="1:12">
      <c r="A57" s="12"/>
    </row>
    <row r="58" spans="1:12">
      <c r="A58" s="12"/>
    </row>
    <row r="59" spans="1:12">
      <c r="A59" s="12"/>
    </row>
    <row r="60" spans="1:12">
      <c r="A60" s="12"/>
    </row>
    <row r="61" spans="1:12">
      <c r="A61" s="12"/>
    </row>
    <row r="62" spans="1:12">
      <c r="A62" s="12"/>
    </row>
    <row r="63" spans="1:12">
      <c r="A63" s="12"/>
    </row>
    <row r="64" spans="1:12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8">
    <mergeCell ref="B50:J50"/>
    <mergeCell ref="B52:J52"/>
    <mergeCell ref="A42:A44"/>
    <mergeCell ref="B42:B44"/>
    <mergeCell ref="C42:C44"/>
    <mergeCell ref="D42:D44"/>
    <mergeCell ref="A39:A41"/>
    <mergeCell ref="B39:B41"/>
    <mergeCell ref="C39:C41"/>
    <mergeCell ref="D39:D41"/>
    <mergeCell ref="A35:A38"/>
    <mergeCell ref="B35:B38"/>
    <mergeCell ref="C35:C37"/>
    <mergeCell ref="D35:D38"/>
    <mergeCell ref="A31:A34"/>
    <mergeCell ref="B31:B34"/>
    <mergeCell ref="C31:C34"/>
    <mergeCell ref="D31:D34"/>
    <mergeCell ref="K26:K27"/>
    <mergeCell ref="A28:A30"/>
    <mergeCell ref="B28:B30"/>
    <mergeCell ref="C28:C30"/>
    <mergeCell ref="D28:D30"/>
    <mergeCell ref="A21:A27"/>
    <mergeCell ref="B21:B27"/>
    <mergeCell ref="C21:C27"/>
    <mergeCell ref="D21:D26"/>
    <mergeCell ref="K11:K12"/>
    <mergeCell ref="B14:J14"/>
    <mergeCell ref="B15:J15"/>
    <mergeCell ref="A17:A18"/>
    <mergeCell ref="B17:B18"/>
    <mergeCell ref="K17:K18"/>
    <mergeCell ref="A9:J9"/>
    <mergeCell ref="A11:A12"/>
    <mergeCell ref="B11:B12"/>
    <mergeCell ref="C11:C12"/>
    <mergeCell ref="D11:D12"/>
    <mergeCell ref="E11:E12"/>
    <mergeCell ref="F11:J11"/>
    <mergeCell ref="E5:M5"/>
    <mergeCell ref="W5:AD5"/>
    <mergeCell ref="E7:M7"/>
    <mergeCell ref="E8:M8"/>
    <mergeCell ref="E3:M3"/>
    <mergeCell ref="W3:AD3"/>
    <mergeCell ref="E4:M4"/>
    <mergeCell ref="W4:AD4"/>
  </mergeCells>
  <phoneticPr fontId="1" type="noConversion"/>
  <pageMargins left="0.15748031496062992" right="0.15748031496062992" top="0.15748031496062992" bottom="0.15748031496062992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95"/>
  <sheetViews>
    <sheetView topLeftCell="A44" workbookViewId="0">
      <selection activeCell="F47" sqref="F47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5" t="s">
        <v>46</v>
      </c>
      <c r="F3" s="175"/>
      <c r="G3" s="175"/>
      <c r="H3" s="175"/>
      <c r="I3" s="175"/>
      <c r="J3" s="175"/>
      <c r="K3" s="175"/>
      <c r="L3" s="175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27.7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9" t="s">
        <v>73</v>
      </c>
    </row>
    <row r="12" spans="1:29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5" t="s">
        <v>7</v>
      </c>
      <c r="J12" s="170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5"/>
      <c r="J14" s="33"/>
      <c r="K14" s="35"/>
    </row>
    <row r="15" spans="1:29" ht="51.7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60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">
        <v>4</v>
      </c>
      <c r="G17" s="6" t="s">
        <v>30</v>
      </c>
      <c r="H17" s="9" t="s">
        <v>30</v>
      </c>
      <c r="I17" s="6">
        <v>64</v>
      </c>
      <c r="J17" s="163" t="s">
        <v>77</v>
      </c>
      <c r="K17" s="12">
        <f>SUM(F17:I17)</f>
        <v>68</v>
      </c>
    </row>
    <row r="18" spans="1:12" ht="111" customHeight="1">
      <c r="A18" s="181"/>
      <c r="B18" s="158"/>
      <c r="C18" s="20" t="s">
        <v>87</v>
      </c>
      <c r="D18" s="6" t="s">
        <v>61</v>
      </c>
      <c r="E18" s="6" t="s">
        <v>30</v>
      </c>
      <c r="F18" s="6">
        <v>26</v>
      </c>
      <c r="G18" s="6" t="s">
        <v>30</v>
      </c>
      <c r="H18" s="9" t="s">
        <v>30</v>
      </c>
      <c r="I18" s="6" t="s">
        <v>30</v>
      </c>
      <c r="J18" s="164"/>
      <c r="K18" s="12">
        <f t="shared" ref="K18:K51" si="0">SUM(F18:I18)</f>
        <v>26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93">
        <v>6</v>
      </c>
      <c r="B21" s="190" t="s">
        <v>35</v>
      </c>
      <c r="C21" s="171" t="s">
        <v>8</v>
      </c>
      <c r="D21" s="168" t="s">
        <v>61</v>
      </c>
      <c r="E21" s="6">
        <v>1</v>
      </c>
      <c r="F21" s="9">
        <v>4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10</v>
      </c>
      <c r="L21" s="39">
        <f>SUM(K21:K25)</f>
        <v>11</v>
      </c>
    </row>
    <row r="22" spans="1:12" ht="51.75" customHeight="1">
      <c r="A22" s="193"/>
      <c r="B22" s="191"/>
      <c r="C22" s="172"/>
      <c r="D22" s="147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93"/>
      <c r="B23" s="191"/>
      <c r="C23" s="172"/>
      <c r="D23" s="147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93"/>
      <c r="B24" s="191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93"/>
      <c r="B25" s="191"/>
      <c r="C25" s="172"/>
      <c r="D25" s="147"/>
      <c r="E25" s="6" t="s">
        <v>30</v>
      </c>
      <c r="F25" s="61" t="s">
        <v>30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0</v>
      </c>
    </row>
    <row r="26" spans="1:12" ht="29.25" customHeight="1">
      <c r="A26" s="193"/>
      <c r="B26" s="191"/>
      <c r="C26" s="172"/>
      <c r="D26" s="147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63" t="s">
        <v>80</v>
      </c>
      <c r="K26" s="12" t="e">
        <f>F26+G26+H26+I26</f>
        <v>#VALUE!</v>
      </c>
    </row>
    <row r="27" spans="1:12" ht="33.75" customHeight="1">
      <c r="A27" s="193"/>
      <c r="B27" s="192"/>
      <c r="C27" s="173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64"/>
      <c r="K27" s="12" t="e">
        <f>F27+G27+H27+I27</f>
        <v>#VALUE!</v>
      </c>
    </row>
    <row r="28" spans="1:12" ht="45.75" customHeight="1">
      <c r="A28" s="193">
        <v>7</v>
      </c>
      <c r="B28" s="194" t="s">
        <v>36</v>
      </c>
      <c r="C28" s="140" t="s">
        <v>74</v>
      </c>
      <c r="D28" s="168" t="s">
        <v>61</v>
      </c>
      <c r="E28" s="6">
        <v>1</v>
      </c>
      <c r="F28" s="9">
        <v>1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1</v>
      </c>
      <c r="L28" s="39">
        <f>SUM(K28:K30)</f>
        <v>1</v>
      </c>
    </row>
    <row r="29" spans="1:12" ht="44.25" customHeight="1">
      <c r="A29" s="193"/>
      <c r="B29" s="194"/>
      <c r="C29" s="141"/>
      <c r="D29" s="147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93"/>
      <c r="B30" s="194"/>
      <c r="C30" s="142"/>
      <c r="D30" s="148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93">
        <v>8</v>
      </c>
      <c r="B31" s="190" t="s">
        <v>37</v>
      </c>
      <c r="C31" s="140" t="s">
        <v>13</v>
      </c>
      <c r="D31" s="168" t="s">
        <v>61</v>
      </c>
      <c r="E31" s="6">
        <v>1</v>
      </c>
      <c r="F31" s="9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93"/>
      <c r="B32" s="191"/>
      <c r="C32" s="141"/>
      <c r="D32" s="147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93"/>
      <c r="B33" s="191"/>
      <c r="C33" s="141"/>
      <c r="D33" s="147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93"/>
      <c r="B34" s="192"/>
      <c r="C34" s="142"/>
      <c r="D34" s="148"/>
      <c r="E34" s="6" t="s">
        <v>30</v>
      </c>
      <c r="F34" s="9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93">
        <v>9</v>
      </c>
      <c r="B35" s="190" t="s">
        <v>48</v>
      </c>
      <c r="C35" s="137" t="s">
        <v>49</v>
      </c>
      <c r="D35" s="146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2</v>
      </c>
    </row>
    <row r="36" spans="1:12" ht="48.75" customHeight="1">
      <c r="A36" s="193"/>
      <c r="B36" s="191"/>
      <c r="C36" s="138"/>
      <c r="D36" s="146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93"/>
      <c r="B37" s="191"/>
      <c r="C37" s="139"/>
      <c r="D37" s="146"/>
      <c r="E37" s="6">
        <v>10</v>
      </c>
      <c r="F37" s="9">
        <v>2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2</v>
      </c>
    </row>
    <row r="38" spans="1:12" ht="53.25" customHeight="1">
      <c r="A38" s="193"/>
      <c r="B38" s="192"/>
      <c r="C38" s="20" t="s">
        <v>75</v>
      </c>
      <c r="D38" s="146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93">
        <v>10</v>
      </c>
      <c r="B39" s="190" t="s">
        <v>38</v>
      </c>
      <c r="C39" s="140" t="s">
        <v>71</v>
      </c>
      <c r="D39" s="147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93"/>
      <c r="B40" s="191"/>
      <c r="C40" s="141"/>
      <c r="D40" s="147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93"/>
      <c r="B41" s="192"/>
      <c r="C41" s="142"/>
      <c r="D41" s="148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93">
        <v>11</v>
      </c>
      <c r="B42" s="190" t="s">
        <v>40</v>
      </c>
      <c r="C42" s="140" t="s">
        <v>72</v>
      </c>
      <c r="D42" s="168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1</v>
      </c>
      <c r="L42" s="39">
        <f>SUM(K42:K43)</f>
        <v>1</v>
      </c>
    </row>
    <row r="43" spans="1:12" ht="49.5" customHeight="1">
      <c r="A43" s="193"/>
      <c r="B43" s="191"/>
      <c r="C43" s="141"/>
      <c r="D43" s="147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93"/>
      <c r="B44" s="192"/>
      <c r="C44" s="142"/>
      <c r="D44" s="148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3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7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43" t="s">
        <v>19</v>
      </c>
      <c r="C50" s="144"/>
      <c r="D50" s="144"/>
      <c r="E50" s="144"/>
      <c r="F50" s="144"/>
      <c r="G50" s="144"/>
      <c r="H50" s="144"/>
      <c r="I50" s="145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E5:L5"/>
    <mergeCell ref="V5:AC5"/>
    <mergeCell ref="E3:L3"/>
    <mergeCell ref="V3:AC3"/>
    <mergeCell ref="E4:L4"/>
    <mergeCell ref="V4:AC4"/>
    <mergeCell ref="E7:L7"/>
    <mergeCell ref="E8:L8"/>
    <mergeCell ref="A9:I9"/>
    <mergeCell ref="A11:A12"/>
    <mergeCell ref="B11:B12"/>
    <mergeCell ref="C11:C12"/>
    <mergeCell ref="D11:D12"/>
    <mergeCell ref="E11:E12"/>
    <mergeCell ref="F11:I11"/>
    <mergeCell ref="J11:J12"/>
    <mergeCell ref="J17:J18"/>
    <mergeCell ref="A21:A27"/>
    <mergeCell ref="B21:B27"/>
    <mergeCell ref="C21:C27"/>
    <mergeCell ref="D21:D26"/>
    <mergeCell ref="J26:J27"/>
    <mergeCell ref="B14:I14"/>
    <mergeCell ref="B15:I15"/>
    <mergeCell ref="A17:A18"/>
    <mergeCell ref="B17:B18"/>
    <mergeCell ref="A31:A34"/>
    <mergeCell ref="B31:B34"/>
    <mergeCell ref="C31:C34"/>
    <mergeCell ref="D31:D34"/>
    <mergeCell ref="A28:A30"/>
    <mergeCell ref="B50:I50"/>
    <mergeCell ref="B28:B30"/>
    <mergeCell ref="A35:A38"/>
    <mergeCell ref="B35:B38"/>
    <mergeCell ref="C35:C37"/>
    <mergeCell ref="D35:D38"/>
    <mergeCell ref="A39:A41"/>
    <mergeCell ref="B39:B41"/>
    <mergeCell ref="C39:C41"/>
    <mergeCell ref="D39:D41"/>
    <mergeCell ref="A42:A44"/>
    <mergeCell ref="B42:B44"/>
    <mergeCell ref="C42:C44"/>
    <mergeCell ref="D42:D44"/>
    <mergeCell ref="C28:C30"/>
    <mergeCell ref="D28:D30"/>
  </mergeCells>
  <phoneticPr fontId="1" type="noConversion"/>
  <pageMargins left="0.19" right="0.17" top="0.16" bottom="0.19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95"/>
  <sheetViews>
    <sheetView topLeftCell="C10" workbookViewId="0">
      <selection activeCell="C10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9" width="10.28515625" style="53" customWidth="1"/>
    <col min="10" max="10" width="15.85546875" style="39" customWidth="1"/>
    <col min="11" max="11" width="16.28515625" style="14" customWidth="1"/>
    <col min="12" max="12" width="15.7109375" style="12" hidden="1" customWidth="1"/>
    <col min="13" max="13" width="0.5703125" style="39" customWidth="1"/>
    <col min="14" max="16384" width="9.140625" style="39"/>
  </cols>
  <sheetData>
    <row r="1" spans="1:30" ht="2.25" customHeight="1">
      <c r="H1" s="53" t="s">
        <v>58</v>
      </c>
    </row>
    <row r="2" spans="1:30" ht="2.25" customHeight="1">
      <c r="E2" s="40"/>
      <c r="F2" s="40"/>
      <c r="G2" s="40"/>
      <c r="H2" s="40"/>
      <c r="I2" s="40"/>
      <c r="J2" s="40"/>
      <c r="K2" s="40"/>
      <c r="L2" s="40"/>
      <c r="M2" s="40"/>
    </row>
    <row r="3" spans="1:30" s="40" customFormat="1" ht="22.5" customHeight="1">
      <c r="A3" s="12"/>
      <c r="E3" s="175" t="s">
        <v>46</v>
      </c>
      <c r="F3" s="175"/>
      <c r="G3" s="175"/>
      <c r="H3" s="175"/>
      <c r="I3" s="175"/>
      <c r="J3" s="175"/>
      <c r="K3" s="175"/>
      <c r="L3" s="175"/>
      <c r="M3" s="175"/>
      <c r="T3" s="42"/>
      <c r="U3" s="42"/>
      <c r="V3" s="42"/>
      <c r="W3" s="175"/>
      <c r="X3" s="175"/>
      <c r="Y3" s="175"/>
      <c r="Z3" s="175"/>
      <c r="AA3" s="175"/>
      <c r="AB3" s="175"/>
      <c r="AC3" s="175"/>
      <c r="AD3" s="175"/>
    </row>
    <row r="4" spans="1:30" s="40" customFormat="1" ht="14.2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M4" s="176"/>
      <c r="T4" s="42"/>
      <c r="U4" s="42"/>
      <c r="V4" s="42"/>
      <c r="W4" s="176"/>
      <c r="X4" s="176"/>
      <c r="Y4" s="176"/>
      <c r="Z4" s="176"/>
      <c r="AA4" s="176"/>
      <c r="AB4" s="176"/>
      <c r="AC4" s="176"/>
      <c r="AD4" s="176"/>
    </row>
    <row r="5" spans="1:30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M5" s="175"/>
      <c r="T5" s="42"/>
      <c r="U5" s="42"/>
      <c r="V5" s="42"/>
      <c r="W5" s="175"/>
      <c r="X5" s="175"/>
      <c r="Y5" s="175"/>
      <c r="Z5" s="175"/>
      <c r="AA5" s="175"/>
      <c r="AB5" s="175"/>
      <c r="AC5" s="175"/>
      <c r="AD5" s="175"/>
    </row>
    <row r="6" spans="1:30" s="40" customFormat="1" ht="14.25" customHeight="1">
      <c r="A6" s="12"/>
      <c r="E6" s="48"/>
      <c r="F6" s="48"/>
      <c r="G6" s="48"/>
      <c r="H6" s="48"/>
      <c r="I6" s="48"/>
      <c r="J6" s="48"/>
      <c r="K6" s="48"/>
      <c r="L6" s="48"/>
      <c r="M6" s="48"/>
      <c r="T6" s="42"/>
      <c r="U6" s="42"/>
      <c r="V6" s="42"/>
      <c r="W6" s="48"/>
      <c r="X6" s="48"/>
      <c r="Y6" s="48"/>
      <c r="Z6" s="48"/>
      <c r="AA6" s="48"/>
      <c r="AB6" s="48"/>
      <c r="AC6" s="48"/>
      <c r="AD6" s="48"/>
    </row>
    <row r="7" spans="1:30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M7" s="175"/>
      <c r="T7" s="42"/>
      <c r="U7" s="42"/>
      <c r="V7" s="42"/>
      <c r="W7" s="48"/>
      <c r="X7" s="48"/>
      <c r="Y7" s="48"/>
      <c r="Z7" s="48"/>
      <c r="AA7" s="48"/>
      <c r="AB7" s="48"/>
      <c r="AC7" s="48"/>
      <c r="AD7" s="48"/>
    </row>
    <row r="8" spans="1:30" s="40" customFormat="1" ht="50.2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M8" s="176"/>
      <c r="T8" s="42"/>
      <c r="U8" s="42"/>
      <c r="V8" s="42"/>
      <c r="W8" s="48"/>
      <c r="X8" s="48"/>
      <c r="Y8" s="48"/>
      <c r="Z8" s="48"/>
      <c r="AA8" s="48"/>
      <c r="AB8" s="48"/>
      <c r="AC8" s="48"/>
      <c r="AD8" s="48"/>
    </row>
    <row r="9" spans="1:30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174"/>
      <c r="K9" s="43"/>
      <c r="L9" s="44"/>
    </row>
    <row r="10" spans="1:30" ht="13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30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2"/>
      <c r="K11" s="169" t="s">
        <v>73</v>
      </c>
    </row>
    <row r="12" spans="1:30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70">
        <v>2017</v>
      </c>
      <c r="J12" s="71" t="s">
        <v>51</v>
      </c>
      <c r="K12" s="170"/>
    </row>
    <row r="13" spans="1:30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0">
        <v>9</v>
      </c>
      <c r="J13" s="9">
        <v>10</v>
      </c>
      <c r="K13" s="6">
        <v>11</v>
      </c>
    </row>
    <row r="14" spans="1:30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4"/>
      <c r="J14" s="155"/>
      <c r="K14" s="33"/>
      <c r="L14" s="35"/>
    </row>
    <row r="15" spans="1:30" ht="38.2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59"/>
      <c r="J15" s="160"/>
      <c r="K15" s="15"/>
    </row>
    <row r="16" spans="1:30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27"/>
      <c r="J16" s="10"/>
      <c r="K16" s="15"/>
    </row>
    <row r="17" spans="1:13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">
        <v>4</v>
      </c>
      <c r="G17" s="60">
        <v>94</v>
      </c>
      <c r="H17" s="61">
        <v>36</v>
      </c>
      <c r="I17" s="61">
        <v>25</v>
      </c>
      <c r="J17" s="60">
        <v>81</v>
      </c>
      <c r="K17" s="163" t="s">
        <v>77</v>
      </c>
      <c r="L17" s="12">
        <f>SUM(F17:J17)</f>
        <v>240</v>
      </c>
    </row>
    <row r="18" spans="1:13" ht="95.25" customHeight="1">
      <c r="A18" s="181"/>
      <c r="B18" s="158"/>
      <c r="C18" s="20" t="s">
        <v>87</v>
      </c>
      <c r="D18" s="6" t="s">
        <v>61</v>
      </c>
      <c r="E18" s="6" t="s">
        <v>30</v>
      </c>
      <c r="F18" s="6">
        <v>26</v>
      </c>
      <c r="G18" s="60">
        <v>141</v>
      </c>
      <c r="H18" s="61" t="s">
        <v>30</v>
      </c>
      <c r="I18" s="61">
        <v>36</v>
      </c>
      <c r="J18" s="60">
        <v>45</v>
      </c>
      <c r="K18" s="164"/>
      <c r="L18" s="12">
        <f t="shared" ref="L18:L51" si="0">SUM(F18:J18)</f>
        <v>248</v>
      </c>
    </row>
    <row r="19" spans="1:13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1" t="s">
        <v>30</v>
      </c>
      <c r="J19" s="6">
        <v>8</v>
      </c>
      <c r="K19" s="16" t="s">
        <v>50</v>
      </c>
      <c r="L19" s="12">
        <f t="shared" si="0"/>
        <v>8</v>
      </c>
    </row>
    <row r="20" spans="1:13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1"/>
      <c r="J20" s="6"/>
      <c r="K20" s="16"/>
    </row>
    <row r="21" spans="1:13" ht="48" customHeight="1">
      <c r="A21" s="193">
        <v>6</v>
      </c>
      <c r="B21" s="190" t="s">
        <v>35</v>
      </c>
      <c r="C21" s="171" t="s">
        <v>8</v>
      </c>
      <c r="D21" s="168" t="s">
        <v>61</v>
      </c>
      <c r="E21" s="6">
        <v>1</v>
      </c>
      <c r="F21" s="9">
        <v>4</v>
      </c>
      <c r="G21" s="9">
        <v>1</v>
      </c>
      <c r="H21" s="9">
        <v>5</v>
      </c>
      <c r="I21" s="61">
        <v>2</v>
      </c>
      <c r="J21" s="9" t="s">
        <v>30</v>
      </c>
      <c r="K21" s="17" t="s">
        <v>78</v>
      </c>
      <c r="L21" s="12">
        <f t="shared" si="0"/>
        <v>12</v>
      </c>
      <c r="M21" s="39">
        <f>SUM(L21:L25)</f>
        <v>13</v>
      </c>
    </row>
    <row r="22" spans="1:13" ht="51.75" customHeight="1">
      <c r="A22" s="193"/>
      <c r="B22" s="191"/>
      <c r="C22" s="172"/>
      <c r="D22" s="147"/>
      <c r="E22" s="6" t="s">
        <v>30</v>
      </c>
      <c r="F22" s="9" t="s">
        <v>30</v>
      </c>
      <c r="G22" s="9" t="s">
        <v>30</v>
      </c>
      <c r="H22" s="9" t="s">
        <v>30</v>
      </c>
      <c r="I22" s="61" t="s">
        <v>30</v>
      </c>
      <c r="J22" s="9" t="s">
        <v>30</v>
      </c>
      <c r="K22" s="16" t="s">
        <v>82</v>
      </c>
      <c r="L22" s="12">
        <f t="shared" si="0"/>
        <v>0</v>
      </c>
    </row>
    <row r="23" spans="1:13" ht="69.75" customHeight="1">
      <c r="A23" s="193"/>
      <c r="B23" s="191"/>
      <c r="C23" s="172"/>
      <c r="D23" s="147"/>
      <c r="E23" s="6" t="s">
        <v>30</v>
      </c>
      <c r="F23" s="9">
        <v>1</v>
      </c>
      <c r="G23" s="9" t="s">
        <v>30</v>
      </c>
      <c r="H23" s="9" t="s">
        <v>30</v>
      </c>
      <c r="I23" s="61" t="s">
        <v>30</v>
      </c>
      <c r="J23" s="9" t="s">
        <v>30</v>
      </c>
      <c r="K23" s="17" t="s">
        <v>90</v>
      </c>
      <c r="L23" s="12">
        <f t="shared" si="0"/>
        <v>1</v>
      </c>
    </row>
    <row r="24" spans="1:13" ht="63" customHeight="1">
      <c r="A24" s="193"/>
      <c r="B24" s="191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61" t="s">
        <v>30</v>
      </c>
      <c r="J24" s="9" t="s">
        <v>30</v>
      </c>
      <c r="K24" s="16" t="s">
        <v>10</v>
      </c>
      <c r="L24" s="12">
        <f t="shared" si="0"/>
        <v>0</v>
      </c>
    </row>
    <row r="25" spans="1:13" ht="69" customHeight="1">
      <c r="A25" s="193"/>
      <c r="B25" s="191"/>
      <c r="C25" s="172"/>
      <c r="D25" s="147"/>
      <c r="E25" s="6" t="s">
        <v>30</v>
      </c>
      <c r="F25" s="61" t="s">
        <v>30</v>
      </c>
      <c r="G25" s="9" t="s">
        <v>30</v>
      </c>
      <c r="H25" s="9" t="s">
        <v>30</v>
      </c>
      <c r="I25" s="61" t="s">
        <v>30</v>
      </c>
      <c r="J25" s="9" t="s">
        <v>30</v>
      </c>
      <c r="K25" s="18" t="s">
        <v>11</v>
      </c>
      <c r="L25" s="12">
        <f t="shared" si="0"/>
        <v>0</v>
      </c>
    </row>
    <row r="26" spans="1:13" ht="29.25" customHeight="1">
      <c r="A26" s="193"/>
      <c r="B26" s="191"/>
      <c r="C26" s="172"/>
      <c r="D26" s="147"/>
      <c r="E26" s="6">
        <v>7</v>
      </c>
      <c r="F26" s="9" t="s">
        <v>30</v>
      </c>
      <c r="G26" s="9" t="s">
        <v>30</v>
      </c>
      <c r="H26" s="9" t="s">
        <v>30</v>
      </c>
      <c r="I26" s="61" t="s">
        <v>30</v>
      </c>
      <c r="J26" s="9" t="s">
        <v>30</v>
      </c>
      <c r="K26" s="204" t="s">
        <v>80</v>
      </c>
      <c r="L26" s="12" t="e">
        <f>F26+G26+H26+J26</f>
        <v>#VALUE!</v>
      </c>
    </row>
    <row r="27" spans="1:13" ht="33.75" customHeight="1">
      <c r="A27" s="193"/>
      <c r="B27" s="192"/>
      <c r="C27" s="173"/>
      <c r="D27" s="6" t="s">
        <v>25</v>
      </c>
      <c r="E27" s="6"/>
      <c r="F27" s="9" t="s">
        <v>30</v>
      </c>
      <c r="G27" s="61">
        <v>29.2</v>
      </c>
      <c r="H27" s="9" t="s">
        <v>30</v>
      </c>
      <c r="I27" s="61" t="s">
        <v>30</v>
      </c>
      <c r="J27" s="9" t="s">
        <v>30</v>
      </c>
      <c r="K27" s="205"/>
      <c r="L27" s="12" t="e">
        <f>F27+G27+H27+J27</f>
        <v>#VALUE!</v>
      </c>
    </row>
    <row r="28" spans="1:13" ht="45.75" customHeight="1">
      <c r="A28" s="193">
        <v>7</v>
      </c>
      <c r="B28" s="194" t="s">
        <v>36</v>
      </c>
      <c r="C28" s="140" t="s">
        <v>74</v>
      </c>
      <c r="D28" s="168" t="s">
        <v>61</v>
      </c>
      <c r="E28" s="6">
        <v>1</v>
      </c>
      <c r="F28" s="9">
        <v>1</v>
      </c>
      <c r="G28" s="9" t="s">
        <v>30</v>
      </c>
      <c r="H28" s="9" t="s">
        <v>30</v>
      </c>
      <c r="I28" s="61" t="s">
        <v>30</v>
      </c>
      <c r="J28" s="9" t="s">
        <v>30</v>
      </c>
      <c r="K28" s="17" t="s">
        <v>84</v>
      </c>
      <c r="L28" s="12">
        <f t="shared" si="0"/>
        <v>1</v>
      </c>
      <c r="M28" s="39">
        <f>SUM(L28:L30)</f>
        <v>1</v>
      </c>
    </row>
    <row r="29" spans="1:13" ht="44.25" customHeight="1">
      <c r="A29" s="193"/>
      <c r="B29" s="194"/>
      <c r="C29" s="141"/>
      <c r="D29" s="147"/>
      <c r="E29" s="6" t="s">
        <v>30</v>
      </c>
      <c r="F29" s="9" t="s">
        <v>30</v>
      </c>
      <c r="G29" s="9" t="s">
        <v>30</v>
      </c>
      <c r="H29" s="9" t="s">
        <v>30</v>
      </c>
      <c r="I29" s="61" t="s">
        <v>30</v>
      </c>
      <c r="J29" s="9" t="s">
        <v>30</v>
      </c>
      <c r="K29" s="16" t="s">
        <v>82</v>
      </c>
      <c r="L29" s="12">
        <f t="shared" si="0"/>
        <v>0</v>
      </c>
    </row>
    <row r="30" spans="1:13" ht="57" customHeight="1">
      <c r="A30" s="193"/>
      <c r="B30" s="194"/>
      <c r="C30" s="142"/>
      <c r="D30" s="148"/>
      <c r="E30" s="6">
        <v>9</v>
      </c>
      <c r="F30" s="9" t="s">
        <v>30</v>
      </c>
      <c r="G30" s="9" t="s">
        <v>30</v>
      </c>
      <c r="H30" s="9" t="s">
        <v>30</v>
      </c>
      <c r="I30" s="61" t="s">
        <v>30</v>
      </c>
      <c r="J30" s="9" t="s">
        <v>30</v>
      </c>
      <c r="K30" s="18" t="s">
        <v>85</v>
      </c>
      <c r="L30" s="12">
        <f t="shared" si="0"/>
        <v>0</v>
      </c>
    </row>
    <row r="31" spans="1:13" ht="48" customHeight="1">
      <c r="A31" s="193">
        <v>8</v>
      </c>
      <c r="B31" s="190" t="s">
        <v>37</v>
      </c>
      <c r="C31" s="140" t="s">
        <v>13</v>
      </c>
      <c r="D31" s="168" t="s">
        <v>61</v>
      </c>
      <c r="E31" s="6">
        <v>1</v>
      </c>
      <c r="F31" s="9">
        <v>2</v>
      </c>
      <c r="G31" s="9">
        <v>1</v>
      </c>
      <c r="H31" s="9" t="s">
        <v>30</v>
      </c>
      <c r="I31" s="61">
        <v>1</v>
      </c>
      <c r="J31" s="9" t="s">
        <v>30</v>
      </c>
      <c r="K31" s="17" t="s">
        <v>83</v>
      </c>
      <c r="L31" s="12">
        <f t="shared" si="0"/>
        <v>4</v>
      </c>
      <c r="M31" s="39">
        <f>SUM(L31:L34)</f>
        <v>5</v>
      </c>
    </row>
    <row r="32" spans="1:13" ht="48.75" customHeight="1">
      <c r="A32" s="193"/>
      <c r="B32" s="191"/>
      <c r="C32" s="141"/>
      <c r="D32" s="147"/>
      <c r="E32" s="6" t="s">
        <v>30</v>
      </c>
      <c r="F32" s="9" t="s">
        <v>30</v>
      </c>
      <c r="G32" s="9" t="s">
        <v>30</v>
      </c>
      <c r="H32" s="9" t="s">
        <v>30</v>
      </c>
      <c r="I32" s="61" t="s">
        <v>30</v>
      </c>
      <c r="J32" s="9" t="s">
        <v>30</v>
      </c>
      <c r="K32" s="16" t="s">
        <v>82</v>
      </c>
      <c r="L32" s="12">
        <f t="shared" si="0"/>
        <v>0</v>
      </c>
    </row>
    <row r="33" spans="1:13" ht="56.25" customHeight="1">
      <c r="A33" s="193"/>
      <c r="B33" s="191"/>
      <c r="C33" s="141"/>
      <c r="D33" s="147"/>
      <c r="E33" s="6">
        <v>2</v>
      </c>
      <c r="F33" s="9" t="s">
        <v>30</v>
      </c>
      <c r="G33" s="9" t="s">
        <v>30</v>
      </c>
      <c r="H33" s="9" t="s">
        <v>30</v>
      </c>
      <c r="I33" s="61" t="s">
        <v>30</v>
      </c>
      <c r="J33" s="9" t="s">
        <v>30</v>
      </c>
      <c r="K33" s="18" t="s">
        <v>80</v>
      </c>
      <c r="L33" s="12">
        <f t="shared" si="0"/>
        <v>0</v>
      </c>
    </row>
    <row r="34" spans="1:13" ht="36.75" customHeight="1">
      <c r="A34" s="193"/>
      <c r="B34" s="192"/>
      <c r="C34" s="142"/>
      <c r="D34" s="148"/>
      <c r="E34" s="6" t="s">
        <v>30</v>
      </c>
      <c r="F34" s="9">
        <v>1</v>
      </c>
      <c r="G34" s="9" t="s">
        <v>30</v>
      </c>
      <c r="H34" s="9" t="s">
        <v>30</v>
      </c>
      <c r="I34" s="61" t="s">
        <v>30</v>
      </c>
      <c r="J34" s="9" t="s">
        <v>30</v>
      </c>
      <c r="K34" s="18" t="s">
        <v>56</v>
      </c>
      <c r="L34" s="12">
        <f t="shared" si="0"/>
        <v>1</v>
      </c>
    </row>
    <row r="35" spans="1:13" ht="48" customHeight="1">
      <c r="A35" s="193">
        <v>9</v>
      </c>
      <c r="B35" s="190" t="s">
        <v>48</v>
      </c>
      <c r="C35" s="137" t="s">
        <v>49</v>
      </c>
      <c r="D35" s="146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61" t="s">
        <v>30</v>
      </c>
      <c r="J35" s="9" t="s">
        <v>30</v>
      </c>
      <c r="K35" s="17" t="s">
        <v>78</v>
      </c>
      <c r="L35" s="12">
        <f t="shared" si="0"/>
        <v>0</v>
      </c>
      <c r="M35" s="39">
        <f>SUM(L35:L37)</f>
        <v>2</v>
      </c>
    </row>
    <row r="36" spans="1:13" ht="48.75" customHeight="1">
      <c r="A36" s="193"/>
      <c r="B36" s="191"/>
      <c r="C36" s="138"/>
      <c r="D36" s="146"/>
      <c r="E36" s="6" t="s">
        <v>30</v>
      </c>
      <c r="F36" s="9" t="s">
        <v>30</v>
      </c>
      <c r="G36" s="9" t="s">
        <v>30</v>
      </c>
      <c r="H36" s="9" t="s">
        <v>30</v>
      </c>
      <c r="I36" s="61" t="s">
        <v>30</v>
      </c>
      <c r="J36" s="9" t="s">
        <v>30</v>
      </c>
      <c r="K36" s="16" t="s">
        <v>79</v>
      </c>
      <c r="L36" s="12">
        <f t="shared" si="0"/>
        <v>0</v>
      </c>
    </row>
    <row r="37" spans="1:13" ht="55.5" customHeight="1">
      <c r="A37" s="193"/>
      <c r="B37" s="191"/>
      <c r="C37" s="139"/>
      <c r="D37" s="146"/>
      <c r="E37" s="6">
        <v>10</v>
      </c>
      <c r="F37" s="9">
        <v>2</v>
      </c>
      <c r="G37" s="9" t="s">
        <v>30</v>
      </c>
      <c r="H37" s="9" t="s">
        <v>30</v>
      </c>
      <c r="I37" s="61" t="s">
        <v>30</v>
      </c>
      <c r="J37" s="9" t="s">
        <v>30</v>
      </c>
      <c r="K37" s="18" t="s">
        <v>86</v>
      </c>
      <c r="L37" s="12">
        <f t="shared" si="0"/>
        <v>2</v>
      </c>
    </row>
    <row r="38" spans="1:13" ht="53.25" customHeight="1">
      <c r="A38" s="193"/>
      <c r="B38" s="192"/>
      <c r="C38" s="20" t="s">
        <v>75</v>
      </c>
      <c r="D38" s="146"/>
      <c r="E38" s="6">
        <v>1</v>
      </c>
      <c r="F38" s="9" t="s">
        <v>30</v>
      </c>
      <c r="G38" s="9" t="s">
        <v>30</v>
      </c>
      <c r="H38" s="9" t="s">
        <v>30</v>
      </c>
      <c r="I38" s="61" t="s">
        <v>30</v>
      </c>
      <c r="J38" s="9" t="s">
        <v>30</v>
      </c>
      <c r="K38" s="17" t="s">
        <v>78</v>
      </c>
      <c r="L38" s="12">
        <f t="shared" si="0"/>
        <v>0</v>
      </c>
    </row>
    <row r="39" spans="1:13" ht="47.25" customHeight="1">
      <c r="A39" s="193">
        <v>10</v>
      </c>
      <c r="B39" s="190" t="s">
        <v>38</v>
      </c>
      <c r="C39" s="140" t="s">
        <v>71</v>
      </c>
      <c r="D39" s="147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61" t="s">
        <v>30</v>
      </c>
      <c r="J39" s="9" t="s">
        <v>30</v>
      </c>
      <c r="K39" s="17" t="s">
        <v>0</v>
      </c>
      <c r="L39" s="12">
        <f t="shared" si="0"/>
        <v>0</v>
      </c>
      <c r="M39" s="39">
        <f>SUM(L39:L41)</f>
        <v>10</v>
      </c>
    </row>
    <row r="40" spans="1:13" ht="47.25" customHeight="1">
      <c r="A40" s="193"/>
      <c r="B40" s="191"/>
      <c r="C40" s="141"/>
      <c r="D40" s="147"/>
      <c r="E40" s="6" t="s">
        <v>30</v>
      </c>
      <c r="F40" s="9" t="s">
        <v>30</v>
      </c>
      <c r="G40" s="9" t="s">
        <v>30</v>
      </c>
      <c r="H40" s="9" t="s">
        <v>30</v>
      </c>
      <c r="I40" s="61" t="s">
        <v>30</v>
      </c>
      <c r="J40" s="9" t="s">
        <v>30</v>
      </c>
      <c r="K40" s="16" t="s">
        <v>79</v>
      </c>
      <c r="L40" s="12">
        <f t="shared" si="0"/>
        <v>0</v>
      </c>
    </row>
    <row r="41" spans="1:13" ht="63.75" customHeight="1">
      <c r="A41" s="193"/>
      <c r="B41" s="192"/>
      <c r="C41" s="142"/>
      <c r="D41" s="148"/>
      <c r="E41" s="6" t="s">
        <v>30</v>
      </c>
      <c r="F41" s="9" t="s">
        <v>30</v>
      </c>
      <c r="G41" s="61">
        <v>10</v>
      </c>
      <c r="H41" s="9" t="s">
        <v>30</v>
      </c>
      <c r="I41" s="61" t="s">
        <v>30</v>
      </c>
      <c r="J41" s="9" t="s">
        <v>30</v>
      </c>
      <c r="K41" s="18" t="s">
        <v>1</v>
      </c>
      <c r="L41" s="12">
        <f t="shared" si="0"/>
        <v>10</v>
      </c>
    </row>
    <row r="42" spans="1:13" ht="45.75" customHeight="1">
      <c r="A42" s="193">
        <v>11</v>
      </c>
      <c r="B42" s="190" t="s">
        <v>40</v>
      </c>
      <c r="C42" s="140" t="s">
        <v>72</v>
      </c>
      <c r="D42" s="168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61" t="s">
        <v>30</v>
      </c>
      <c r="J42" s="9" t="s">
        <v>30</v>
      </c>
      <c r="K42" s="17" t="s">
        <v>78</v>
      </c>
      <c r="L42" s="12">
        <f t="shared" si="0"/>
        <v>1</v>
      </c>
      <c r="M42" s="39">
        <f>SUM(L42:L43)</f>
        <v>1</v>
      </c>
    </row>
    <row r="43" spans="1:13" ht="49.5" customHeight="1">
      <c r="A43" s="193"/>
      <c r="B43" s="191"/>
      <c r="C43" s="141"/>
      <c r="D43" s="147"/>
      <c r="E43" s="6" t="s">
        <v>30</v>
      </c>
      <c r="F43" s="9" t="s">
        <v>30</v>
      </c>
      <c r="G43" s="9" t="s">
        <v>30</v>
      </c>
      <c r="H43" s="9" t="s">
        <v>30</v>
      </c>
      <c r="I43" s="61" t="s">
        <v>30</v>
      </c>
      <c r="J43" s="9" t="s">
        <v>30</v>
      </c>
      <c r="K43" s="16" t="s">
        <v>79</v>
      </c>
      <c r="L43" s="12">
        <f t="shared" si="0"/>
        <v>0</v>
      </c>
    </row>
    <row r="44" spans="1:13" ht="59.25" customHeight="1">
      <c r="A44" s="193"/>
      <c r="B44" s="192"/>
      <c r="C44" s="142"/>
      <c r="D44" s="148"/>
      <c r="E44" s="31" t="s">
        <v>30</v>
      </c>
      <c r="F44" s="32" t="s">
        <v>30</v>
      </c>
      <c r="G44" s="9" t="s">
        <v>30</v>
      </c>
      <c r="H44" s="9" t="s">
        <v>30</v>
      </c>
      <c r="I44" s="61" t="s">
        <v>30</v>
      </c>
      <c r="J44" s="9" t="s">
        <v>30</v>
      </c>
      <c r="K44" s="18" t="s">
        <v>1</v>
      </c>
      <c r="L44" s="12">
        <f t="shared" si="0"/>
        <v>0</v>
      </c>
    </row>
    <row r="45" spans="1:13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61">
        <v>1</v>
      </c>
      <c r="H45" s="9" t="s">
        <v>30</v>
      </c>
      <c r="I45" s="61" t="s">
        <v>30</v>
      </c>
      <c r="J45" s="9" t="s">
        <v>30</v>
      </c>
      <c r="K45" s="18" t="s">
        <v>80</v>
      </c>
      <c r="L45" s="12">
        <f t="shared" si="0"/>
        <v>1</v>
      </c>
    </row>
    <row r="46" spans="1:13" ht="55.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61">
        <v>2</v>
      </c>
      <c r="H46" s="9" t="s">
        <v>30</v>
      </c>
      <c r="I46" s="61" t="s">
        <v>30</v>
      </c>
      <c r="J46" s="9" t="s">
        <v>30</v>
      </c>
      <c r="K46" s="77" t="s">
        <v>80</v>
      </c>
      <c r="L46" s="12">
        <f t="shared" si="0"/>
        <v>2</v>
      </c>
    </row>
    <row r="47" spans="1:13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3</v>
      </c>
      <c r="G47" s="61" t="s">
        <v>30</v>
      </c>
      <c r="H47" s="9">
        <v>2</v>
      </c>
      <c r="I47" s="61">
        <v>2</v>
      </c>
      <c r="J47" s="9" t="s">
        <v>30</v>
      </c>
      <c r="K47" s="38" t="s">
        <v>80</v>
      </c>
      <c r="L47" s="35">
        <f>SUM(F47:J47)</f>
        <v>7</v>
      </c>
    </row>
    <row r="48" spans="1:13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61" t="s">
        <v>30</v>
      </c>
      <c r="J48" s="9" t="s">
        <v>30</v>
      </c>
      <c r="K48" s="18" t="s">
        <v>80</v>
      </c>
      <c r="L48" s="12">
        <f t="shared" si="0"/>
        <v>0</v>
      </c>
    </row>
    <row r="49" spans="1:12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61" t="s">
        <v>30</v>
      </c>
      <c r="J49" s="9" t="s">
        <v>30</v>
      </c>
      <c r="K49" s="18" t="s">
        <v>80</v>
      </c>
      <c r="L49" s="12">
        <f t="shared" si="0"/>
        <v>0</v>
      </c>
    </row>
    <row r="50" spans="1:12" ht="34.5" customHeight="1">
      <c r="A50" s="50">
        <v>17</v>
      </c>
      <c r="B50" s="143" t="s">
        <v>19</v>
      </c>
      <c r="C50" s="144"/>
      <c r="D50" s="144"/>
      <c r="E50" s="144"/>
      <c r="F50" s="144"/>
      <c r="G50" s="144"/>
      <c r="H50" s="144"/>
      <c r="I50" s="144"/>
      <c r="J50" s="145"/>
      <c r="K50" s="15"/>
    </row>
    <row r="51" spans="1:12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61">
        <v>36650</v>
      </c>
      <c r="J51" s="61">
        <v>109950</v>
      </c>
      <c r="K51" s="16" t="s">
        <v>76</v>
      </c>
      <c r="L51" s="12">
        <f t="shared" si="0"/>
        <v>256550</v>
      </c>
    </row>
    <row r="52" spans="1:12" ht="32.25" customHeight="1">
      <c r="A52" s="75">
        <v>19</v>
      </c>
      <c r="B52" s="201" t="s">
        <v>53</v>
      </c>
      <c r="C52" s="202"/>
      <c r="D52" s="202"/>
      <c r="E52" s="202"/>
      <c r="F52" s="202"/>
      <c r="G52" s="202"/>
      <c r="H52" s="202"/>
      <c r="I52" s="202"/>
      <c r="J52" s="203"/>
      <c r="K52" s="15"/>
    </row>
    <row r="53" spans="1:12" ht="56.25">
      <c r="A53" s="76">
        <v>20</v>
      </c>
      <c r="B53" s="72" t="s">
        <v>52</v>
      </c>
      <c r="C53" s="73" t="s">
        <v>55</v>
      </c>
      <c r="D53" s="74" t="s">
        <v>61</v>
      </c>
      <c r="E53" s="60" t="s">
        <v>30</v>
      </c>
      <c r="F53" s="61" t="s">
        <v>30</v>
      </c>
      <c r="G53" s="61">
        <v>400</v>
      </c>
      <c r="H53" s="61">
        <v>400</v>
      </c>
      <c r="I53" s="61">
        <v>400</v>
      </c>
      <c r="J53" s="9" t="s">
        <v>30</v>
      </c>
      <c r="K53" s="62" t="s">
        <v>54</v>
      </c>
    </row>
    <row r="54" spans="1:12">
      <c r="A54" s="12"/>
    </row>
    <row r="55" spans="1:12">
      <c r="A55" s="12"/>
    </row>
    <row r="56" spans="1:12">
      <c r="A56" s="12"/>
    </row>
    <row r="57" spans="1:12">
      <c r="A57" s="12"/>
    </row>
    <row r="58" spans="1:12">
      <c r="A58" s="12"/>
    </row>
    <row r="59" spans="1:12">
      <c r="A59" s="12"/>
    </row>
    <row r="60" spans="1:12">
      <c r="A60" s="12"/>
    </row>
    <row r="61" spans="1:12">
      <c r="A61" s="12"/>
    </row>
    <row r="62" spans="1:12">
      <c r="A62" s="12"/>
    </row>
    <row r="63" spans="1:12">
      <c r="A63" s="12"/>
    </row>
    <row r="64" spans="1:12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8">
    <mergeCell ref="A42:A44"/>
    <mergeCell ref="B42:B44"/>
    <mergeCell ref="A35:A38"/>
    <mergeCell ref="B35:B38"/>
    <mergeCell ref="A39:A41"/>
    <mergeCell ref="B39:B41"/>
    <mergeCell ref="A31:A34"/>
    <mergeCell ref="B31:B34"/>
    <mergeCell ref="C31:C34"/>
    <mergeCell ref="D31:D34"/>
    <mergeCell ref="C28:C30"/>
    <mergeCell ref="D28:D30"/>
    <mergeCell ref="A28:A30"/>
    <mergeCell ref="B28:B30"/>
    <mergeCell ref="E3:M3"/>
    <mergeCell ref="W3:AD3"/>
    <mergeCell ref="E4:M4"/>
    <mergeCell ref="W4:AD4"/>
    <mergeCell ref="B14:J14"/>
    <mergeCell ref="E11:E12"/>
    <mergeCell ref="E7:M7"/>
    <mergeCell ref="C11:C12"/>
    <mergeCell ref="D11:D12"/>
    <mergeCell ref="W5:AD5"/>
    <mergeCell ref="B11:B12"/>
    <mergeCell ref="E5:M5"/>
    <mergeCell ref="D21:D26"/>
    <mergeCell ref="A17:A18"/>
    <mergeCell ref="B17:B18"/>
    <mergeCell ref="E8:M8"/>
    <mergeCell ref="A9:J9"/>
    <mergeCell ref="F11:J11"/>
    <mergeCell ref="K11:K12"/>
    <mergeCell ref="K17:K18"/>
    <mergeCell ref="B15:J15"/>
    <mergeCell ref="K26:K27"/>
    <mergeCell ref="C21:C27"/>
    <mergeCell ref="A11:A12"/>
    <mergeCell ref="A21:A27"/>
    <mergeCell ref="B21:B27"/>
    <mergeCell ref="B50:J50"/>
    <mergeCell ref="B52:J52"/>
    <mergeCell ref="C35:C37"/>
    <mergeCell ref="D35:D38"/>
    <mergeCell ref="C39:C41"/>
    <mergeCell ref="D39:D41"/>
    <mergeCell ref="C42:C44"/>
    <mergeCell ref="D42:D44"/>
  </mergeCells>
  <phoneticPr fontId="1" type="noConversion"/>
  <pageMargins left="0.15748031496062992" right="0.15748031496062992" top="0.27559055118110237" bottom="0.74803149606299213" header="0.31496062992125984" footer="0.15748031496062992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68"/>
  <sheetViews>
    <sheetView tabSelected="1" view="pageBreakPreview" zoomScale="60" workbookViewId="0">
      <pane ySplit="5" topLeftCell="A6" activePane="bottomLeft" state="frozen"/>
      <selection pane="bottomLeft" sqref="A1:L41"/>
    </sheetView>
  </sheetViews>
  <sheetFormatPr defaultRowHeight="12.75"/>
  <cols>
    <col min="1" max="1" width="4.5703125" style="121" customWidth="1"/>
    <col min="2" max="2" width="41" style="88" customWidth="1"/>
    <col min="3" max="3" width="19" style="88" customWidth="1"/>
    <col min="4" max="4" width="12" style="88" customWidth="1"/>
    <col min="5" max="5" width="12" style="95" customWidth="1"/>
    <col min="6" max="6" width="13.140625" style="119" customWidth="1"/>
    <col min="7" max="7" width="14.85546875" style="119" customWidth="1"/>
    <col min="8" max="8" width="15.85546875" style="119" customWidth="1"/>
    <col min="9" max="9" width="15.5703125" style="119" customWidth="1"/>
    <col min="10" max="10" width="20.140625" style="120" customWidth="1"/>
    <col min="11" max="11" width="15.7109375" style="79" hidden="1" customWidth="1"/>
    <col min="12" max="12" width="0.5703125" style="88" hidden="1" customWidth="1"/>
    <col min="13" max="13" width="10.7109375" style="86" bestFit="1" customWidth="1"/>
    <col min="14" max="14" width="9.140625" style="89"/>
    <col min="15" max="16384" width="9.140625" style="88"/>
  </cols>
  <sheetData>
    <row r="1" spans="1:29" s="80" customFormat="1" ht="22.5" customHeight="1">
      <c r="A1" s="79"/>
      <c r="E1" s="206" t="s">
        <v>57</v>
      </c>
      <c r="F1" s="206"/>
      <c r="G1" s="206"/>
      <c r="H1" s="206"/>
      <c r="I1" s="206"/>
      <c r="J1" s="206"/>
      <c r="K1" s="206"/>
      <c r="L1" s="206"/>
      <c r="M1" s="81"/>
      <c r="N1" s="82"/>
      <c r="S1" s="83"/>
      <c r="T1" s="83"/>
      <c r="U1" s="83"/>
      <c r="V1" s="213"/>
      <c r="W1" s="213"/>
      <c r="X1" s="213"/>
      <c r="Y1" s="213"/>
      <c r="Z1" s="213"/>
      <c r="AA1" s="213"/>
      <c r="AB1" s="213"/>
      <c r="AC1" s="213"/>
    </row>
    <row r="2" spans="1:29" s="80" customFormat="1" ht="14.25" customHeight="1">
      <c r="A2" s="79"/>
      <c r="E2" s="207" t="s">
        <v>96</v>
      </c>
      <c r="F2" s="207"/>
      <c r="G2" s="207"/>
      <c r="H2" s="207"/>
      <c r="I2" s="207"/>
      <c r="J2" s="207"/>
      <c r="K2" s="207"/>
      <c r="L2" s="207"/>
      <c r="M2" s="81"/>
      <c r="N2" s="82"/>
      <c r="S2" s="83"/>
      <c r="T2" s="83"/>
      <c r="U2" s="83"/>
      <c r="V2" s="214"/>
      <c r="W2" s="214"/>
      <c r="X2" s="214"/>
      <c r="Y2" s="214"/>
      <c r="Z2" s="214"/>
      <c r="AA2" s="214"/>
      <c r="AB2" s="214"/>
      <c r="AC2" s="214"/>
    </row>
    <row r="3" spans="1:29" s="80" customFormat="1" ht="15" customHeight="1">
      <c r="A3" s="79"/>
      <c r="E3" s="215" t="s">
        <v>22</v>
      </c>
      <c r="F3" s="215"/>
      <c r="G3" s="215"/>
      <c r="H3" s="215"/>
      <c r="I3" s="215"/>
      <c r="J3" s="215"/>
      <c r="K3" s="215"/>
      <c r="L3" s="215"/>
      <c r="M3" s="81"/>
      <c r="N3" s="82"/>
      <c r="S3" s="83"/>
      <c r="T3" s="83"/>
      <c r="U3" s="83"/>
      <c r="V3" s="213"/>
      <c r="W3" s="213"/>
      <c r="X3" s="213"/>
      <c r="Y3" s="213"/>
      <c r="Z3" s="213"/>
      <c r="AA3" s="213"/>
      <c r="AB3" s="213"/>
      <c r="AC3" s="213"/>
    </row>
    <row r="4" spans="1:29" s="80" customFormat="1" ht="15" customHeight="1">
      <c r="A4" s="79"/>
      <c r="E4" s="206" t="s">
        <v>23</v>
      </c>
      <c r="F4" s="206"/>
      <c r="G4" s="206"/>
      <c r="H4" s="206"/>
      <c r="I4" s="206"/>
      <c r="J4" s="206"/>
      <c r="K4" s="206"/>
      <c r="L4" s="206"/>
      <c r="M4" s="81"/>
      <c r="N4" s="82"/>
      <c r="S4" s="83"/>
      <c r="T4" s="83"/>
      <c r="U4" s="83"/>
      <c r="V4" s="123"/>
      <c r="W4" s="123"/>
      <c r="X4" s="123"/>
      <c r="Y4" s="123"/>
      <c r="Z4" s="123"/>
      <c r="AA4" s="123"/>
      <c r="AB4" s="123"/>
      <c r="AC4" s="123"/>
    </row>
    <row r="5" spans="1:29" s="80" customFormat="1" ht="57.75" customHeight="1">
      <c r="A5" s="79"/>
      <c r="E5" s="207" t="s">
        <v>97</v>
      </c>
      <c r="F5" s="207"/>
      <c r="G5" s="207"/>
      <c r="H5" s="207"/>
      <c r="I5" s="207"/>
      <c r="J5" s="207"/>
      <c r="K5" s="207"/>
      <c r="L5" s="207"/>
      <c r="M5" s="81"/>
      <c r="N5" s="82"/>
      <c r="S5" s="83"/>
      <c r="T5" s="83"/>
      <c r="U5" s="83"/>
      <c r="V5" s="123"/>
      <c r="W5" s="123"/>
      <c r="X5" s="123"/>
      <c r="Y5" s="123"/>
      <c r="Z5" s="123"/>
      <c r="AA5" s="123"/>
      <c r="AB5" s="123"/>
      <c r="AC5" s="123"/>
    </row>
    <row r="6" spans="1:29" s="86" customFormat="1" ht="43.5" customHeight="1">
      <c r="A6" s="208" t="s">
        <v>98</v>
      </c>
      <c r="B6" s="209"/>
      <c r="C6" s="209"/>
      <c r="D6" s="209"/>
      <c r="E6" s="209"/>
      <c r="F6" s="209"/>
      <c r="G6" s="209"/>
      <c r="H6" s="209"/>
      <c r="I6" s="209"/>
      <c r="J6" s="84"/>
      <c r="K6" s="85"/>
      <c r="N6" s="87"/>
    </row>
    <row r="7" spans="1:29" ht="35.25" customHeight="1">
      <c r="A7" s="210" t="s">
        <v>59</v>
      </c>
      <c r="B7" s="210" t="s">
        <v>95</v>
      </c>
      <c r="C7" s="210" t="s">
        <v>4</v>
      </c>
      <c r="D7" s="210" t="s">
        <v>94</v>
      </c>
      <c r="E7" s="226" t="s">
        <v>70</v>
      </c>
      <c r="F7" s="228" t="s">
        <v>6</v>
      </c>
      <c r="G7" s="228"/>
      <c r="H7" s="228"/>
      <c r="I7" s="228"/>
      <c r="J7" s="224" t="s">
        <v>175</v>
      </c>
    </row>
    <row r="8" spans="1:29" ht="57" customHeight="1">
      <c r="A8" s="211"/>
      <c r="B8" s="212"/>
      <c r="C8" s="212"/>
      <c r="D8" s="212"/>
      <c r="E8" s="227"/>
      <c r="F8" s="90">
        <v>2021</v>
      </c>
      <c r="G8" s="90">
        <v>2022</v>
      </c>
      <c r="H8" s="90">
        <v>2023</v>
      </c>
      <c r="I8" s="90">
        <v>2024</v>
      </c>
      <c r="J8" s="225"/>
    </row>
    <row r="9" spans="1:29" ht="15.75">
      <c r="A9" s="91">
        <v>1</v>
      </c>
      <c r="B9" s="122">
        <v>2</v>
      </c>
      <c r="C9" s="122">
        <v>3</v>
      </c>
      <c r="D9" s="122">
        <v>4</v>
      </c>
      <c r="E9" s="126">
        <v>5</v>
      </c>
      <c r="F9" s="78">
        <v>9</v>
      </c>
      <c r="G9" s="78">
        <v>10</v>
      </c>
      <c r="H9" s="78">
        <v>11</v>
      </c>
      <c r="I9" s="78">
        <v>12</v>
      </c>
      <c r="J9" s="126">
        <v>13</v>
      </c>
    </row>
    <row r="10" spans="1:29" s="95" customFormat="1" ht="42.75" customHeight="1">
      <c r="A10" s="92"/>
      <c r="B10" s="233" t="s">
        <v>99</v>
      </c>
      <c r="C10" s="234"/>
      <c r="D10" s="234"/>
      <c r="E10" s="234"/>
      <c r="F10" s="234"/>
      <c r="G10" s="234"/>
      <c r="H10" s="234"/>
      <c r="I10" s="235"/>
      <c r="J10" s="93"/>
      <c r="K10" s="94"/>
      <c r="M10" s="96"/>
      <c r="N10" s="89"/>
    </row>
    <row r="11" spans="1:29" ht="38.25" customHeight="1">
      <c r="A11" s="91"/>
      <c r="B11" s="236" t="s">
        <v>100</v>
      </c>
      <c r="C11" s="237"/>
      <c r="D11" s="237"/>
      <c r="E11" s="237"/>
      <c r="F11" s="237"/>
      <c r="G11" s="237"/>
      <c r="H11" s="237"/>
      <c r="I11" s="238"/>
      <c r="J11" s="97"/>
    </row>
    <row r="12" spans="1:29" ht="38.25" customHeight="1">
      <c r="A12" s="216" t="s">
        <v>101</v>
      </c>
      <c r="B12" s="231" t="s">
        <v>102</v>
      </c>
      <c r="C12" s="229" t="s">
        <v>103</v>
      </c>
      <c r="D12" s="229" t="s">
        <v>104</v>
      </c>
      <c r="E12" s="98" t="s">
        <v>30</v>
      </c>
      <c r="F12" s="99">
        <v>137</v>
      </c>
      <c r="G12" s="99">
        <v>137</v>
      </c>
      <c r="H12" s="99">
        <v>137</v>
      </c>
      <c r="I12" s="99">
        <v>137</v>
      </c>
      <c r="J12" s="97" t="s">
        <v>138</v>
      </c>
    </row>
    <row r="13" spans="1:29" ht="66" customHeight="1">
      <c r="A13" s="217"/>
      <c r="B13" s="232"/>
      <c r="C13" s="230"/>
      <c r="D13" s="230"/>
      <c r="E13" s="98" t="s">
        <v>30</v>
      </c>
      <c r="F13" s="99">
        <v>32</v>
      </c>
      <c r="G13" s="99">
        <v>32</v>
      </c>
      <c r="H13" s="99">
        <v>32</v>
      </c>
      <c r="I13" s="99">
        <v>32</v>
      </c>
      <c r="J13" s="97" t="s">
        <v>144</v>
      </c>
    </row>
    <row r="14" spans="1:29" ht="90.75" customHeight="1">
      <c r="A14" s="216" t="s">
        <v>105</v>
      </c>
      <c r="B14" s="218" t="s">
        <v>152</v>
      </c>
      <c r="C14" s="220" t="s">
        <v>106</v>
      </c>
      <c r="D14" s="222" t="s">
        <v>107</v>
      </c>
      <c r="E14" s="126" t="s">
        <v>30</v>
      </c>
      <c r="F14" s="100">
        <v>70000</v>
      </c>
      <c r="G14" s="100">
        <v>70000</v>
      </c>
      <c r="H14" s="100">
        <v>70000</v>
      </c>
      <c r="I14" s="100">
        <v>70000</v>
      </c>
      <c r="J14" s="101" t="s">
        <v>138</v>
      </c>
    </row>
    <row r="15" spans="1:29" ht="123.75" customHeight="1">
      <c r="A15" s="217"/>
      <c r="B15" s="219"/>
      <c r="C15" s="221"/>
      <c r="D15" s="223"/>
      <c r="E15" s="126" t="s">
        <v>30</v>
      </c>
      <c r="F15" s="78" t="s">
        <v>153</v>
      </c>
      <c r="G15" s="78" t="s">
        <v>153</v>
      </c>
      <c r="H15" s="78" t="s">
        <v>153</v>
      </c>
      <c r="I15" s="78" t="s">
        <v>153</v>
      </c>
      <c r="J15" s="102" t="s">
        <v>172</v>
      </c>
      <c r="K15" s="79">
        <f>SUM(F15:I15)</f>
        <v>0</v>
      </c>
    </row>
    <row r="16" spans="1:29" ht="131.25" customHeight="1">
      <c r="A16" s="124" t="s">
        <v>108</v>
      </c>
      <c r="B16" s="103" t="s">
        <v>151</v>
      </c>
      <c r="C16" s="104" t="s">
        <v>109</v>
      </c>
      <c r="D16" s="122" t="s">
        <v>107</v>
      </c>
      <c r="E16" s="126" t="s">
        <v>30</v>
      </c>
      <c r="F16" s="78" t="s">
        <v>159</v>
      </c>
      <c r="G16" s="78" t="s">
        <v>159</v>
      </c>
      <c r="H16" s="78" t="s">
        <v>159</v>
      </c>
      <c r="I16" s="78" t="s">
        <v>159</v>
      </c>
      <c r="J16" s="105" t="s">
        <v>173</v>
      </c>
      <c r="K16" s="79">
        <f>SUM(F16:I16)</f>
        <v>0</v>
      </c>
    </row>
    <row r="17" spans="1:14" ht="15.75">
      <c r="A17" s="91"/>
      <c r="B17" s="244" t="s">
        <v>160</v>
      </c>
      <c r="C17" s="245"/>
      <c r="D17" s="245"/>
      <c r="E17" s="245"/>
      <c r="F17" s="245"/>
      <c r="G17" s="245"/>
      <c r="H17" s="245"/>
      <c r="I17" s="245"/>
      <c r="J17" s="246"/>
    </row>
    <row r="18" spans="1:14" ht="30">
      <c r="A18" s="216" t="s">
        <v>110</v>
      </c>
      <c r="B18" s="247" t="s">
        <v>111</v>
      </c>
      <c r="C18" s="130" t="s">
        <v>121</v>
      </c>
      <c r="D18" s="125" t="s">
        <v>158</v>
      </c>
      <c r="E18" s="106" t="s">
        <v>30</v>
      </c>
      <c r="F18" s="78">
        <v>33</v>
      </c>
      <c r="G18" s="78">
        <v>33</v>
      </c>
      <c r="H18" s="78">
        <v>33</v>
      </c>
      <c r="I18" s="78">
        <v>33</v>
      </c>
      <c r="J18" s="107" t="s">
        <v>138</v>
      </c>
    </row>
    <row r="19" spans="1:14" ht="31.5">
      <c r="A19" s="217"/>
      <c r="B19" s="248"/>
      <c r="C19" s="108" t="s">
        <v>106</v>
      </c>
      <c r="D19" s="125" t="s">
        <v>107</v>
      </c>
      <c r="E19" s="126" t="s">
        <v>30</v>
      </c>
      <c r="F19" s="78" t="s">
        <v>157</v>
      </c>
      <c r="G19" s="78" t="s">
        <v>157</v>
      </c>
      <c r="H19" s="78" t="s">
        <v>157</v>
      </c>
      <c r="I19" s="78" t="s">
        <v>157</v>
      </c>
      <c r="J19" s="107" t="s">
        <v>138</v>
      </c>
      <c r="K19" s="79">
        <f t="shared" ref="K19:K26" si="0">SUM(F19:I19)</f>
        <v>0</v>
      </c>
      <c r="L19" s="88">
        <f t="shared" ref="L19:L23" si="1">SUM(K19:K19)</f>
        <v>0</v>
      </c>
    </row>
    <row r="20" spans="1:14" ht="150">
      <c r="A20" s="91" t="s">
        <v>112</v>
      </c>
      <c r="B20" s="109" t="s">
        <v>161</v>
      </c>
      <c r="C20" s="110" t="s">
        <v>106</v>
      </c>
      <c r="D20" s="125" t="s">
        <v>107</v>
      </c>
      <c r="E20" s="126" t="s">
        <v>30</v>
      </c>
      <c r="F20" s="78">
        <v>200</v>
      </c>
      <c r="G20" s="78">
        <v>200</v>
      </c>
      <c r="H20" s="78">
        <v>200</v>
      </c>
      <c r="I20" s="78">
        <v>200</v>
      </c>
      <c r="J20" s="107" t="s">
        <v>138</v>
      </c>
      <c r="K20" s="79">
        <f t="shared" si="0"/>
        <v>800</v>
      </c>
      <c r="L20" s="88">
        <f t="shared" si="1"/>
        <v>800</v>
      </c>
    </row>
    <row r="21" spans="1:14" ht="240">
      <c r="A21" s="91" t="s">
        <v>113</v>
      </c>
      <c r="B21" s="111" t="s">
        <v>162</v>
      </c>
      <c r="C21" s="110" t="s">
        <v>106</v>
      </c>
      <c r="D21" s="125" t="s">
        <v>107</v>
      </c>
      <c r="E21" s="126" t="s">
        <v>30</v>
      </c>
      <c r="F21" s="78" t="s">
        <v>114</v>
      </c>
      <c r="G21" s="78" t="s">
        <v>114</v>
      </c>
      <c r="H21" s="78" t="s">
        <v>114</v>
      </c>
      <c r="I21" s="78" t="s">
        <v>114</v>
      </c>
      <c r="J21" s="107" t="s">
        <v>138</v>
      </c>
      <c r="K21" s="79">
        <f t="shared" si="0"/>
        <v>0</v>
      </c>
      <c r="L21" s="88">
        <f t="shared" si="1"/>
        <v>0</v>
      </c>
    </row>
    <row r="22" spans="1:14" ht="60">
      <c r="A22" s="124" t="s">
        <v>156</v>
      </c>
      <c r="B22" s="111" t="s">
        <v>116</v>
      </c>
      <c r="C22" s="110" t="s">
        <v>106</v>
      </c>
      <c r="D22" s="125" t="s">
        <v>107</v>
      </c>
      <c r="E22" s="126" t="s">
        <v>30</v>
      </c>
      <c r="F22" s="78" t="s">
        <v>117</v>
      </c>
      <c r="G22" s="78" t="s">
        <v>117</v>
      </c>
      <c r="H22" s="78" t="s">
        <v>117</v>
      </c>
      <c r="I22" s="78" t="s">
        <v>117</v>
      </c>
      <c r="J22" s="107" t="s">
        <v>139</v>
      </c>
      <c r="K22" s="79">
        <f t="shared" si="0"/>
        <v>0</v>
      </c>
      <c r="L22" s="88">
        <f t="shared" si="1"/>
        <v>0</v>
      </c>
    </row>
    <row r="23" spans="1:14" ht="75">
      <c r="A23" s="91" t="s">
        <v>115</v>
      </c>
      <c r="B23" s="112" t="s">
        <v>155</v>
      </c>
      <c r="C23" s="113" t="s">
        <v>163</v>
      </c>
      <c r="D23" s="114" t="s">
        <v>107</v>
      </c>
      <c r="E23" s="78" t="s">
        <v>30</v>
      </c>
      <c r="F23" s="78" t="s">
        <v>142</v>
      </c>
      <c r="G23" s="78" t="s">
        <v>142</v>
      </c>
      <c r="H23" s="78" t="s">
        <v>142</v>
      </c>
      <c r="I23" s="78" t="s">
        <v>142</v>
      </c>
      <c r="J23" s="115" t="s">
        <v>139</v>
      </c>
      <c r="K23" s="79">
        <f t="shared" si="0"/>
        <v>0</v>
      </c>
      <c r="L23" s="88">
        <f t="shared" si="1"/>
        <v>0</v>
      </c>
      <c r="M23" s="88"/>
    </row>
    <row r="24" spans="1:14" ht="30">
      <c r="A24" s="216" t="s">
        <v>118</v>
      </c>
      <c r="B24" s="242" t="s">
        <v>120</v>
      </c>
      <c r="C24" s="110" t="s">
        <v>121</v>
      </c>
      <c r="D24" s="125" t="s">
        <v>104</v>
      </c>
      <c r="E24" s="116" t="s">
        <v>30</v>
      </c>
      <c r="F24" s="78">
        <v>500</v>
      </c>
      <c r="G24" s="78">
        <v>500</v>
      </c>
      <c r="H24" s="78">
        <v>500</v>
      </c>
      <c r="I24" s="78">
        <v>500</v>
      </c>
      <c r="J24" s="252" t="s">
        <v>139</v>
      </c>
      <c r="K24" s="79">
        <f t="shared" si="0"/>
        <v>2000</v>
      </c>
    </row>
    <row r="25" spans="1:14" ht="30">
      <c r="A25" s="241"/>
      <c r="B25" s="243"/>
      <c r="C25" s="110" t="s">
        <v>106</v>
      </c>
      <c r="D25" s="122" t="s">
        <v>107</v>
      </c>
      <c r="E25" s="116" t="s">
        <v>30</v>
      </c>
      <c r="F25" s="78" t="s">
        <v>143</v>
      </c>
      <c r="G25" s="78" t="s">
        <v>143</v>
      </c>
      <c r="H25" s="78" t="s">
        <v>143</v>
      </c>
      <c r="I25" s="78" t="s">
        <v>143</v>
      </c>
      <c r="J25" s="253"/>
      <c r="K25" s="79">
        <f t="shared" si="0"/>
        <v>0</v>
      </c>
    </row>
    <row r="26" spans="1:14" s="95" customFormat="1" ht="60">
      <c r="A26" s="124" t="s">
        <v>119</v>
      </c>
      <c r="B26" s="129" t="s">
        <v>122</v>
      </c>
      <c r="C26" s="110" t="s">
        <v>121</v>
      </c>
      <c r="D26" s="125" t="s">
        <v>104</v>
      </c>
      <c r="E26" s="126" t="s">
        <v>30</v>
      </c>
      <c r="F26" s="78">
        <v>86</v>
      </c>
      <c r="G26" s="78">
        <v>86</v>
      </c>
      <c r="H26" s="78">
        <v>86</v>
      </c>
      <c r="I26" s="78">
        <v>86</v>
      </c>
      <c r="J26" s="107" t="s">
        <v>140</v>
      </c>
      <c r="K26" s="94">
        <f t="shared" si="0"/>
        <v>344</v>
      </c>
      <c r="M26" s="96"/>
      <c r="N26" s="89"/>
    </row>
    <row r="27" spans="1:14" ht="15.75">
      <c r="A27" s="92"/>
      <c r="B27" s="236" t="s">
        <v>165</v>
      </c>
      <c r="C27" s="239"/>
      <c r="D27" s="239"/>
      <c r="E27" s="239"/>
      <c r="F27" s="239"/>
      <c r="G27" s="239"/>
      <c r="H27" s="239"/>
      <c r="I27" s="254"/>
      <c r="J27" s="97"/>
    </row>
    <row r="28" spans="1:14" ht="126">
      <c r="A28" s="124" t="s">
        <v>123</v>
      </c>
      <c r="B28" s="128" t="s">
        <v>164</v>
      </c>
      <c r="C28" s="110" t="s">
        <v>125</v>
      </c>
      <c r="D28" s="122" t="s">
        <v>104</v>
      </c>
      <c r="E28" s="126" t="s">
        <v>30</v>
      </c>
      <c r="F28" s="78">
        <v>1200</v>
      </c>
      <c r="G28" s="78">
        <v>1200</v>
      </c>
      <c r="H28" s="78">
        <v>1200</v>
      </c>
      <c r="I28" s="78">
        <v>1200</v>
      </c>
      <c r="J28" s="105" t="s">
        <v>141</v>
      </c>
    </row>
    <row r="29" spans="1:14" ht="141.75">
      <c r="A29" s="124" t="s">
        <v>124</v>
      </c>
      <c r="B29" s="117" t="s">
        <v>154</v>
      </c>
      <c r="C29" s="118" t="s">
        <v>126</v>
      </c>
      <c r="D29" s="122" t="s">
        <v>127</v>
      </c>
      <c r="E29" s="126" t="s">
        <v>30</v>
      </c>
      <c r="F29" s="78" t="s">
        <v>133</v>
      </c>
      <c r="G29" s="131" t="s">
        <v>30</v>
      </c>
      <c r="H29" s="131" t="s">
        <v>30</v>
      </c>
      <c r="I29" s="131" t="s">
        <v>30</v>
      </c>
      <c r="J29" s="105" t="s">
        <v>150</v>
      </c>
    </row>
    <row r="30" spans="1:14" ht="78.75">
      <c r="A30" s="124" t="s">
        <v>166</v>
      </c>
      <c r="B30" s="128" t="s">
        <v>128</v>
      </c>
      <c r="C30" s="110" t="s">
        <v>125</v>
      </c>
      <c r="D30" s="122" t="s">
        <v>104</v>
      </c>
      <c r="E30" s="126" t="s">
        <v>30</v>
      </c>
      <c r="F30" s="78">
        <v>50</v>
      </c>
      <c r="G30" s="78">
        <v>50</v>
      </c>
      <c r="H30" s="78">
        <v>50</v>
      </c>
      <c r="I30" s="78">
        <v>50</v>
      </c>
      <c r="J30" s="105" t="s">
        <v>149</v>
      </c>
    </row>
    <row r="31" spans="1:14" ht="126">
      <c r="A31" s="124" t="s">
        <v>167</v>
      </c>
      <c r="B31" s="117" t="s">
        <v>129</v>
      </c>
      <c r="C31" s="118" t="s">
        <v>130</v>
      </c>
      <c r="D31" s="122" t="s">
        <v>104</v>
      </c>
      <c r="E31" s="126" t="s">
        <v>30</v>
      </c>
      <c r="F31" s="78">
        <v>4</v>
      </c>
      <c r="G31" s="78">
        <v>4</v>
      </c>
      <c r="H31" s="78">
        <v>4</v>
      </c>
      <c r="I31" s="78">
        <v>4</v>
      </c>
      <c r="J31" s="105" t="s">
        <v>149</v>
      </c>
    </row>
    <row r="32" spans="1:14" ht="15.75">
      <c r="A32" s="92"/>
      <c r="B32" s="236" t="s">
        <v>168</v>
      </c>
      <c r="C32" s="239"/>
      <c r="D32" s="239"/>
      <c r="E32" s="239"/>
      <c r="F32" s="239"/>
      <c r="G32" s="239"/>
      <c r="H32" s="239"/>
      <c r="I32" s="239"/>
      <c r="J32" s="240"/>
    </row>
    <row r="33" spans="1:10" ht="22.5">
      <c r="A33" s="216" t="s">
        <v>169</v>
      </c>
      <c r="B33" s="231" t="s">
        <v>131</v>
      </c>
      <c r="C33" s="249" t="s">
        <v>132</v>
      </c>
      <c r="D33" s="210" t="s">
        <v>104</v>
      </c>
      <c r="E33" s="126" t="s">
        <v>30</v>
      </c>
      <c r="F33" s="127" t="s">
        <v>147</v>
      </c>
      <c r="G33" s="127" t="s">
        <v>147</v>
      </c>
      <c r="H33" s="127" t="s">
        <v>147</v>
      </c>
      <c r="I33" s="127" t="s">
        <v>147</v>
      </c>
      <c r="J33" s="105" t="s">
        <v>146</v>
      </c>
    </row>
    <row r="34" spans="1:10" ht="56.25">
      <c r="A34" s="217"/>
      <c r="B34" s="232"/>
      <c r="C34" s="250"/>
      <c r="D34" s="251"/>
      <c r="E34" s="126" t="s">
        <v>30</v>
      </c>
      <c r="F34" s="78" t="s">
        <v>148</v>
      </c>
      <c r="G34" s="78" t="s">
        <v>148</v>
      </c>
      <c r="H34" s="78" t="s">
        <v>148</v>
      </c>
      <c r="I34" s="78" t="s">
        <v>148</v>
      </c>
      <c r="J34" s="105" t="s">
        <v>145</v>
      </c>
    </row>
    <row r="35" spans="1:10" ht="78.75">
      <c r="A35" s="124" t="s">
        <v>170</v>
      </c>
      <c r="B35" s="117" t="s">
        <v>134</v>
      </c>
      <c r="C35" s="118" t="s">
        <v>106</v>
      </c>
      <c r="D35" s="122" t="s">
        <v>107</v>
      </c>
      <c r="E35" s="126" t="s">
        <v>30</v>
      </c>
      <c r="F35" s="78" t="s">
        <v>135</v>
      </c>
      <c r="G35" s="78" t="s">
        <v>135</v>
      </c>
      <c r="H35" s="78" t="s">
        <v>135</v>
      </c>
      <c r="I35" s="78" t="s">
        <v>135</v>
      </c>
      <c r="J35" s="105" t="s">
        <v>141</v>
      </c>
    </row>
    <row r="36" spans="1:10" ht="173.25">
      <c r="A36" s="91" t="s">
        <v>171</v>
      </c>
      <c r="B36" s="128" t="s">
        <v>136</v>
      </c>
      <c r="C36" s="130" t="s">
        <v>137</v>
      </c>
      <c r="D36" s="122" t="s">
        <v>107</v>
      </c>
      <c r="E36" s="126" t="s">
        <v>30</v>
      </c>
      <c r="F36" s="78">
        <v>30</v>
      </c>
      <c r="G36" s="78">
        <v>40</v>
      </c>
      <c r="H36" s="78">
        <v>45</v>
      </c>
      <c r="I36" s="78">
        <v>50</v>
      </c>
      <c r="J36" s="105" t="s">
        <v>174</v>
      </c>
    </row>
    <row r="37" spans="1:10" ht="15.75">
      <c r="A37" s="92"/>
      <c r="B37" s="236" t="s">
        <v>186</v>
      </c>
      <c r="C37" s="239"/>
      <c r="D37" s="239"/>
      <c r="E37" s="239"/>
      <c r="F37" s="239"/>
      <c r="G37" s="239"/>
      <c r="H37" s="239"/>
      <c r="I37" s="239"/>
      <c r="J37" s="240"/>
    </row>
    <row r="38" spans="1:10" ht="297.75" customHeight="1">
      <c r="A38" s="124" t="s">
        <v>176</v>
      </c>
      <c r="B38" s="132" t="s">
        <v>187</v>
      </c>
      <c r="C38" s="130" t="s">
        <v>181</v>
      </c>
      <c r="D38" s="122" t="s">
        <v>107</v>
      </c>
      <c r="E38" s="126" t="s">
        <v>30</v>
      </c>
      <c r="F38" s="127">
        <v>0</v>
      </c>
      <c r="G38" s="127">
        <f>521-121</f>
        <v>400</v>
      </c>
      <c r="H38" s="127">
        <v>0</v>
      </c>
      <c r="I38" s="127">
        <v>0</v>
      </c>
      <c r="J38" s="105" t="s">
        <v>182</v>
      </c>
    </row>
    <row r="39" spans="1:10" ht="315">
      <c r="A39" s="124" t="s">
        <v>177</v>
      </c>
      <c r="B39" s="117" t="s">
        <v>188</v>
      </c>
      <c r="C39" s="118" t="s">
        <v>183</v>
      </c>
      <c r="D39" s="122" t="s">
        <v>107</v>
      </c>
      <c r="E39" s="126" t="s">
        <v>30</v>
      </c>
      <c r="F39" s="78">
        <v>0</v>
      </c>
      <c r="G39" s="78">
        <v>2</v>
      </c>
      <c r="H39" s="78">
        <v>0</v>
      </c>
      <c r="I39" s="78">
        <v>0</v>
      </c>
      <c r="J39" s="105" t="s">
        <v>182</v>
      </c>
    </row>
    <row r="40" spans="1:10" ht="192" customHeight="1">
      <c r="A40" s="91" t="s">
        <v>178</v>
      </c>
      <c r="B40" s="132" t="s">
        <v>189</v>
      </c>
      <c r="C40" s="130" t="s">
        <v>183</v>
      </c>
      <c r="D40" s="122" t="s">
        <v>107</v>
      </c>
      <c r="E40" s="126" t="s">
        <v>30</v>
      </c>
      <c r="F40" s="78">
        <v>0</v>
      </c>
      <c r="G40" s="131">
        <f>8+1+1</f>
        <v>10</v>
      </c>
      <c r="H40" s="78">
        <v>0</v>
      </c>
      <c r="I40" s="78">
        <v>0</v>
      </c>
      <c r="J40" s="105" t="s">
        <v>182</v>
      </c>
    </row>
    <row r="41" spans="1:10" ht="145.5" customHeight="1">
      <c r="A41" s="91" t="s">
        <v>179</v>
      </c>
      <c r="B41" s="128" t="s">
        <v>180</v>
      </c>
      <c r="C41" s="130" t="s">
        <v>184</v>
      </c>
      <c r="D41" s="122" t="s">
        <v>34</v>
      </c>
      <c r="E41" s="126" t="s">
        <v>30</v>
      </c>
      <c r="F41" s="78">
        <v>0</v>
      </c>
      <c r="G41" s="78">
        <v>0.8</v>
      </c>
      <c r="H41" s="78">
        <v>0</v>
      </c>
      <c r="I41" s="78">
        <v>0</v>
      </c>
      <c r="J41" s="105" t="s">
        <v>185</v>
      </c>
    </row>
    <row r="42" spans="1:10" ht="70.5" customHeight="1">
      <c r="A42" s="79"/>
    </row>
    <row r="43" spans="1:10">
      <c r="A43" s="79"/>
    </row>
    <row r="44" spans="1:10">
      <c r="A44" s="79"/>
    </row>
    <row r="45" spans="1:10">
      <c r="A45" s="79"/>
    </row>
    <row r="46" spans="1:10">
      <c r="A46" s="79"/>
    </row>
    <row r="47" spans="1:10">
      <c r="A47" s="79"/>
    </row>
    <row r="48" spans="1:10">
      <c r="A48" s="79"/>
    </row>
    <row r="49" spans="1:1">
      <c r="A49" s="79"/>
    </row>
    <row r="50" spans="1:1">
      <c r="A50" s="79"/>
    </row>
    <row r="51" spans="1:1">
      <c r="A51" s="79"/>
    </row>
    <row r="52" spans="1:1">
      <c r="A52" s="79"/>
    </row>
    <row r="53" spans="1:1">
      <c r="A53" s="79"/>
    </row>
    <row r="54" spans="1:1">
      <c r="A54" s="79"/>
    </row>
    <row r="55" spans="1:1">
      <c r="A55" s="79"/>
    </row>
    <row r="56" spans="1:1">
      <c r="A56" s="79"/>
    </row>
    <row r="57" spans="1:1">
      <c r="A57" s="79"/>
    </row>
    <row r="58" spans="1:1">
      <c r="A58" s="79"/>
    </row>
    <row r="59" spans="1:1">
      <c r="A59" s="79"/>
    </row>
    <row r="60" spans="1:1">
      <c r="A60" s="79"/>
    </row>
    <row r="61" spans="1:1">
      <c r="A61" s="79"/>
    </row>
    <row r="62" spans="1:1">
      <c r="A62" s="79"/>
    </row>
    <row r="63" spans="1:1">
      <c r="A63" s="79"/>
    </row>
    <row r="64" spans="1:1">
      <c r="A64" s="79"/>
    </row>
    <row r="65" spans="1:1">
      <c r="A65" s="79"/>
    </row>
    <row r="66" spans="1:1">
      <c r="A66" s="79"/>
    </row>
    <row r="67" spans="1:1">
      <c r="A67" s="79"/>
    </row>
    <row r="68" spans="1:1">
      <c r="A68" s="79"/>
    </row>
  </sheetData>
  <mergeCells count="39">
    <mergeCell ref="E1:L1"/>
    <mergeCell ref="V1:AC1"/>
    <mergeCell ref="E2:L2"/>
    <mergeCell ref="V2:AC2"/>
    <mergeCell ref="E3:L3"/>
    <mergeCell ref="V3:AC3"/>
    <mergeCell ref="E4:L4"/>
    <mergeCell ref="E5:L5"/>
    <mergeCell ref="A6:I6"/>
    <mergeCell ref="A7:A8"/>
    <mergeCell ref="B7:B8"/>
    <mergeCell ref="C7:C8"/>
    <mergeCell ref="D7:D8"/>
    <mergeCell ref="E7:E8"/>
    <mergeCell ref="F7:I7"/>
    <mergeCell ref="J7:J8"/>
    <mergeCell ref="A18:A19"/>
    <mergeCell ref="B18:B19"/>
    <mergeCell ref="B10:I10"/>
    <mergeCell ref="B11:I11"/>
    <mergeCell ref="A12:A13"/>
    <mergeCell ref="B12:B13"/>
    <mergeCell ref="C12:C13"/>
    <mergeCell ref="D12:D13"/>
    <mergeCell ref="A14:A15"/>
    <mergeCell ref="B14:B15"/>
    <mergeCell ref="C14:C15"/>
    <mergeCell ref="D14:D15"/>
    <mergeCell ref="B17:J17"/>
    <mergeCell ref="B37:J37"/>
    <mergeCell ref="A24:A25"/>
    <mergeCell ref="B24:B25"/>
    <mergeCell ref="J24:J25"/>
    <mergeCell ref="B27:I27"/>
    <mergeCell ref="B32:J32"/>
    <mergeCell ref="A33:A34"/>
    <mergeCell ref="B33:B34"/>
    <mergeCell ref="C33:C34"/>
    <mergeCell ref="D33:D34"/>
  </mergeCells>
  <pageMargins left="0.15748031496062992" right="0.1574803149606299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непосредственный</vt:lpstr>
      <vt:lpstr>1</vt:lpstr>
      <vt:lpstr>непосред.2</vt:lpstr>
      <vt:lpstr>2926-п1</vt:lpstr>
      <vt:lpstr>3883-1</vt:lpstr>
      <vt:lpstr>4</vt:lpstr>
      <vt:lpstr>4352-п1</vt:lpstr>
      <vt:lpstr>15-17</vt:lpstr>
      <vt:lpstr>2 изменение</vt:lpstr>
      <vt:lpstr>непосредственный!Заголовки_для_печати</vt:lpstr>
      <vt:lpstr>'2 изменение'!Область_печати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Нуриахметов</dc:creator>
  <cp:lastModifiedBy>davitjan.ej</cp:lastModifiedBy>
  <cp:lastPrinted>2022-11-28T11:13:10Z</cp:lastPrinted>
  <dcterms:created xsi:type="dcterms:W3CDTF">2009-12-31T08:39:33Z</dcterms:created>
  <dcterms:modified xsi:type="dcterms:W3CDTF">2022-12-12T10:53:27Z</dcterms:modified>
</cp:coreProperties>
</file>