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Лист1!$A$1:$F$64</definedName>
  </definedNames>
  <calcPr calcId="145621"/>
</workbook>
</file>

<file path=xl/calcChain.xml><?xml version="1.0" encoding="utf-8"?>
<calcChain xmlns="http://schemas.openxmlformats.org/spreadsheetml/2006/main">
  <c r="E59" i="1" l="1"/>
  <c r="F59" i="1"/>
  <c r="D59" i="1"/>
  <c r="D58" i="1" s="1"/>
  <c r="D16" i="1"/>
  <c r="E16" i="1"/>
  <c r="F16" i="1"/>
  <c r="E22" i="1"/>
  <c r="F22" i="1"/>
  <c r="D22" i="1"/>
  <c r="E37" i="1" l="1"/>
  <c r="F37" i="1"/>
  <c r="D37" i="1"/>
  <c r="E55" i="1" l="1"/>
  <c r="F55" i="1"/>
  <c r="D55" i="1"/>
  <c r="F58" i="1"/>
  <c r="E58" i="1"/>
  <c r="D43" i="1" l="1"/>
  <c r="E12" i="1" l="1"/>
  <c r="F12" i="1"/>
  <c r="E15" i="1"/>
  <c r="F15" i="1"/>
  <c r="E28" i="1"/>
  <c r="F28" i="1"/>
  <c r="E32" i="1"/>
  <c r="F32" i="1"/>
  <c r="E43" i="1"/>
  <c r="F43" i="1"/>
  <c r="E46" i="1"/>
  <c r="F46" i="1"/>
  <c r="E49" i="1"/>
  <c r="F49" i="1"/>
  <c r="D15" i="1"/>
  <c r="E10" i="1" l="1"/>
  <c r="E64" i="1" s="1"/>
  <c r="F10" i="1"/>
  <c r="F64" i="1" s="1"/>
  <c r="D12" i="1"/>
  <c r="D28" i="1"/>
  <c r="D32" i="1"/>
  <c r="D46" i="1"/>
  <c r="D49" i="1"/>
  <c r="D10" i="1" l="1"/>
  <c r="D64" i="1" s="1"/>
</calcChain>
</file>

<file path=xl/sharedStrings.xml><?xml version="1.0" encoding="utf-8"?>
<sst xmlns="http://schemas.openxmlformats.org/spreadsheetml/2006/main" count="91" uniqueCount="91">
  <si>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</si>
  <si>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</si>
  <si>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</si>
  <si>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</si>
  <si>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</si>
  <si>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</si>
  <si>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</si>
  <si>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</si>
  <si>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</si>
  <si>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</si>
  <si>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</si>
  <si>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</si>
  <si>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</si>
  <si>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</si>
  <si>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</si>
  <si>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</si>
  <si>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</si>
  <si>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</si>
  <si>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</si>
  <si>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</si>
  <si>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</si>
  <si>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</si>
  <si>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</si>
  <si>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</si>
  <si>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</si>
  <si>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</si>
  <si>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</si>
  <si>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</si>
  <si>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</si>
  <si>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</si>
  <si>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</si>
  <si>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</si>
  <si>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</si>
  <si>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</si>
  <si>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</si>
  <si>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</si>
  <si>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</si>
  <si>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</si>
  <si>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</si>
  <si>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</si>
  <si>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</si>
  <si>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</si>
  <si>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</si>
  <si>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</si>
  <si>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</si>
  <si>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</si>
  <si>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</si>
  <si>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</si>
  <si>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</si>
  <si>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</si>
  <si>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</si>
  <si>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</si>
  <si>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</si>
  <si>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</si>
  <si>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</si>
  <si>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</si>
  <si>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</si>
  <si>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</si>
  <si>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</si>
  <si>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</si>
  <si>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</si>
  <si>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</si>
  <si>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</si>
  <si>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</si>
  <si>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</si>
  <si>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</si>
  <si>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</si>
  <si>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</si>
  <si>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                                                                                          от___________г. №  _____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</si>
  <si>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</si>
  <si>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</si>
  <si>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</si>
  <si>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</si>
  <si>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</si>
  <si>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</si>
  <si>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</si>
  <si>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</si>
  <si>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</si>
  <si>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</si>
  <si>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</si>
  <si>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</si>
  <si>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</si>
  <si>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</si>
  <si>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</si>
  <si>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</si>
  <si>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</si>
  <si>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</si>
  <si>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</si>
  <si>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</si>
  <si>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</si>
  <si>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>на 2020 год  и 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</si>
</sst>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1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3" fontId="7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2" fillId="0" borderId="1" xfId="0" applyFont="1" applyBorder="1" applyAlignment="1"/>
    <xf numFmtId="3" fontId="1" fillId="0" borderId="1" xfId="0" applyNumberFormat="1" applyFont="1" applyBorder="1" applyAlignment="1"/>
    <xf numFmtId="0" fontId="5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Border="1" applyAlignment="1">
      <alignment wrapText="1"/>
    </xf>
    <xf numFmtId="3" fontId="3" fillId="0" borderId="1" xfId="0" applyNumberFormat="1" applyFont="1" applyBorder="1" applyAlignment="1"/>
    <xf numFmtId="0" fontId="1" fillId="0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</xdr:row>
      <xdr:rowOff>304800</xdr:rowOff>
    </xdr:from>
    <xdr:to>
      <xdr:col>3</xdr:col>
      <xdr:colOff>0</xdr:colOff>
      <xdr:row>7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4"/>
  <sheetViews>
    <sheetView tabSelected="1" view="pageBreakPreview" topLeftCell="A31" zoomScaleNormal="100" zoomScaleSheetLayoutView="100" workbookViewId="0">
      <selection activeCell="D36" sqref="D36"/>
    </sheetView>
  </sheetViews>
  <sheetFormatPr defaultRowHeight="16.5" x14ac:dyDescent="0.25"/>
  <cols>
    <col min="1" max="1" width="0.42578125" style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 x14ac:dyDescent="0.25">
      <c r="D1" s="35" t="s">
        <v>66</v>
      </c>
      <c r="E1" s="35"/>
      <c r="F1" s="35"/>
    </row>
    <row r="2" spans="2:6" x14ac:dyDescent="0.25">
      <c r="F2" s="6" t="s">
        <v>67</v>
      </c>
    </row>
    <row r="3" spans="2:6" x14ac:dyDescent="0.25">
      <c r="D3" s="4"/>
      <c r="E3" s="4"/>
      <c r="F3" s="6" t="s">
        <v>68</v>
      </c>
    </row>
    <row r="4" spans="2:6" x14ac:dyDescent="0.25">
      <c r="D4" s="4"/>
      <c r="E4" s="4"/>
      <c r="F4" s="5"/>
    </row>
    <row r="5" spans="2:6" x14ac:dyDescent="0.25">
      <c r="B5" s="34" t="s">
        <v>69</v>
      </c>
      <c r="C5" s="34"/>
      <c r="D5" s="34"/>
      <c r="E5" s="34"/>
      <c r="F5" s="34"/>
    </row>
    <row r="6" spans="2:6" x14ac:dyDescent="0.25">
      <c r="B6" s="34" t="s">
        <v>90</v>
      </c>
      <c r="C6" s="34"/>
      <c r="D6" s="34"/>
      <c r="E6" s="34"/>
      <c r="F6" s="34"/>
    </row>
    <row r="7" spans="2:6" x14ac:dyDescent="0.25">
      <c r="D7" s="3"/>
      <c r="F7" s="3" t="s">
        <v>37</v>
      </c>
    </row>
    <row r="8" spans="2:6" x14ac:dyDescent="0.25">
      <c r="B8" s="22" t="s">
        <v>0</v>
      </c>
      <c r="C8" s="25" t="s">
        <v>1</v>
      </c>
      <c r="D8" s="7">
        <v>2020</v>
      </c>
      <c r="E8" s="7">
        <v>2021</v>
      </c>
      <c r="F8" s="7">
        <v>2022</v>
      </c>
    </row>
    <row r="9" spans="2:6" x14ac:dyDescent="0.25">
      <c r="B9" s="26"/>
      <c r="C9" s="8"/>
      <c r="D9" s="9"/>
      <c r="E9" s="9"/>
      <c r="F9" s="9"/>
    </row>
    <row r="10" spans="2:6" x14ac:dyDescent="0.25">
      <c r="B10" s="27" t="s">
        <v>18</v>
      </c>
      <c r="C10" s="10" t="s">
        <v>41</v>
      </c>
      <c r="D10" s="11">
        <f>D12+D15+D22+D28+D32+D37+D43+D49+D53+D46+D55</f>
        <v>6968173</v>
      </c>
      <c r="E10" s="11">
        <f>E12+E15+E22+E28+E32+E37+E43+E49+E53+E46+E55</f>
        <v>7212076</v>
      </c>
      <c r="F10" s="11">
        <f>F12+F15+F22+F28+F32+F37+F43+F49+F53+F46+F55</f>
        <v>7550328</v>
      </c>
    </row>
    <row r="11" spans="2:6" x14ac:dyDescent="0.25">
      <c r="B11" s="27"/>
      <c r="C11" s="10"/>
      <c r="D11" s="28"/>
      <c r="E11" s="28"/>
      <c r="F11" s="28"/>
    </row>
    <row r="12" spans="2:6" x14ac:dyDescent="0.25">
      <c r="B12" s="27" t="s">
        <v>19</v>
      </c>
      <c r="C12" s="10" t="s">
        <v>2</v>
      </c>
      <c r="D12" s="11">
        <f>D13</f>
        <v>4071117</v>
      </c>
      <c r="E12" s="11">
        <f>E13</f>
        <v>4393359</v>
      </c>
      <c r="F12" s="11">
        <f>F13</f>
        <v>4722096</v>
      </c>
    </row>
    <row r="13" spans="2:6" x14ac:dyDescent="0.25">
      <c r="B13" s="26" t="s">
        <v>20</v>
      </c>
      <c r="C13" s="8" t="s">
        <v>3</v>
      </c>
      <c r="D13" s="9">
        <v>4071117</v>
      </c>
      <c r="E13" s="9">
        <v>4393359</v>
      </c>
      <c r="F13" s="9">
        <v>4722096</v>
      </c>
    </row>
    <row r="14" spans="2:6" x14ac:dyDescent="0.25">
      <c r="B14" s="26"/>
      <c r="C14" s="8"/>
      <c r="D14" s="9"/>
      <c r="E14" s="9"/>
      <c r="F14" s="9"/>
    </row>
    <row r="15" spans="2:6" ht="49.5" x14ac:dyDescent="0.25">
      <c r="B15" s="27" t="s">
        <v>45</v>
      </c>
      <c r="C15" s="12" t="s">
        <v>46</v>
      </c>
      <c r="D15" s="11">
        <f>D16</f>
        <v>64160</v>
      </c>
      <c r="E15" s="11">
        <f t="shared" ref="E15:F15" si="0">E16</f>
        <v>76069</v>
      </c>
      <c r="F15" s="11">
        <f t="shared" si="0"/>
        <v>76069</v>
      </c>
    </row>
    <row r="16" spans="2:6" ht="33" x14ac:dyDescent="0.25">
      <c r="B16" s="27" t="s">
        <v>54</v>
      </c>
      <c r="C16" s="13" t="s">
        <v>55</v>
      </c>
      <c r="D16" s="9">
        <f>D17+D18+D19+D20</f>
        <v>64160</v>
      </c>
      <c r="E16" s="9">
        <f t="shared" ref="E16:F16" si="1">E17+E18+E19+E20</f>
        <v>76069</v>
      </c>
      <c r="F16" s="9">
        <f t="shared" si="1"/>
        <v>76069</v>
      </c>
    </row>
    <row r="17" spans="2:6" ht="99" x14ac:dyDescent="0.25">
      <c r="B17" s="29" t="s">
        <v>58</v>
      </c>
      <c r="C17" s="14" t="s">
        <v>59</v>
      </c>
      <c r="D17" s="9">
        <v>23250</v>
      </c>
      <c r="E17" s="9">
        <v>27511</v>
      </c>
      <c r="F17" s="9">
        <v>27511</v>
      </c>
    </row>
    <row r="18" spans="2:6" ht="115.5" x14ac:dyDescent="0.25">
      <c r="B18" s="29" t="s">
        <v>60</v>
      </c>
      <c r="C18" s="14" t="s">
        <v>61</v>
      </c>
      <c r="D18" s="9">
        <v>154</v>
      </c>
      <c r="E18" s="9">
        <v>176</v>
      </c>
      <c r="F18" s="9">
        <v>176</v>
      </c>
    </row>
    <row r="19" spans="2:6" ht="99" x14ac:dyDescent="0.25">
      <c r="B19" s="26" t="s">
        <v>62</v>
      </c>
      <c r="C19" s="13" t="s">
        <v>63</v>
      </c>
      <c r="D19" s="9">
        <v>45081</v>
      </c>
      <c r="E19" s="9">
        <v>53364</v>
      </c>
      <c r="F19" s="9">
        <v>53364</v>
      </c>
    </row>
    <row r="20" spans="2:6" ht="99" x14ac:dyDescent="0.25">
      <c r="B20" s="29" t="s">
        <v>64</v>
      </c>
      <c r="C20" s="14" t="s">
        <v>65</v>
      </c>
      <c r="D20" s="9">
        <v>-4325</v>
      </c>
      <c r="E20" s="9">
        <v>-4982</v>
      </c>
      <c r="F20" s="9">
        <v>-4982</v>
      </c>
    </row>
    <row r="21" spans="2:6" x14ac:dyDescent="0.25">
      <c r="B21" s="27"/>
      <c r="C21" s="13"/>
      <c r="D21" s="9"/>
      <c r="E21" s="9"/>
      <c r="F21" s="9"/>
    </row>
    <row r="22" spans="2:6" x14ac:dyDescent="0.25">
      <c r="B22" s="27" t="s">
        <v>21</v>
      </c>
      <c r="C22" s="12" t="s">
        <v>4</v>
      </c>
      <c r="D22" s="11">
        <f>D23+D24+D25+D26</f>
        <v>363269</v>
      </c>
      <c r="E22" s="11">
        <f t="shared" ref="E22:F22" si="2">E23+E24+E25+E26</f>
        <v>304022</v>
      </c>
      <c r="F22" s="11">
        <f t="shared" si="2"/>
        <v>315185</v>
      </c>
    </row>
    <row r="23" spans="2:6" ht="33" x14ac:dyDescent="0.25">
      <c r="B23" s="30" t="s">
        <v>88</v>
      </c>
      <c r="C23" s="15" t="s">
        <v>87</v>
      </c>
      <c r="D23" s="9">
        <v>56516</v>
      </c>
      <c r="E23" s="9">
        <v>279186</v>
      </c>
      <c r="F23" s="9">
        <v>290349</v>
      </c>
    </row>
    <row r="24" spans="2:6" ht="33" x14ac:dyDescent="0.25">
      <c r="B24" s="26" t="s">
        <v>22</v>
      </c>
      <c r="C24" s="13" t="s">
        <v>5</v>
      </c>
      <c r="D24" s="9">
        <v>281917</v>
      </c>
      <c r="E24" s="9">
        <v>0</v>
      </c>
      <c r="F24" s="9">
        <v>0</v>
      </c>
    </row>
    <row r="25" spans="2:6" x14ac:dyDescent="0.25">
      <c r="B25" s="13" t="s">
        <v>47</v>
      </c>
      <c r="C25" s="13" t="s">
        <v>48</v>
      </c>
      <c r="D25" s="9">
        <v>1616</v>
      </c>
      <c r="E25" s="9">
        <v>1616</v>
      </c>
      <c r="F25" s="9">
        <v>1616</v>
      </c>
    </row>
    <row r="26" spans="2:6" ht="33" x14ac:dyDescent="0.25">
      <c r="B26" s="13" t="s">
        <v>49</v>
      </c>
      <c r="C26" s="13" t="s">
        <v>50</v>
      </c>
      <c r="D26" s="9">
        <v>23220</v>
      </c>
      <c r="E26" s="9">
        <v>23220</v>
      </c>
      <c r="F26" s="9">
        <v>23220</v>
      </c>
    </row>
    <row r="27" spans="2:6" x14ac:dyDescent="0.25">
      <c r="B27" s="26"/>
      <c r="C27" s="13"/>
      <c r="D27" s="28"/>
      <c r="E27" s="28"/>
      <c r="F27" s="28"/>
    </row>
    <row r="28" spans="2:6" x14ac:dyDescent="0.25">
      <c r="B28" s="27" t="s">
        <v>23</v>
      </c>
      <c r="C28" s="12" t="s">
        <v>6</v>
      </c>
      <c r="D28" s="11">
        <f>D29+D30</f>
        <v>1481184</v>
      </c>
      <c r="E28" s="11">
        <f>E29+E30</f>
        <v>1481184</v>
      </c>
      <c r="F28" s="11">
        <f>F29+F30</f>
        <v>1481184</v>
      </c>
    </row>
    <row r="29" spans="2:6" x14ac:dyDescent="0.25">
      <c r="B29" s="26" t="s">
        <v>24</v>
      </c>
      <c r="C29" s="13" t="s">
        <v>7</v>
      </c>
      <c r="D29" s="9">
        <v>640030</v>
      </c>
      <c r="E29" s="9">
        <v>640030</v>
      </c>
      <c r="F29" s="9">
        <v>640030</v>
      </c>
    </row>
    <row r="30" spans="2:6" x14ac:dyDescent="0.25">
      <c r="B30" s="26" t="s">
        <v>25</v>
      </c>
      <c r="C30" s="8" t="s">
        <v>8</v>
      </c>
      <c r="D30" s="9">
        <v>841154</v>
      </c>
      <c r="E30" s="9">
        <v>841154</v>
      </c>
      <c r="F30" s="9">
        <v>841154</v>
      </c>
    </row>
    <row r="31" spans="2:6" x14ac:dyDescent="0.25">
      <c r="B31" s="26"/>
      <c r="C31" s="8"/>
      <c r="D31" s="9"/>
      <c r="E31" s="9"/>
      <c r="F31" s="9"/>
    </row>
    <row r="32" spans="2:6" x14ac:dyDescent="0.25">
      <c r="B32" s="27" t="s">
        <v>26</v>
      </c>
      <c r="C32" s="10" t="s">
        <v>9</v>
      </c>
      <c r="D32" s="11">
        <f>D33+D34+D35</f>
        <v>188963</v>
      </c>
      <c r="E32" s="11">
        <f>E33+E34+E35</f>
        <v>188140</v>
      </c>
      <c r="F32" s="11">
        <f>F33+F34+F35</f>
        <v>188140</v>
      </c>
    </row>
    <row r="33" spans="2:6" ht="33" x14ac:dyDescent="0.25">
      <c r="B33" s="31" t="s">
        <v>27</v>
      </c>
      <c r="C33" s="13" t="s">
        <v>10</v>
      </c>
      <c r="D33" s="9">
        <v>104062</v>
      </c>
      <c r="E33" s="9">
        <v>104062</v>
      </c>
      <c r="F33" s="9">
        <v>104062</v>
      </c>
    </row>
    <row r="34" spans="2:6" ht="82.5" x14ac:dyDescent="0.25">
      <c r="B34" s="31" t="s">
        <v>56</v>
      </c>
      <c r="C34" s="13" t="s">
        <v>57</v>
      </c>
      <c r="D34" s="9">
        <v>5738</v>
      </c>
      <c r="E34" s="9">
        <v>5738</v>
      </c>
      <c r="F34" s="9">
        <v>5738</v>
      </c>
    </row>
    <row r="35" spans="2:6" ht="49.5" x14ac:dyDescent="0.25">
      <c r="B35" s="31" t="s">
        <v>28</v>
      </c>
      <c r="C35" s="13" t="s">
        <v>11</v>
      </c>
      <c r="D35" s="9">
        <v>79163</v>
      </c>
      <c r="E35" s="9">
        <v>78340</v>
      </c>
      <c r="F35" s="9">
        <v>78340</v>
      </c>
    </row>
    <row r="36" spans="2:6" x14ac:dyDescent="0.25">
      <c r="B36" s="26"/>
      <c r="C36" s="13"/>
      <c r="D36" s="32"/>
      <c r="E36" s="32"/>
      <c r="F36" s="32"/>
    </row>
    <row r="37" spans="2:6" ht="49.5" x14ac:dyDescent="0.25">
      <c r="B37" s="27" t="s">
        <v>29</v>
      </c>
      <c r="C37" s="12" t="s">
        <v>12</v>
      </c>
      <c r="D37" s="11">
        <f>D38+D39+D40+D41</f>
        <v>555313</v>
      </c>
      <c r="E37" s="11">
        <f t="shared" ref="E37:F37" si="3">E38+E39+E40+E41</f>
        <v>565487</v>
      </c>
      <c r="F37" s="11">
        <f t="shared" si="3"/>
        <v>580658</v>
      </c>
    </row>
    <row r="38" spans="2:6" ht="99" x14ac:dyDescent="0.25">
      <c r="B38" s="26" t="s">
        <v>30</v>
      </c>
      <c r="C38" s="13" t="s">
        <v>38</v>
      </c>
      <c r="D38" s="9">
        <v>2229</v>
      </c>
      <c r="E38" s="9">
        <v>444</v>
      </c>
      <c r="F38" s="9">
        <v>444</v>
      </c>
    </row>
    <row r="39" spans="2:6" ht="115.5" x14ac:dyDescent="0.25">
      <c r="B39" s="26" t="s">
        <v>31</v>
      </c>
      <c r="C39" s="16" t="s">
        <v>43</v>
      </c>
      <c r="D39" s="9">
        <v>523253</v>
      </c>
      <c r="E39" s="9">
        <v>535956</v>
      </c>
      <c r="F39" s="9">
        <v>551085</v>
      </c>
    </row>
    <row r="40" spans="2:6" ht="33" x14ac:dyDescent="0.25">
      <c r="B40" s="26" t="s">
        <v>32</v>
      </c>
      <c r="C40" s="13" t="s">
        <v>13</v>
      </c>
      <c r="D40" s="9">
        <v>5170</v>
      </c>
      <c r="E40" s="9">
        <v>4424</v>
      </c>
      <c r="F40" s="9">
        <v>4463</v>
      </c>
    </row>
    <row r="41" spans="2:6" ht="99" x14ac:dyDescent="0.25">
      <c r="B41" s="26" t="s">
        <v>39</v>
      </c>
      <c r="C41" s="13" t="s">
        <v>44</v>
      </c>
      <c r="D41" s="9">
        <v>24661</v>
      </c>
      <c r="E41" s="9">
        <v>24663</v>
      </c>
      <c r="F41" s="9">
        <v>24666</v>
      </c>
    </row>
    <row r="42" spans="2:6" x14ac:dyDescent="0.25">
      <c r="B42" s="26"/>
      <c r="C42" s="13"/>
      <c r="D42" s="9"/>
      <c r="E42" s="9"/>
      <c r="F42" s="9"/>
    </row>
    <row r="43" spans="2:6" ht="33" x14ac:dyDescent="0.25">
      <c r="B43" s="27" t="s">
        <v>33</v>
      </c>
      <c r="C43" s="12" t="s">
        <v>14</v>
      </c>
      <c r="D43" s="11">
        <f>D44</f>
        <v>47067</v>
      </c>
      <c r="E43" s="11">
        <f>E44</f>
        <v>49024</v>
      </c>
      <c r="F43" s="11">
        <f>F44</f>
        <v>45485</v>
      </c>
    </row>
    <row r="44" spans="2:6" ht="28.5" customHeight="1" x14ac:dyDescent="0.25">
      <c r="B44" s="26" t="s">
        <v>34</v>
      </c>
      <c r="C44" s="13" t="s">
        <v>15</v>
      </c>
      <c r="D44" s="9">
        <v>47067</v>
      </c>
      <c r="E44" s="9">
        <v>49024</v>
      </c>
      <c r="F44" s="9">
        <v>45485</v>
      </c>
    </row>
    <row r="45" spans="2:6" x14ac:dyDescent="0.25">
      <c r="B45" s="26"/>
      <c r="C45" s="13"/>
      <c r="D45" s="9"/>
      <c r="E45" s="9"/>
      <c r="F45" s="9"/>
    </row>
    <row r="46" spans="2:6" ht="33" x14ac:dyDescent="0.25">
      <c r="B46" s="23" t="s">
        <v>52</v>
      </c>
      <c r="C46" s="17" t="s">
        <v>89</v>
      </c>
      <c r="D46" s="11">
        <f>D47</f>
        <v>1745</v>
      </c>
      <c r="E46" s="11">
        <f>E47</f>
        <v>1745</v>
      </c>
      <c r="F46" s="11">
        <f>F47</f>
        <v>1745</v>
      </c>
    </row>
    <row r="47" spans="2:6" x14ac:dyDescent="0.25">
      <c r="B47" s="30" t="s">
        <v>53</v>
      </c>
      <c r="C47" s="15" t="s">
        <v>51</v>
      </c>
      <c r="D47" s="9">
        <v>1745</v>
      </c>
      <c r="E47" s="9">
        <v>1745</v>
      </c>
      <c r="F47" s="9">
        <v>1745</v>
      </c>
    </row>
    <row r="48" spans="2:6" x14ac:dyDescent="0.25">
      <c r="B48" s="26"/>
      <c r="C48" s="13"/>
      <c r="D48" s="9"/>
      <c r="E48" s="9"/>
      <c r="F48" s="9"/>
    </row>
    <row r="49" spans="2:6" ht="33" x14ac:dyDescent="0.25">
      <c r="B49" s="27" t="s">
        <v>35</v>
      </c>
      <c r="C49" s="12" t="s">
        <v>16</v>
      </c>
      <c r="D49" s="11">
        <f>D50+D51</f>
        <v>75163</v>
      </c>
      <c r="E49" s="11">
        <f>E50+E51</f>
        <v>67761</v>
      </c>
      <c r="F49" s="11">
        <f>F50+F51</f>
        <v>54481</v>
      </c>
    </row>
    <row r="50" spans="2:6" ht="100.5" customHeight="1" x14ac:dyDescent="0.25">
      <c r="B50" s="26" t="s">
        <v>40</v>
      </c>
      <c r="C50" s="15" t="s">
        <v>70</v>
      </c>
      <c r="D50" s="9">
        <v>29347</v>
      </c>
      <c r="E50" s="9">
        <v>33398</v>
      </c>
      <c r="F50" s="9">
        <v>31572</v>
      </c>
    </row>
    <row r="51" spans="2:6" ht="36" customHeight="1" x14ac:dyDescent="0.25">
      <c r="B51" s="26" t="s">
        <v>42</v>
      </c>
      <c r="C51" s="13" t="s">
        <v>82</v>
      </c>
      <c r="D51" s="9">
        <v>45816</v>
      </c>
      <c r="E51" s="9">
        <v>34363</v>
      </c>
      <c r="F51" s="9">
        <v>22909</v>
      </c>
    </row>
    <row r="52" spans="2:6" x14ac:dyDescent="0.25">
      <c r="B52" s="26"/>
      <c r="C52" s="13"/>
      <c r="D52" s="9"/>
      <c r="E52" s="9"/>
      <c r="F52" s="9"/>
    </row>
    <row r="53" spans="2:6" x14ac:dyDescent="0.25">
      <c r="B53" s="27" t="s">
        <v>36</v>
      </c>
      <c r="C53" s="12" t="s">
        <v>17</v>
      </c>
      <c r="D53" s="11">
        <v>24153</v>
      </c>
      <c r="E53" s="11">
        <v>24153</v>
      </c>
      <c r="F53" s="11">
        <v>24153</v>
      </c>
    </row>
    <row r="54" spans="2:6" x14ac:dyDescent="0.25">
      <c r="B54" s="27"/>
      <c r="C54" s="12"/>
      <c r="D54" s="11"/>
      <c r="E54" s="11"/>
      <c r="F54" s="11"/>
    </row>
    <row r="55" spans="2:6" x14ac:dyDescent="0.25">
      <c r="B55" s="27" t="s">
        <v>83</v>
      </c>
      <c r="C55" s="12" t="s">
        <v>84</v>
      </c>
      <c r="D55" s="11">
        <f>D56</f>
        <v>96039</v>
      </c>
      <c r="E55" s="11">
        <f t="shared" ref="E55:F55" si="4">E56</f>
        <v>61132</v>
      </c>
      <c r="F55" s="11">
        <f t="shared" si="4"/>
        <v>61132</v>
      </c>
    </row>
    <row r="56" spans="2:6" x14ac:dyDescent="0.25">
      <c r="B56" s="26" t="s">
        <v>85</v>
      </c>
      <c r="C56" s="13" t="s">
        <v>86</v>
      </c>
      <c r="D56" s="11">
        <v>96039</v>
      </c>
      <c r="E56" s="11">
        <v>61132</v>
      </c>
      <c r="F56" s="11">
        <v>61132</v>
      </c>
    </row>
    <row r="57" spans="2:6" x14ac:dyDescent="0.25">
      <c r="B57" s="27"/>
      <c r="C57" s="12"/>
      <c r="D57" s="18"/>
      <c r="E57" s="18"/>
      <c r="F57" s="18"/>
    </row>
    <row r="58" spans="2:6" x14ac:dyDescent="0.25">
      <c r="B58" s="19" t="s">
        <v>71</v>
      </c>
      <c r="C58" s="17" t="s">
        <v>72</v>
      </c>
      <c r="D58" s="11">
        <f>D59+D62</f>
        <v>675012</v>
      </c>
      <c r="E58" s="11">
        <f>E59+E62</f>
        <v>743457</v>
      </c>
      <c r="F58" s="11">
        <f>F59+F62</f>
        <v>743457</v>
      </c>
    </row>
    <row r="59" spans="2:6" ht="33" x14ac:dyDescent="0.25">
      <c r="B59" s="33" t="s">
        <v>73</v>
      </c>
      <c r="C59" s="13" t="s">
        <v>74</v>
      </c>
      <c r="D59" s="20">
        <f>SUM(D60:D61)</f>
        <v>672776</v>
      </c>
      <c r="E59" s="20">
        <f t="shared" ref="E59:F59" si="5">SUM(E60:E61)</f>
        <v>740226</v>
      </c>
      <c r="F59" s="20">
        <f t="shared" si="5"/>
        <v>740226</v>
      </c>
    </row>
    <row r="60" spans="2:6" ht="33" x14ac:dyDescent="0.25">
      <c r="B60" s="33" t="s">
        <v>75</v>
      </c>
      <c r="C60" s="13" t="s">
        <v>76</v>
      </c>
      <c r="D60" s="21">
        <v>672776</v>
      </c>
      <c r="E60" s="9">
        <v>740226</v>
      </c>
      <c r="F60" s="9">
        <v>740226</v>
      </c>
    </row>
    <row r="61" spans="2:6" ht="49.5" hidden="1" x14ac:dyDescent="0.25">
      <c r="B61" s="33" t="s">
        <v>77</v>
      </c>
      <c r="C61" s="13" t="s">
        <v>78</v>
      </c>
      <c r="D61" s="21"/>
      <c r="E61" s="9"/>
      <c r="F61" s="9"/>
    </row>
    <row r="62" spans="2:6" x14ac:dyDescent="0.25">
      <c r="B62" s="33" t="s">
        <v>79</v>
      </c>
      <c r="C62" s="13" t="s">
        <v>80</v>
      </c>
      <c r="D62" s="20">
        <v>2236</v>
      </c>
      <c r="E62" s="9">
        <v>3231</v>
      </c>
      <c r="F62" s="9">
        <v>3231</v>
      </c>
    </row>
    <row r="63" spans="2:6" x14ac:dyDescent="0.25">
      <c r="B63" s="27"/>
      <c r="C63" s="22"/>
      <c r="D63" s="18"/>
      <c r="E63" s="18"/>
      <c r="F63" s="18"/>
    </row>
    <row r="64" spans="2:6" x14ac:dyDescent="0.25">
      <c r="B64" s="23"/>
      <c r="C64" s="24" t="s">
        <v>81</v>
      </c>
      <c r="D64" s="11">
        <f>D10+D58</f>
        <v>7643185</v>
      </c>
      <c r="E64" s="11">
        <f>E10+E58</f>
        <v>7955533</v>
      </c>
      <c r="F64" s="11">
        <f>F10+F58</f>
        <v>8293785</v>
      </c>
    </row>
  </sheetData>
  <mergeCells count="3">
    <mergeCell ref="B6:F6"/>
    <mergeCell ref="B5:F5"/>
    <mergeCell ref="D1:F1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Архипова Елена Иннакентьевна</cp:lastModifiedBy>
  <cp:lastPrinted>2018-10-03T10:52:18Z</cp:lastPrinted>
  <dcterms:created xsi:type="dcterms:W3CDTF">2007-09-14T05:23:09Z</dcterms:created>
  <dcterms:modified xsi:type="dcterms:W3CDTF">2019-10-11T09:56:26Z</dcterms:modified>
</cp:coreProperties>
</file>