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445" windowWidth="15180" windowHeight="3945" tabRatio="82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  <definedName name="_xlnm.Print_Area" localSheetId="0">Лист1!$A$1:$BB$106</definedName>
  </definedNames>
  <calcPr calcId="145621"/>
</workbook>
</file>

<file path=xl/calcChain.xml><?xml version="1.0" encoding="utf-8"?>
<calcChain xmlns="http://schemas.openxmlformats.org/spreadsheetml/2006/main">
  <c r="AL74" i="1" l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AM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W55" i="1"/>
  <c r="BB59" i="1"/>
  <c r="BB58" i="1"/>
  <c r="BB57" i="1"/>
  <c r="BB56" i="1"/>
  <c r="AL59" i="1"/>
  <c r="AL58" i="1"/>
  <c r="AL57" i="1"/>
  <c r="AL56" i="1"/>
  <c r="AL55" i="1" l="1"/>
  <c r="BB55" i="1"/>
  <c r="E76" i="1" l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M76" i="1"/>
  <c r="AN76" i="1"/>
  <c r="AO76" i="1"/>
  <c r="AP76" i="1"/>
  <c r="AQ76" i="1"/>
  <c r="AR76" i="1"/>
  <c r="AS76" i="1"/>
  <c r="AT76" i="1"/>
  <c r="AU76" i="1"/>
  <c r="AV76" i="1"/>
  <c r="AW76" i="1"/>
  <c r="AX76" i="1"/>
  <c r="AY76" i="1"/>
  <c r="AZ76" i="1"/>
  <c r="BA76" i="1"/>
  <c r="D76" i="1"/>
  <c r="BB71" i="1" l="1"/>
  <c r="BB70" i="1" s="1"/>
  <c r="AL71" i="1"/>
  <c r="AL70" i="1" s="1"/>
  <c r="V71" i="1"/>
  <c r="V70" i="1" s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BB23" i="1"/>
  <c r="AL23" i="1"/>
  <c r="BB46" i="1"/>
  <c r="BB45" i="1"/>
  <c r="BB44" i="1"/>
  <c r="BB43" i="1"/>
  <c r="BB42" i="1"/>
  <c r="AL46" i="1"/>
  <c r="AL45" i="1"/>
  <c r="AL44" i="1"/>
  <c r="AL43" i="1"/>
  <c r="AL42" i="1"/>
  <c r="V46" i="1"/>
  <c r="V45" i="1"/>
  <c r="V44" i="1"/>
  <c r="V43" i="1"/>
  <c r="V42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24" i="1"/>
  <c r="V23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D103" i="1"/>
  <c r="V41" i="1" l="1"/>
  <c r="AL49" i="1"/>
  <c r="AL48" i="1"/>
  <c r="AA103" i="1" l="1"/>
  <c r="AB103" i="1"/>
  <c r="V57" i="1" l="1"/>
  <c r="V58" i="1" l="1"/>
  <c r="V59" i="1" l="1"/>
  <c r="N55" i="1"/>
  <c r="O55" i="1"/>
  <c r="P55" i="1"/>
  <c r="Q55" i="1"/>
  <c r="R55" i="1"/>
  <c r="S55" i="1"/>
  <c r="T55" i="1"/>
  <c r="U55" i="1"/>
  <c r="BB24" i="1" l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D22" i="1"/>
  <c r="N36" i="1"/>
  <c r="E36" i="1"/>
  <c r="F36" i="1"/>
  <c r="G36" i="1"/>
  <c r="J36" i="1"/>
  <c r="K36" i="1"/>
  <c r="O36" i="1"/>
  <c r="P36" i="1"/>
  <c r="Q36" i="1"/>
  <c r="R36" i="1"/>
  <c r="S36" i="1"/>
  <c r="T36" i="1"/>
  <c r="U36" i="1"/>
  <c r="X36" i="1"/>
  <c r="Y36" i="1"/>
  <c r="AA36" i="1"/>
  <c r="AB36" i="1"/>
  <c r="AC36" i="1"/>
  <c r="AD36" i="1"/>
  <c r="AE36" i="1"/>
  <c r="AF36" i="1"/>
  <c r="AG36" i="1"/>
  <c r="AH36" i="1"/>
  <c r="AI36" i="1"/>
  <c r="AJ36" i="1"/>
  <c r="AK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9" i="1"/>
  <c r="AL39" i="1"/>
  <c r="E18" i="1"/>
  <c r="F18" i="1"/>
  <c r="H18" i="1"/>
  <c r="J18" i="1"/>
  <c r="K18" i="1"/>
  <c r="N18" i="1"/>
  <c r="O18" i="1"/>
  <c r="P18" i="1"/>
  <c r="Q18" i="1"/>
  <c r="R18" i="1"/>
  <c r="S18" i="1"/>
  <c r="T18" i="1"/>
  <c r="U18" i="1"/>
  <c r="X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21" i="1"/>
  <c r="AL21" i="1"/>
  <c r="V21" i="1"/>
  <c r="E14" i="1"/>
  <c r="F14" i="1"/>
  <c r="G14" i="1"/>
  <c r="H14" i="1"/>
  <c r="I14" i="1"/>
  <c r="J14" i="1"/>
  <c r="K14" i="1"/>
  <c r="L14" i="1"/>
  <c r="N14" i="1"/>
  <c r="O14" i="1"/>
  <c r="P14" i="1"/>
  <c r="Q14" i="1"/>
  <c r="R14" i="1"/>
  <c r="S14" i="1"/>
  <c r="T14" i="1"/>
  <c r="U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7" i="1"/>
  <c r="AL17" i="1"/>
  <c r="V17" i="1"/>
  <c r="BB22" i="1" l="1"/>
  <c r="V39" i="1"/>
  <c r="AL22" i="1"/>
  <c r="M14" i="1" l="1"/>
  <c r="M65" i="1" l="1"/>
  <c r="V56" i="1" l="1"/>
  <c r="E55" i="1"/>
  <c r="F55" i="1"/>
  <c r="H55" i="1"/>
  <c r="I55" i="1"/>
  <c r="J55" i="1"/>
  <c r="K55" i="1"/>
  <c r="L55" i="1"/>
  <c r="M55" i="1"/>
  <c r="G55" i="1"/>
  <c r="D55" i="1" l="1"/>
  <c r="V55" i="1"/>
  <c r="M18" i="1" l="1"/>
  <c r="AE103" i="1" l="1"/>
  <c r="AE98" i="1"/>
  <c r="AE92" i="1"/>
  <c r="AE84" i="1"/>
  <c r="AE72" i="1"/>
  <c r="AE66" i="1"/>
  <c r="AE63" i="1"/>
  <c r="AE50" i="1"/>
  <c r="AE47" i="1"/>
  <c r="AE41" i="1"/>
  <c r="AE30" i="1"/>
  <c r="AE25" i="1"/>
  <c r="AE61" i="1" l="1"/>
  <c r="AE106" i="1" s="1"/>
  <c r="M36" i="1" l="1"/>
  <c r="L36" i="1" l="1"/>
  <c r="L18" i="1"/>
  <c r="AY103" i="1" l="1"/>
  <c r="AX103" i="1"/>
  <c r="AW103" i="1"/>
  <c r="AV103" i="1"/>
  <c r="AU103" i="1"/>
  <c r="AT103" i="1"/>
  <c r="AY98" i="1"/>
  <c r="AX98" i="1"/>
  <c r="AW98" i="1"/>
  <c r="AV98" i="1"/>
  <c r="AU98" i="1"/>
  <c r="AT98" i="1"/>
  <c r="AY92" i="1"/>
  <c r="AX92" i="1"/>
  <c r="AW92" i="1"/>
  <c r="AV92" i="1"/>
  <c r="AU92" i="1"/>
  <c r="AT92" i="1"/>
  <c r="AY84" i="1"/>
  <c r="AX84" i="1"/>
  <c r="AW84" i="1"/>
  <c r="AV84" i="1"/>
  <c r="AU84" i="1"/>
  <c r="AT84" i="1"/>
  <c r="AY72" i="1"/>
  <c r="AX72" i="1"/>
  <c r="AW72" i="1"/>
  <c r="AV72" i="1"/>
  <c r="AU72" i="1"/>
  <c r="AT72" i="1"/>
  <c r="AY66" i="1"/>
  <c r="AX66" i="1"/>
  <c r="AW66" i="1"/>
  <c r="AV66" i="1"/>
  <c r="AU66" i="1"/>
  <c r="AT66" i="1"/>
  <c r="AY63" i="1"/>
  <c r="AX63" i="1"/>
  <c r="AW63" i="1"/>
  <c r="AV63" i="1"/>
  <c r="AU63" i="1"/>
  <c r="AT63" i="1"/>
  <c r="AY50" i="1"/>
  <c r="AX50" i="1"/>
  <c r="AW50" i="1"/>
  <c r="AV50" i="1"/>
  <c r="AU50" i="1"/>
  <c r="AT50" i="1"/>
  <c r="AY47" i="1"/>
  <c r="AX47" i="1"/>
  <c r="AW47" i="1"/>
  <c r="AV47" i="1"/>
  <c r="AU47" i="1"/>
  <c r="AT47" i="1"/>
  <c r="AY41" i="1"/>
  <c r="AX41" i="1"/>
  <c r="AW41" i="1"/>
  <c r="AV41" i="1"/>
  <c r="AU41" i="1"/>
  <c r="AT41" i="1"/>
  <c r="AY30" i="1"/>
  <c r="AX30" i="1"/>
  <c r="AW30" i="1"/>
  <c r="AV30" i="1"/>
  <c r="AU30" i="1"/>
  <c r="AT30" i="1"/>
  <c r="AY25" i="1"/>
  <c r="AX25" i="1"/>
  <c r="AW25" i="1"/>
  <c r="AV25" i="1"/>
  <c r="AU25" i="1"/>
  <c r="AT25" i="1"/>
  <c r="AI103" i="1"/>
  <c r="AH103" i="1"/>
  <c r="AG103" i="1"/>
  <c r="AF103" i="1"/>
  <c r="AD103" i="1"/>
  <c r="AI98" i="1"/>
  <c r="AH98" i="1"/>
  <c r="AG98" i="1"/>
  <c r="AF98" i="1"/>
  <c r="AD98" i="1"/>
  <c r="AI92" i="1"/>
  <c r="AH92" i="1"/>
  <c r="AG92" i="1"/>
  <c r="AF92" i="1"/>
  <c r="AD92" i="1"/>
  <c r="AI84" i="1"/>
  <c r="AH84" i="1"/>
  <c r="AG84" i="1"/>
  <c r="AF84" i="1"/>
  <c r="AD84" i="1"/>
  <c r="AI72" i="1"/>
  <c r="AH72" i="1"/>
  <c r="AG72" i="1"/>
  <c r="AF72" i="1"/>
  <c r="AD72" i="1"/>
  <c r="AI66" i="1"/>
  <c r="AH66" i="1"/>
  <c r="AG66" i="1"/>
  <c r="AF66" i="1"/>
  <c r="AD66" i="1"/>
  <c r="AI63" i="1"/>
  <c r="AH63" i="1"/>
  <c r="AG63" i="1"/>
  <c r="AF63" i="1"/>
  <c r="AD63" i="1"/>
  <c r="AI50" i="1"/>
  <c r="AH50" i="1"/>
  <c r="AG50" i="1"/>
  <c r="AF50" i="1"/>
  <c r="AD50" i="1"/>
  <c r="AI47" i="1"/>
  <c r="AH47" i="1"/>
  <c r="AG47" i="1"/>
  <c r="AF47" i="1"/>
  <c r="AD47" i="1"/>
  <c r="AI41" i="1"/>
  <c r="AH41" i="1"/>
  <c r="AG41" i="1"/>
  <c r="AF41" i="1"/>
  <c r="AD41" i="1"/>
  <c r="AI30" i="1"/>
  <c r="AH30" i="1"/>
  <c r="AG30" i="1"/>
  <c r="AF30" i="1"/>
  <c r="AD30" i="1"/>
  <c r="AI25" i="1"/>
  <c r="AH25" i="1"/>
  <c r="AG25" i="1"/>
  <c r="AF25" i="1"/>
  <c r="AD25" i="1"/>
  <c r="P103" i="1"/>
  <c r="O103" i="1"/>
  <c r="P98" i="1"/>
  <c r="O98" i="1"/>
  <c r="P92" i="1"/>
  <c r="O92" i="1"/>
  <c r="P84" i="1"/>
  <c r="O84" i="1"/>
  <c r="P72" i="1"/>
  <c r="O72" i="1"/>
  <c r="P66" i="1"/>
  <c r="O66" i="1"/>
  <c r="P63" i="1"/>
  <c r="O63" i="1"/>
  <c r="P50" i="1"/>
  <c r="O50" i="1"/>
  <c r="P47" i="1"/>
  <c r="O47" i="1"/>
  <c r="P30" i="1"/>
  <c r="O30" i="1"/>
  <c r="P25" i="1"/>
  <c r="O25" i="1"/>
  <c r="T103" i="1"/>
  <c r="S103" i="1"/>
  <c r="R103" i="1"/>
  <c r="Q103" i="1"/>
  <c r="N103" i="1"/>
  <c r="M103" i="1"/>
  <c r="T98" i="1"/>
  <c r="S98" i="1"/>
  <c r="R98" i="1"/>
  <c r="Q98" i="1"/>
  <c r="N98" i="1"/>
  <c r="M98" i="1"/>
  <c r="T92" i="1"/>
  <c r="S92" i="1"/>
  <c r="R92" i="1"/>
  <c r="Q92" i="1"/>
  <c r="N92" i="1"/>
  <c r="M92" i="1"/>
  <c r="T84" i="1"/>
  <c r="S84" i="1"/>
  <c r="R84" i="1"/>
  <c r="Q84" i="1"/>
  <c r="N84" i="1"/>
  <c r="M84" i="1"/>
  <c r="T72" i="1"/>
  <c r="S72" i="1"/>
  <c r="R72" i="1"/>
  <c r="Q72" i="1"/>
  <c r="N72" i="1"/>
  <c r="M72" i="1"/>
  <c r="T66" i="1"/>
  <c r="S66" i="1"/>
  <c r="R66" i="1"/>
  <c r="Q66" i="1"/>
  <c r="N66" i="1"/>
  <c r="M66" i="1"/>
  <c r="T63" i="1"/>
  <c r="S63" i="1"/>
  <c r="R63" i="1"/>
  <c r="Q63" i="1"/>
  <c r="N63" i="1"/>
  <c r="M63" i="1"/>
  <c r="T50" i="1"/>
  <c r="S50" i="1"/>
  <c r="R50" i="1"/>
  <c r="Q50" i="1"/>
  <c r="N50" i="1"/>
  <c r="M50" i="1"/>
  <c r="T47" i="1"/>
  <c r="S47" i="1"/>
  <c r="R47" i="1"/>
  <c r="Q47" i="1"/>
  <c r="N47" i="1"/>
  <c r="M47" i="1"/>
  <c r="T30" i="1"/>
  <c r="S30" i="1"/>
  <c r="R30" i="1"/>
  <c r="Q30" i="1"/>
  <c r="N30" i="1"/>
  <c r="M30" i="1"/>
  <c r="T25" i="1"/>
  <c r="S25" i="1"/>
  <c r="R25" i="1"/>
  <c r="Q25" i="1"/>
  <c r="N25" i="1"/>
  <c r="M25" i="1"/>
  <c r="M61" i="1" l="1"/>
  <c r="S61" i="1"/>
  <c r="AV61" i="1"/>
  <c r="R61" i="1"/>
  <c r="P61" i="1"/>
  <c r="AH61" i="1"/>
  <c r="AG61" i="1"/>
  <c r="AU61" i="1"/>
  <c r="AU106" i="1" s="1"/>
  <c r="AY61" i="1"/>
  <c r="N61" i="1"/>
  <c r="N106" i="1" s="1"/>
  <c r="T61" i="1"/>
  <c r="AD61" i="1"/>
  <c r="AD106" i="1" s="1"/>
  <c r="AI61" i="1"/>
  <c r="AI106" i="1" s="1"/>
  <c r="AW61" i="1"/>
  <c r="AW106" i="1" s="1"/>
  <c r="Q61" i="1"/>
  <c r="Q106" i="1" s="1"/>
  <c r="O61" i="1"/>
  <c r="O106" i="1" s="1"/>
  <c r="AF61" i="1"/>
  <c r="AF106" i="1" s="1"/>
  <c r="AT61" i="1"/>
  <c r="AT106" i="1" s="1"/>
  <c r="AX61" i="1"/>
  <c r="R106" i="1"/>
  <c r="AY106" i="1"/>
  <c r="T106" i="1"/>
  <c r="P106" i="1"/>
  <c r="M106" i="1"/>
  <c r="S106" i="1"/>
  <c r="AV106" i="1"/>
  <c r="AX106" i="1"/>
  <c r="AG106" i="1"/>
  <c r="AH106" i="1"/>
  <c r="AL105" i="1"/>
  <c r="AL104" i="1"/>
  <c r="AL103" i="1" l="1"/>
  <c r="AL99" i="1"/>
  <c r="AL100" i="1"/>
  <c r="AL101" i="1"/>
  <c r="AL102" i="1"/>
  <c r="AL98" i="1" l="1"/>
  <c r="I36" i="1"/>
  <c r="I18" i="1" l="1"/>
  <c r="AQ103" i="1" l="1"/>
  <c r="AR103" i="1"/>
  <c r="AS103" i="1"/>
  <c r="AZ103" i="1"/>
  <c r="BA103" i="1"/>
  <c r="AQ98" i="1"/>
  <c r="AR98" i="1"/>
  <c r="AS98" i="1"/>
  <c r="AZ98" i="1"/>
  <c r="BA98" i="1"/>
  <c r="AQ92" i="1"/>
  <c r="AR92" i="1"/>
  <c r="AS92" i="1"/>
  <c r="AZ92" i="1"/>
  <c r="BA92" i="1"/>
  <c r="AQ84" i="1"/>
  <c r="AR84" i="1"/>
  <c r="AS84" i="1"/>
  <c r="AZ84" i="1"/>
  <c r="BA84" i="1"/>
  <c r="AQ72" i="1"/>
  <c r="AR72" i="1"/>
  <c r="AS72" i="1"/>
  <c r="AZ72" i="1"/>
  <c r="BA72" i="1"/>
  <c r="AQ66" i="1"/>
  <c r="AR66" i="1"/>
  <c r="AS66" i="1"/>
  <c r="AZ66" i="1"/>
  <c r="BA66" i="1"/>
  <c r="AQ63" i="1"/>
  <c r="AR63" i="1"/>
  <c r="AS63" i="1"/>
  <c r="AZ63" i="1"/>
  <c r="BA63" i="1"/>
  <c r="AQ50" i="1"/>
  <c r="AR50" i="1"/>
  <c r="AS50" i="1"/>
  <c r="AZ50" i="1"/>
  <c r="BA50" i="1"/>
  <c r="AQ47" i="1"/>
  <c r="AR47" i="1"/>
  <c r="AS47" i="1"/>
  <c r="AZ47" i="1"/>
  <c r="BA47" i="1"/>
  <c r="AQ41" i="1"/>
  <c r="AR41" i="1"/>
  <c r="AS41" i="1"/>
  <c r="AZ41" i="1"/>
  <c r="BA41" i="1"/>
  <c r="AQ30" i="1"/>
  <c r="AR30" i="1"/>
  <c r="AS30" i="1"/>
  <c r="AZ30" i="1"/>
  <c r="BA30" i="1"/>
  <c r="AQ25" i="1"/>
  <c r="AR25" i="1"/>
  <c r="AS25" i="1"/>
  <c r="AZ25" i="1"/>
  <c r="BA25" i="1"/>
  <c r="AC103" i="1"/>
  <c r="AJ103" i="1"/>
  <c r="AK103" i="1"/>
  <c r="AA98" i="1"/>
  <c r="AB98" i="1"/>
  <c r="AC98" i="1"/>
  <c r="AJ98" i="1"/>
  <c r="AK98" i="1"/>
  <c r="AA92" i="1"/>
  <c r="AB92" i="1"/>
  <c r="AC92" i="1"/>
  <c r="AJ92" i="1"/>
  <c r="AK92" i="1"/>
  <c r="AA84" i="1"/>
  <c r="AB84" i="1"/>
  <c r="AC84" i="1"/>
  <c r="AJ84" i="1"/>
  <c r="AK84" i="1"/>
  <c r="AA72" i="1"/>
  <c r="AB72" i="1"/>
  <c r="AC72" i="1"/>
  <c r="AJ72" i="1"/>
  <c r="AK72" i="1"/>
  <c r="AA66" i="1"/>
  <c r="AB66" i="1"/>
  <c r="AC66" i="1"/>
  <c r="AJ66" i="1"/>
  <c r="AK66" i="1"/>
  <c r="AA63" i="1"/>
  <c r="AB63" i="1"/>
  <c r="AB61" i="1" s="1"/>
  <c r="AC63" i="1"/>
  <c r="AJ63" i="1"/>
  <c r="AK63" i="1"/>
  <c r="AA50" i="1"/>
  <c r="AB50" i="1"/>
  <c r="AC50" i="1"/>
  <c r="AJ50" i="1"/>
  <c r="AK50" i="1"/>
  <c r="AA47" i="1"/>
  <c r="AB47" i="1"/>
  <c r="AC47" i="1"/>
  <c r="AJ47" i="1"/>
  <c r="AK47" i="1"/>
  <c r="AA41" i="1"/>
  <c r="AB41" i="1"/>
  <c r="AC41" i="1"/>
  <c r="AJ41" i="1"/>
  <c r="AK41" i="1"/>
  <c r="AA30" i="1"/>
  <c r="AB30" i="1"/>
  <c r="AC30" i="1"/>
  <c r="AJ30" i="1"/>
  <c r="AK30" i="1"/>
  <c r="AA25" i="1"/>
  <c r="AB25" i="1"/>
  <c r="AC25" i="1"/>
  <c r="AJ25" i="1"/>
  <c r="AK25" i="1"/>
  <c r="I103" i="1"/>
  <c r="J103" i="1"/>
  <c r="K103" i="1"/>
  <c r="L103" i="1"/>
  <c r="U103" i="1"/>
  <c r="I98" i="1"/>
  <c r="J98" i="1"/>
  <c r="K98" i="1"/>
  <c r="L98" i="1"/>
  <c r="U98" i="1"/>
  <c r="I92" i="1"/>
  <c r="J92" i="1"/>
  <c r="K92" i="1"/>
  <c r="L92" i="1"/>
  <c r="U92" i="1"/>
  <c r="I84" i="1"/>
  <c r="J84" i="1"/>
  <c r="K84" i="1"/>
  <c r="L84" i="1"/>
  <c r="U84" i="1"/>
  <c r="I72" i="1"/>
  <c r="J72" i="1"/>
  <c r="K72" i="1"/>
  <c r="L72" i="1"/>
  <c r="U72" i="1"/>
  <c r="I66" i="1"/>
  <c r="J66" i="1"/>
  <c r="K66" i="1"/>
  <c r="L66" i="1"/>
  <c r="U66" i="1"/>
  <c r="I63" i="1"/>
  <c r="J63" i="1"/>
  <c r="J61" i="1" s="1"/>
  <c r="K63" i="1"/>
  <c r="L63" i="1"/>
  <c r="U63" i="1"/>
  <c r="I50" i="1"/>
  <c r="J50" i="1"/>
  <c r="K50" i="1"/>
  <c r="L50" i="1"/>
  <c r="U50" i="1"/>
  <c r="I47" i="1"/>
  <c r="J47" i="1"/>
  <c r="K47" i="1"/>
  <c r="L47" i="1"/>
  <c r="U47" i="1"/>
  <c r="I30" i="1"/>
  <c r="J30" i="1"/>
  <c r="K30" i="1"/>
  <c r="L30" i="1"/>
  <c r="U30" i="1"/>
  <c r="I25" i="1"/>
  <c r="J25" i="1"/>
  <c r="K25" i="1"/>
  <c r="L25" i="1"/>
  <c r="U25" i="1"/>
  <c r="L61" i="1" l="1"/>
  <c r="AJ61" i="1"/>
  <c r="AJ106" i="1" s="1"/>
  <c r="AR61" i="1"/>
  <c r="AR106" i="1" s="1"/>
  <c r="K61" i="1"/>
  <c r="K106" i="1" s="1"/>
  <c r="AC61" i="1"/>
  <c r="BA61" i="1"/>
  <c r="BA106" i="1" s="1"/>
  <c r="AQ61" i="1"/>
  <c r="AQ106" i="1" s="1"/>
  <c r="AZ61" i="1"/>
  <c r="AZ106" i="1" s="1"/>
  <c r="U61" i="1"/>
  <c r="I61" i="1"/>
  <c r="I106" i="1" s="1"/>
  <c r="AK61" i="1"/>
  <c r="AA61" i="1"/>
  <c r="AS61" i="1"/>
  <c r="J106" i="1"/>
  <c r="U106" i="1"/>
  <c r="L106" i="1"/>
  <c r="AS106" i="1"/>
  <c r="AK106" i="1"/>
  <c r="AA106" i="1"/>
  <c r="AC106" i="1"/>
  <c r="AB106" i="1"/>
  <c r="BB105" i="1" l="1"/>
  <c r="BB104" i="1"/>
  <c r="BB102" i="1"/>
  <c r="BB101" i="1"/>
  <c r="BB100" i="1"/>
  <c r="BB99" i="1"/>
  <c r="BB96" i="1"/>
  <c r="BB95" i="1"/>
  <c r="BB94" i="1"/>
  <c r="BB93" i="1"/>
  <c r="BB90" i="1"/>
  <c r="BB91" i="1"/>
  <c r="BB87" i="1"/>
  <c r="BB86" i="1"/>
  <c r="BB85" i="1"/>
  <c r="BB75" i="1"/>
  <c r="BB74" i="1"/>
  <c r="BB73" i="1"/>
  <c r="BB68" i="1"/>
  <c r="BB67" i="1"/>
  <c r="BB65" i="1"/>
  <c r="BB64" i="1"/>
  <c r="BB62" i="1"/>
  <c r="BB60" i="1"/>
  <c r="BB52" i="1"/>
  <c r="BB48" i="1"/>
  <c r="BB40" i="1"/>
  <c r="BB38" i="1"/>
  <c r="BB37" i="1"/>
  <c r="BB35" i="1"/>
  <c r="BB34" i="1"/>
  <c r="BB33" i="1"/>
  <c r="BB32" i="1"/>
  <c r="BB31" i="1"/>
  <c r="BB29" i="1"/>
  <c r="BB28" i="1"/>
  <c r="BB27" i="1"/>
  <c r="BB26" i="1"/>
  <c r="BB19" i="1"/>
  <c r="BB16" i="1"/>
  <c r="AL94" i="1"/>
  <c r="AL93" i="1"/>
  <c r="AL90" i="1"/>
  <c r="AL91" i="1"/>
  <c r="AL75" i="1"/>
  <c r="AL87" i="1"/>
  <c r="AL86" i="1"/>
  <c r="AL85" i="1"/>
  <c r="AL67" i="1"/>
  <c r="AL60" i="1"/>
  <c r="AL64" i="1"/>
  <c r="AL52" i="1"/>
  <c r="AL35" i="1"/>
  <c r="AL34" i="1"/>
  <c r="AL33" i="1"/>
  <c r="AL32" i="1"/>
  <c r="AL31" i="1"/>
  <c r="AL29" i="1"/>
  <c r="AL28" i="1"/>
  <c r="AL27" i="1"/>
  <c r="AL26" i="1"/>
  <c r="AL16" i="1"/>
  <c r="BB36" i="1" l="1"/>
  <c r="V104" i="1"/>
  <c r="V100" i="1"/>
  <c r="V99" i="1"/>
  <c r="V94" i="1"/>
  <c r="V77" i="1"/>
  <c r="V67" i="1"/>
  <c r="V64" i="1"/>
  <c r="V52" i="1"/>
  <c r="V48" i="1"/>
  <c r="V35" i="1"/>
  <c r="V34" i="1"/>
  <c r="V31" i="1"/>
  <c r="V29" i="1"/>
  <c r="V28" i="1"/>
  <c r="V27" i="1"/>
  <c r="V26" i="1"/>
  <c r="V16" i="1"/>
  <c r="AL68" i="1" l="1"/>
  <c r="AP103" i="1" l="1"/>
  <c r="Z103" i="1"/>
  <c r="H103" i="1"/>
  <c r="AP98" i="1"/>
  <c r="Z98" i="1"/>
  <c r="H98" i="1"/>
  <c r="AP92" i="1"/>
  <c r="Z92" i="1"/>
  <c r="H92" i="1"/>
  <c r="AP84" i="1"/>
  <c r="Z84" i="1"/>
  <c r="H84" i="1"/>
  <c r="AP72" i="1"/>
  <c r="Z72" i="1"/>
  <c r="H72" i="1"/>
  <c r="AP66" i="1"/>
  <c r="Z66" i="1"/>
  <c r="H66" i="1"/>
  <c r="AP63" i="1"/>
  <c r="Z63" i="1"/>
  <c r="H63" i="1"/>
  <c r="H50" i="1"/>
  <c r="Z50" i="1"/>
  <c r="AP50" i="1"/>
  <c r="AP47" i="1"/>
  <c r="Z47" i="1"/>
  <c r="H47" i="1"/>
  <c r="Z41" i="1"/>
  <c r="AP41" i="1"/>
  <c r="AP30" i="1"/>
  <c r="Z30" i="1"/>
  <c r="H30" i="1"/>
  <c r="H25" i="1"/>
  <c r="Z25" i="1"/>
  <c r="AP25" i="1"/>
  <c r="H61" i="1" l="1"/>
  <c r="Z61" i="1"/>
  <c r="AP61" i="1"/>
  <c r="AP106" i="1"/>
  <c r="Z36" i="1"/>
  <c r="H36" i="1" l="1"/>
  <c r="H106" i="1" s="1"/>
  <c r="Z106" i="1"/>
  <c r="AL19" i="1" l="1"/>
  <c r="Y18" i="1"/>
  <c r="V20" i="1" l="1"/>
  <c r="G18" i="1"/>
  <c r="E103" i="1"/>
  <c r="F103" i="1"/>
  <c r="G103" i="1"/>
  <c r="W103" i="1"/>
  <c r="X103" i="1"/>
  <c r="Y103" i="1"/>
  <c r="AM103" i="1"/>
  <c r="AN103" i="1"/>
  <c r="AO103" i="1"/>
  <c r="E92" i="1"/>
  <c r="F92" i="1"/>
  <c r="G92" i="1"/>
  <c r="X92" i="1"/>
  <c r="Y92" i="1"/>
  <c r="AM92" i="1"/>
  <c r="AN92" i="1"/>
  <c r="AO92" i="1"/>
  <c r="BB92" i="1"/>
  <c r="E84" i="1"/>
  <c r="F84" i="1"/>
  <c r="G84" i="1"/>
  <c r="W84" i="1"/>
  <c r="X84" i="1"/>
  <c r="Y84" i="1"/>
  <c r="AL84" i="1"/>
  <c r="AM84" i="1"/>
  <c r="AN84" i="1"/>
  <c r="AO84" i="1"/>
  <c r="BB84" i="1"/>
  <c r="E72" i="1"/>
  <c r="F72" i="1"/>
  <c r="G72" i="1"/>
  <c r="X72" i="1"/>
  <c r="Y72" i="1"/>
  <c r="AM72" i="1"/>
  <c r="AN72" i="1"/>
  <c r="AO72" i="1"/>
  <c r="BB72" i="1"/>
  <c r="E66" i="1"/>
  <c r="F66" i="1"/>
  <c r="G66" i="1"/>
  <c r="W66" i="1"/>
  <c r="X66" i="1"/>
  <c r="Y66" i="1"/>
  <c r="AL66" i="1"/>
  <c r="AM66" i="1"/>
  <c r="AN66" i="1"/>
  <c r="AO66" i="1"/>
  <c r="BB66" i="1"/>
  <c r="X63" i="1"/>
  <c r="Y63" i="1"/>
  <c r="AM63" i="1"/>
  <c r="AN63" i="1"/>
  <c r="AO63" i="1"/>
  <c r="BB63" i="1"/>
  <c r="E63" i="1"/>
  <c r="F63" i="1"/>
  <c r="G63" i="1"/>
  <c r="E47" i="1"/>
  <c r="F47" i="1"/>
  <c r="G47" i="1"/>
  <c r="X47" i="1"/>
  <c r="Y47" i="1"/>
  <c r="AN47" i="1"/>
  <c r="AO47" i="1"/>
  <c r="X41" i="1"/>
  <c r="Y41" i="1"/>
  <c r="AM41" i="1"/>
  <c r="AN41" i="1"/>
  <c r="AO41" i="1"/>
  <c r="BB41" i="1"/>
  <c r="W30" i="1"/>
  <c r="X30" i="1"/>
  <c r="Y30" i="1"/>
  <c r="AL30" i="1"/>
  <c r="AM30" i="1"/>
  <c r="AN30" i="1"/>
  <c r="AO30" i="1"/>
  <c r="BB30" i="1"/>
  <c r="E30" i="1"/>
  <c r="F30" i="1"/>
  <c r="G30" i="1"/>
  <c r="G61" i="1" l="1"/>
  <c r="BB61" i="1"/>
  <c r="Y61" i="1"/>
  <c r="AO61" i="1"/>
  <c r="X61" i="1"/>
  <c r="F61" i="1"/>
  <c r="AN61" i="1"/>
  <c r="E61" i="1"/>
  <c r="AM61" i="1"/>
  <c r="E25" i="1"/>
  <c r="F25" i="1"/>
  <c r="G25" i="1"/>
  <c r="V25" i="1"/>
  <c r="W25" i="1"/>
  <c r="X25" i="1"/>
  <c r="Y25" i="1"/>
  <c r="AL25" i="1"/>
  <c r="AM25" i="1"/>
  <c r="AN25" i="1"/>
  <c r="AO25" i="1"/>
  <c r="BB25" i="1"/>
  <c r="V49" i="1"/>
  <c r="V47" i="1" s="1"/>
  <c r="D47" i="1" l="1"/>
  <c r="BB49" i="1"/>
  <c r="BB47" i="1" s="1"/>
  <c r="AM47" i="1"/>
  <c r="AL47" i="1"/>
  <c r="W47" i="1"/>
  <c r="E50" i="1"/>
  <c r="E106" i="1" s="1"/>
  <c r="F50" i="1"/>
  <c r="G50" i="1"/>
  <c r="G106" i="1" s="1"/>
  <c r="X50" i="1"/>
  <c r="Y50" i="1"/>
  <c r="AN50" i="1"/>
  <c r="AO50" i="1"/>
  <c r="E98" i="1"/>
  <c r="F98" i="1"/>
  <c r="G98" i="1"/>
  <c r="W98" i="1"/>
  <c r="X98" i="1"/>
  <c r="Y98" i="1"/>
  <c r="AM98" i="1"/>
  <c r="AN98" i="1"/>
  <c r="AO98" i="1"/>
  <c r="BB98" i="1"/>
  <c r="F106" i="1" l="1"/>
  <c r="X106" i="1"/>
  <c r="Y106" i="1"/>
  <c r="BB83" i="1"/>
  <c r="BB82" i="1"/>
  <c r="BB81" i="1"/>
  <c r="BB80" i="1"/>
  <c r="BB79" i="1"/>
  <c r="BB103" i="1"/>
  <c r="BB77" i="1"/>
  <c r="AN106" i="1"/>
  <c r="AO106" i="1"/>
  <c r="BB54" i="1"/>
  <c r="BB53" i="1"/>
  <c r="AM18" i="1"/>
  <c r="AM14" i="1"/>
  <c r="BB97" i="1"/>
  <c r="BB89" i="1"/>
  <c r="BB88" i="1"/>
  <c r="BB15" i="1" l="1"/>
  <c r="BB14" i="1" s="1"/>
  <c r="BB51" i="1"/>
  <c r="BB50" i="1" s="1"/>
  <c r="AM50" i="1"/>
  <c r="BB20" i="1"/>
  <c r="BB18" i="1" s="1"/>
  <c r="BB78" i="1"/>
  <c r="BB76" i="1" s="1"/>
  <c r="AL96" i="1"/>
  <c r="AL83" i="1"/>
  <c r="AL82" i="1"/>
  <c r="AL81" i="1"/>
  <c r="AL80" i="1"/>
  <c r="AL79" i="1"/>
  <c r="AL77" i="1"/>
  <c r="AL54" i="1"/>
  <c r="AL53" i="1"/>
  <c r="W18" i="1"/>
  <c r="W14" i="1"/>
  <c r="AL97" i="1"/>
  <c r="AL89" i="1"/>
  <c r="AL88" i="1"/>
  <c r="AL62" i="1"/>
  <c r="AL40" i="1"/>
  <c r="AL38" i="1"/>
  <c r="V65" i="1"/>
  <c r="V63" i="1" s="1"/>
  <c r="W36" i="1" l="1"/>
  <c r="AM106" i="1"/>
  <c r="BB106" i="1"/>
  <c r="AL15" i="1"/>
  <c r="AL14" i="1" s="1"/>
  <c r="AL41" i="1"/>
  <c r="W41" i="1"/>
  <c r="AL73" i="1"/>
  <c r="AL72" i="1" s="1"/>
  <c r="W72" i="1"/>
  <c r="AL95" i="1"/>
  <c r="AL92" i="1" s="1"/>
  <c r="W92" i="1"/>
  <c r="AL65" i="1"/>
  <c r="AL63" i="1" s="1"/>
  <c r="W63" i="1"/>
  <c r="W61" i="1" s="1"/>
  <c r="AL37" i="1"/>
  <c r="AL36" i="1" s="1"/>
  <c r="AL20" i="1"/>
  <c r="AL18" i="1" s="1"/>
  <c r="AL78" i="1"/>
  <c r="AL76" i="1" s="1"/>
  <c r="AL51" i="1"/>
  <c r="AL50" i="1" s="1"/>
  <c r="W50" i="1"/>
  <c r="AL61" i="1" l="1"/>
  <c r="W106" i="1"/>
  <c r="V105" i="1"/>
  <c r="V103" i="1" s="1"/>
  <c r="V102" i="1"/>
  <c r="V97" i="1"/>
  <c r="V96" i="1"/>
  <c r="V95" i="1"/>
  <c r="V91" i="1"/>
  <c r="V90" i="1"/>
  <c r="V89" i="1"/>
  <c r="V88" i="1"/>
  <c r="V87" i="1"/>
  <c r="V86" i="1"/>
  <c r="V85" i="1"/>
  <c r="V83" i="1"/>
  <c r="V82" i="1"/>
  <c r="V81" i="1"/>
  <c r="V80" i="1"/>
  <c r="V79" i="1"/>
  <c r="V78" i="1"/>
  <c r="V75" i="1"/>
  <c r="V74" i="1"/>
  <c r="V73" i="1"/>
  <c r="V72" i="1" s="1"/>
  <c r="V62" i="1"/>
  <c r="D63" i="1"/>
  <c r="V60" i="1"/>
  <c r="V54" i="1"/>
  <c r="V51" i="1"/>
  <c r="V53" i="1"/>
  <c r="V40" i="1"/>
  <c r="V38" i="1"/>
  <c r="V33" i="1"/>
  <c r="V32" i="1"/>
  <c r="D25" i="1"/>
  <c r="V76" i="1" l="1"/>
  <c r="V19" i="1"/>
  <c r="V18" i="1" s="1"/>
  <c r="D18" i="1"/>
  <c r="V15" i="1"/>
  <c r="V14" i="1" s="1"/>
  <c r="D14" i="1"/>
  <c r="V37" i="1"/>
  <c r="V36" i="1" s="1"/>
  <c r="D36" i="1"/>
  <c r="V68" i="1"/>
  <c r="V66" i="1" s="1"/>
  <c r="V61" i="1" s="1"/>
  <c r="V84" i="1"/>
  <c r="D92" i="1"/>
  <c r="V93" i="1"/>
  <c r="V92" i="1" s="1"/>
  <c r="V101" i="1"/>
  <c r="V98" i="1" s="1"/>
  <c r="D98" i="1"/>
  <c r="V30" i="1"/>
  <c r="V50" i="1"/>
  <c r="D72" i="1"/>
  <c r="D84" i="1"/>
  <c r="D66" i="1"/>
  <c r="D41" i="1"/>
  <c r="D50" i="1"/>
  <c r="D30" i="1"/>
  <c r="D61" i="1" l="1"/>
  <c r="V106" i="1"/>
  <c r="D106" i="1"/>
  <c r="F107" i="1"/>
  <c r="G107" i="1" s="1"/>
  <c r="H107" i="1" s="1"/>
  <c r="I107" i="1" s="1"/>
  <c r="J107" i="1" s="1"/>
  <c r="K107" i="1" s="1"/>
  <c r="L107" i="1" s="1"/>
  <c r="M107" i="1" l="1"/>
  <c r="N107" i="1" s="1"/>
  <c r="O107" i="1" l="1"/>
  <c r="P107" i="1" l="1"/>
  <c r="Q107" i="1" s="1"/>
  <c r="R107" i="1" s="1"/>
  <c r="S107" i="1" s="1"/>
  <c r="T107" i="1" s="1"/>
  <c r="U107" i="1" s="1"/>
  <c r="AN107" i="1"/>
  <c r="AO107" i="1" s="1"/>
  <c r="AP107" i="1" s="1"/>
  <c r="AQ107" i="1" s="1"/>
  <c r="AR107" i="1" s="1"/>
  <c r="AS107" i="1" s="1"/>
  <c r="Y107" i="1"/>
  <c r="Z107" i="1" s="1"/>
  <c r="AA107" i="1" s="1"/>
  <c r="AB107" i="1" s="1"/>
  <c r="AC107" i="1" s="1"/>
  <c r="AT107" i="1" l="1"/>
  <c r="AU107" i="1" s="1"/>
  <c r="AV107" i="1" s="1"/>
  <c r="AW107" i="1" s="1"/>
  <c r="AX107" i="1" s="1"/>
  <c r="AY107" i="1" s="1"/>
  <c r="AZ107" i="1" s="1"/>
  <c r="BA107" i="1" s="1"/>
  <c r="AD107" i="1"/>
  <c r="AL106" i="1"/>
  <c r="AE107" i="1" l="1"/>
  <c r="AF107" i="1" s="1"/>
  <c r="AG107" i="1" s="1"/>
  <c r="AH107" i="1" s="1"/>
  <c r="AI107" i="1" s="1"/>
  <c r="AJ107" i="1" s="1"/>
  <c r="AK107" i="1" s="1"/>
</calcChain>
</file>

<file path=xl/sharedStrings.xml><?xml version="1.0" encoding="utf-8"?>
<sst xmlns="http://schemas.openxmlformats.org/spreadsheetml/2006/main" count="153" uniqueCount="107">
  <si>
    <t>№ п/п</t>
  </si>
  <si>
    <t>Наименование программы</t>
  </si>
  <si>
    <t>Сумма, тыс. руб.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</si>
  <si>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</si>
  <si>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</si>
  <si>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</si>
  <si>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Муниципальная программа «Создание условий для развития туризма на территории городского округа Тольятти на 2014-2020гг.»</t>
  </si>
  <si>
    <t>Муниципальная программа «Благоустройство территории городского округа Тольятти на 2015-2024 годы»</t>
  </si>
  <si>
    <t>ИТОГО</t>
  </si>
  <si>
    <t>Муниципальная программа «Развитие физической культуры и спорта в городском округе Тольятти на 2017-2021 годы»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</si>
  <si>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</si>
  <si>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Муниципальная программа «Противодействие коррупции в городском округе Тольятти на 2017-2021 годы»</t>
  </si>
  <si>
    <t>Муниципальная программа «Охрана окружающей среды на территории городского округа Тольятти на 2017-2021 годы»</t>
  </si>
  <si>
    <t>Муниципальная программа «Развитие системы образования городского округа Тольятти на 2017-2020 гг.»</t>
  </si>
  <si>
    <t xml:space="preserve">Подпрограмма «Развитие городского пассажирского транспорта в городском округе Тольятти на период 2014-2020гг.» </t>
  </si>
  <si>
    <t>Подпрограмма «Развитие муниципальной службы в городском округе Тольятти на 2017-2022 годы»</t>
  </si>
  <si>
    <t>Муниципальная программа «Развитие транспортной системы и дорожного хозяйства городского округа Тольятти на 2014-2020гг.», в том числе:</t>
  </si>
  <si>
    <t>Муниципальная программа «Развитие органов местного самоуправления городского округа Тольятти на 2017-2022 годы», в том числе:</t>
  </si>
  <si>
    <r>
      <t xml:space="preserve">Подпрограмма </t>
    </r>
    <r>
      <rPr>
        <sz val="11"/>
        <rFont val="Calibri"/>
        <family val="2"/>
        <charset val="204"/>
      </rPr>
      <t>«</t>
    </r>
    <r>
      <rPr>
        <i/>
        <sz val="11"/>
        <rFont val="Times New Roman"/>
        <family val="1"/>
        <charset val="204"/>
      </rPr>
      <t>Повышение безопасности дорожного движения на период 2014-2020 гг.</t>
    </r>
    <r>
      <rPr>
        <sz val="11"/>
        <rFont val="Calibri"/>
        <family val="2"/>
        <charset val="204"/>
      </rPr>
      <t>»</t>
    </r>
    <r>
      <rPr>
        <i/>
        <sz val="11"/>
        <rFont val="Times New Roman"/>
        <family val="1"/>
        <charset val="204"/>
      </rPr>
      <t xml:space="preserve">                      </t>
    </r>
  </si>
  <si>
    <r>
      <t xml:space="preserve">Подпрограмма </t>
    </r>
    <r>
      <rPr>
        <sz val="11"/>
        <rFont val="Calibri"/>
        <family val="2"/>
        <charset val="204"/>
      </rPr>
      <t>«</t>
    </r>
    <r>
      <rPr>
        <i/>
        <sz val="11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2014 -2020 годы</t>
    </r>
    <r>
      <rPr>
        <sz val="11"/>
        <rFont val="Calibri"/>
        <family val="2"/>
        <charset val="204"/>
      </rPr>
      <t>»</t>
    </r>
  </si>
  <si>
    <t xml:space="preserve">Подпрограмма «Содержание улично-дорожной сети городского округа Тольятти на 2014-2020гг.» 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</si>
  <si>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</si>
  <si>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</si>
  <si>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</si>
  <si>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</si>
  <si>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</si>
  <si>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</si>
  <si>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</si>
  <si>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</si>
  <si>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</si>
  <si>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</si>
  <si>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</si>
  <si>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</si>
  <si>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</si>
  <si>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</si>
  <si>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</si>
  <si>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</si>
  <si>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</si>
  <si>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</si>
  <si>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</si>
  <si>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</si>
  <si>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</si>
  <si>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</si>
  <si>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221</t>
  </si>
  <si>
    <t>230</t>
  </si>
  <si>
    <t>240</t>
  </si>
  <si>
    <t>260</t>
  </si>
  <si>
    <t>280</t>
  </si>
  <si>
    <t>290</t>
  </si>
  <si>
    <t>320</t>
  </si>
  <si>
    <t>330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</si>
  <si>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</si>
  <si>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</si>
  <si>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</si>
  <si>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</si>
  <si>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</si>
  <si>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</si>
  <si>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</si>
  <si>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</si>
  <si>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</si>
  <si>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</si>
  <si>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</si>
  <si>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</si>
  <si>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</si>
  <si>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</si>
  <si>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</si>
  <si>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</si>
  <si>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</si>
  <si>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</si>
  <si>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</si>
  <si>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</si>
  <si>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</si>
  <si>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</si>
  <si>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</si>
  <si>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</si>
  <si>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</si>
  <si>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</si>
  <si>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270</t>
  </si>
  <si>
    <t>Муниципальная программа «Развитие потребительского рынка в городском округе Тольятти на 2017-2021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</si>
  <si>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</si>
  <si>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2020 год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</si>
  <si>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</si>
  <si>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</si>
  <si>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220-221</t>
  </si>
  <si>
    <t>340</t>
  </si>
  <si>
    <t>27.</t>
  </si>
  <si>
    <t xml:space="preserve">к решению Думы </t>
  </si>
  <si>
    <t>от_______ № ______</t>
  </si>
  <si>
    <t>2021 год</t>
  </si>
  <si>
    <t>Муниципальная программа «Культура Тольятти (2019-2023гг.)»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</si>
  <si>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</si>
  <si>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Муниципальная программа «Капитальный ремонт многоквартирных домов городского округа Тольятти на 2019-2023 годы»</t>
  </si>
  <si>
    <t>Приложение 12</t>
  </si>
  <si>
    <t>Муниципальная программа  «Профилактика наркомании населения городского округа Тольятти на 2019-2023 годы»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</si>
  <si>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</si>
  <si>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Изменения 2 чтение</t>
  </si>
  <si>
    <t>Уточнение .</t>
  </si>
  <si>
    <t>Муниципальная программа «Формирование современной городской среды на 2018-2024 годы»</t>
  </si>
  <si>
    <t>Муниципальная программа городского округа Тольятти «Молодой семье - доступное жилье» на 2014-2021гг.</t>
  </si>
  <si>
    <t>ПЕРЕЧЕНЬ МУНИЦИПАЛЬНЫХ ПРОГРАММ, ПОДЛЕЖАЩИХ ФИНАНСИРОВАНИЮ ИЗ БЮДЖЕТА ГОРОДСКОГО ОКРУГА ТОЛЬЯТТИ, НА 2020 ГОД И ПЛАНОВЫЙ ПЕРИОД 2021 И 2022 ГОДОВ</t>
  </si>
  <si>
    <t>2022 год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</si>
  <si>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организаций, территориального общественного самоуправления и общественных инициатив в городском округе Тольятти на 2015-2020 годы»</t>
  </si>
  <si>
    <t>Муниципальная программа «Создание условий для улучшения качества жизни жителей городского округа Тольятти» на 2020-2024 годы</t>
  </si>
  <si>
    <r>
      <t>Муниципальная программа «Тольятти - чистый город на 2020-2024 годы</t>
    </r>
    <r>
      <rPr>
        <sz val="12"/>
        <rFont val="Calibri"/>
        <family val="2"/>
        <charset val="204"/>
      </rPr>
      <t>»</t>
    </r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</si>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</sst>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name val="Calibri"/>
      <family val="2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4">
    <xf numFmtId="0" fontId="0" fillId="0" borderId="0" xfId="0"/>
    <xf numFmtId="0" fontId="0" fillId="0" borderId="0" xfId="0" applyBorder="1"/>
    <xf numFmtId="3" fontId="4" fillId="0" borderId="0" xfId="0" applyNumberFormat="1" applyFont="1" applyFill="1" applyBorder="1"/>
    <xf numFmtId="0" fontId="7" fillId="0" borderId="0" xfId="0" applyFont="1" applyFill="1" applyBorder="1"/>
    <xf numFmtId="0" fontId="7" fillId="0" borderId="0" xfId="0" applyFont="1" applyFill="1"/>
    <xf numFmtId="3" fontId="7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3" fontId="7" fillId="0" borderId="0" xfId="0" applyNumberFormat="1" applyFont="1" applyFill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0" fontId="3" fillId="2" borderId="4" xfId="1" applyFont="1" applyFill="1" applyBorder="1" applyAlignment="1">
      <alignment horizontal="center" vertical="center" wrapText="1"/>
    </xf>
    <xf numFmtId="3" fontId="4" fillId="2" borderId="1" xfId="0" applyNumberFormat="1" applyFont="1" applyFill="1" applyBorder="1"/>
    <xf numFmtId="3" fontId="8" fillId="2" borderId="1" xfId="0" applyNumberFormat="1" applyFont="1" applyFill="1" applyBorder="1"/>
    <xf numFmtId="3" fontId="5" fillId="2" borderId="1" xfId="0" applyNumberFormat="1" applyFont="1" applyFill="1" applyBorder="1"/>
    <xf numFmtId="3" fontId="4" fillId="2" borderId="0" xfId="0" applyNumberFormat="1" applyFont="1" applyFill="1" applyBorder="1"/>
    <xf numFmtId="3" fontId="7" fillId="2" borderId="0" xfId="0" applyNumberFormat="1" applyFont="1" applyFill="1" applyBorder="1"/>
    <xf numFmtId="3" fontId="7" fillId="2" borderId="0" xfId="0" applyNumberFormat="1" applyFont="1" applyFill="1"/>
    <xf numFmtId="0" fontId="7" fillId="2" borderId="0" xfId="0" applyFont="1" applyFill="1"/>
    <xf numFmtId="0" fontId="7" fillId="2" borderId="0" xfId="0" applyFont="1" applyFill="1" applyBorder="1"/>
    <xf numFmtId="3" fontId="7" fillId="3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0" fontId="7" fillId="3" borderId="0" xfId="0" applyFont="1" applyFill="1" applyBorder="1" applyAlignment="1">
      <alignment horizontal="right"/>
    </xf>
    <xf numFmtId="0" fontId="7" fillId="3" borderId="0" xfId="0" applyFont="1" applyFill="1" applyBorder="1"/>
    <xf numFmtId="0" fontId="7" fillId="3" borderId="0" xfId="0" applyFont="1" applyFill="1"/>
    <xf numFmtId="0" fontId="7" fillId="3" borderId="0" xfId="0" applyFont="1" applyFill="1" applyAlignment="1">
      <alignment horizontal="right"/>
    </xf>
    <xf numFmtId="3" fontId="4" fillId="3" borderId="0" xfId="0" applyNumberFormat="1" applyFont="1" applyFill="1" applyBorder="1"/>
    <xf numFmtId="3" fontId="7" fillId="3" borderId="0" xfId="0" applyNumberFormat="1" applyFont="1" applyFill="1"/>
    <xf numFmtId="3" fontId="8" fillId="2" borderId="1" xfId="0" applyNumberFormat="1" applyFont="1" applyFill="1" applyBorder="1" applyAlignment="1">
      <alignment wrapText="1"/>
    </xf>
    <xf numFmtId="0" fontId="6" fillId="2" borderId="0" xfId="0" applyFont="1" applyFill="1" applyAlignment="1">
      <alignment vertical="center"/>
    </xf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6" fillId="2" borderId="0" xfId="1" applyFont="1" applyFill="1" applyBorder="1" applyAlignment="1">
      <alignment horizontal="center" vertical="center" wrapText="1"/>
    </xf>
    <xf numFmtId="3" fontId="3" fillId="2" borderId="0" xfId="1" applyNumberFormat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4" fillId="2" borderId="0" xfId="1" applyFont="1" applyFill="1" applyAlignment="1"/>
    <xf numFmtId="49" fontId="6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3" fontId="4" fillId="2" borderId="1" xfId="0" applyNumberFormat="1" applyFont="1" applyFill="1" applyBorder="1" applyAlignment="1">
      <alignment wrapText="1"/>
    </xf>
    <xf numFmtId="3" fontId="4" fillId="2" borderId="0" xfId="1" applyNumberFormat="1" applyFont="1" applyFill="1" applyAlignment="1"/>
    <xf numFmtId="0" fontId="8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vertical="top"/>
    </xf>
    <xf numFmtId="0" fontId="6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/>
    <xf numFmtId="49" fontId="6" fillId="4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wrapText="1"/>
    </xf>
    <xf numFmtId="3" fontId="8" fillId="4" borderId="1" xfId="0" applyNumberFormat="1" applyFont="1" applyFill="1" applyBorder="1" applyAlignment="1">
      <alignment wrapText="1"/>
    </xf>
    <xf numFmtId="3" fontId="8" fillId="4" borderId="1" xfId="0" applyNumberFormat="1" applyFont="1" applyFill="1" applyBorder="1"/>
    <xf numFmtId="0" fontId="4" fillId="4" borderId="0" xfId="1" applyFont="1" applyFill="1" applyAlignment="1">
      <alignment horizontal="right"/>
    </xf>
    <xf numFmtId="0" fontId="7" fillId="4" borderId="0" xfId="0" applyFont="1" applyFill="1"/>
    <xf numFmtId="3" fontId="10" fillId="4" borderId="1" xfId="0" applyNumberFormat="1" applyFont="1" applyFill="1" applyBorder="1" applyAlignment="1">
      <alignment wrapText="1"/>
    </xf>
    <xf numFmtId="3" fontId="12" fillId="4" borderId="1" xfId="0" applyNumberFormat="1" applyFont="1" applyFill="1" applyBorder="1"/>
    <xf numFmtId="49" fontId="4" fillId="4" borderId="1" xfId="0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vertical="top"/>
    </xf>
    <xf numFmtId="0" fontId="11" fillId="4" borderId="1" xfId="0" applyFont="1" applyFill="1" applyBorder="1" applyAlignment="1">
      <alignment wrapText="1"/>
    </xf>
    <xf numFmtId="3" fontId="4" fillId="4" borderId="1" xfId="0" applyNumberFormat="1" applyFont="1" applyFill="1" applyBorder="1"/>
    <xf numFmtId="49" fontId="6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13" fillId="4" borderId="1" xfId="0" applyNumberFormat="1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0" fontId="14" fillId="4" borderId="0" xfId="0" applyFont="1" applyFill="1"/>
    <xf numFmtId="49" fontId="13" fillId="4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49" fontId="6" fillId="4" borderId="4" xfId="0" applyNumberFormat="1" applyFont="1" applyFill="1" applyBorder="1" applyAlignment="1">
      <alignment horizontal="center"/>
    </xf>
    <xf numFmtId="3" fontId="4" fillId="4" borderId="1" xfId="0" applyNumberFormat="1" applyFont="1" applyFill="1" applyBorder="1" applyAlignment="1">
      <alignment wrapText="1"/>
    </xf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wrapText="1"/>
    </xf>
    <xf numFmtId="3" fontId="4" fillId="4" borderId="0" xfId="0" applyNumberFormat="1" applyFont="1" applyFill="1" applyBorder="1"/>
    <xf numFmtId="3" fontId="12" fillId="4" borderId="0" xfId="0" applyNumberFormat="1" applyFont="1" applyFill="1" applyBorder="1"/>
    <xf numFmtId="3" fontId="5" fillId="2" borderId="0" xfId="0" applyNumberFormat="1" applyFont="1" applyFill="1" applyBorder="1"/>
    <xf numFmtId="0" fontId="4" fillId="3" borderId="0" xfId="0" applyFont="1" applyFill="1" applyAlignment="1">
      <alignment horizontal="right"/>
    </xf>
    <xf numFmtId="0" fontId="4" fillId="3" borderId="0" xfId="1" applyFont="1" applyFill="1" applyAlignment="1">
      <alignment horizontal="right"/>
    </xf>
    <xf numFmtId="0" fontId="3" fillId="3" borderId="0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left" wrapText="1"/>
    </xf>
    <xf numFmtId="11" fontId="4" fillId="2" borderId="1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49" fontId="6" fillId="4" borderId="2" xfId="0" applyNumberFormat="1" applyFont="1" applyFill="1" applyBorder="1" applyAlignment="1">
      <alignment horizontal="center"/>
    </xf>
    <xf numFmtId="49" fontId="6" fillId="4" borderId="3" xfId="0" applyNumberFormat="1" applyFont="1" applyFill="1" applyBorder="1" applyAlignment="1">
      <alignment horizontal="center"/>
    </xf>
    <xf numFmtId="49" fontId="6" fillId="4" borderId="4" xfId="0" applyNumberFormat="1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7"/>
  <sheetViews>
    <sheetView showZeros="0" tabSelected="1" view="pageBreakPreview" topLeftCell="B11" zoomScaleSheetLayoutView="100" workbookViewId="0">
      <pane xSplit="2" ySplit="3" topLeftCell="D96" activePane="bottomRight" state="frozen"/>
      <selection activeCell="B11" sqref="B11"/>
      <selection pane="topRight" activeCell="D11" sqref="D11"/>
      <selection pane="bottomLeft" activeCell="B14" sqref="B14"/>
      <selection pane="bottomRight" activeCell="V108" sqref="V108:BB110"/>
    </sheetView>
  </sheetViews>
  <sheetFormatPr defaultColWidth="9.140625" defaultRowHeight="15" x14ac:dyDescent="0.25"/>
  <cols>
    <col min="1" max="1" width="5.42578125" style="7" hidden="1" customWidth="1"/>
    <col min="2" max="2" width="5.42578125" style="10" customWidth="1"/>
    <col min="3" max="3" width="77.140625" style="4" customWidth="1"/>
    <col min="4" max="4" width="13.140625" style="26" hidden="1" customWidth="1"/>
    <col min="5" max="5" width="12" style="4" hidden="1" customWidth="1"/>
    <col min="6" max="10" width="12" style="20" hidden="1" customWidth="1"/>
    <col min="11" max="11" width="12" style="26" hidden="1" customWidth="1"/>
    <col min="12" max="12" width="12" style="4" hidden="1" customWidth="1"/>
    <col min="13" max="13" width="12" style="26" hidden="1" customWidth="1"/>
    <col min="14" max="14" width="12" style="20" hidden="1" customWidth="1"/>
    <col min="15" max="21" width="12" style="26" hidden="1" customWidth="1"/>
    <col min="22" max="22" width="14.5703125" style="20" customWidth="1"/>
    <col min="23" max="23" width="15.28515625" style="26" hidden="1" customWidth="1"/>
    <col min="24" max="28" width="12" style="20" hidden="1" customWidth="1"/>
    <col min="29" max="29" width="12" style="26" hidden="1" customWidth="1"/>
    <col min="30" max="30" width="12" style="4" hidden="1" customWidth="1"/>
    <col min="31" max="37" width="12" style="26" hidden="1" customWidth="1"/>
    <col min="38" max="38" width="14.5703125" style="4" customWidth="1"/>
    <col min="39" max="39" width="14.5703125" style="4" hidden="1" customWidth="1"/>
    <col min="40" max="40" width="12" style="4" hidden="1" customWidth="1"/>
    <col min="41" max="44" width="12" style="20" hidden="1" customWidth="1"/>
    <col min="45" max="45" width="12" style="4" hidden="1" customWidth="1"/>
    <col min="46" max="53" width="12" style="26" hidden="1" customWidth="1"/>
    <col min="54" max="54" width="14.5703125" style="4" customWidth="1"/>
    <col min="55" max="55" width="9.140625" style="4"/>
    <col min="56" max="56" width="10.140625" style="4" bestFit="1" customWidth="1"/>
    <col min="57" max="16384" width="9.140625" style="4"/>
  </cols>
  <sheetData>
    <row r="1" spans="1:79" ht="15.75" x14ac:dyDescent="0.25">
      <c r="B1" s="93" t="s">
        <v>92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</row>
    <row r="2" spans="1:79" s="20" customFormat="1" ht="15.75" x14ac:dyDescent="0.25">
      <c r="A2" s="31"/>
      <c r="B2" s="94" t="s">
        <v>86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</row>
    <row r="3" spans="1:79" s="20" customFormat="1" ht="15.75" x14ac:dyDescent="0.25">
      <c r="A3" s="31"/>
      <c r="B3" s="94" t="s">
        <v>87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  <c r="BB3" s="94"/>
    </row>
    <row r="4" spans="1:79" s="20" customFormat="1" ht="15.75" x14ac:dyDescent="0.25">
      <c r="A4" s="31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83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83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</row>
    <row r="5" spans="1:79" s="20" customFormat="1" ht="15.75" hidden="1" x14ac:dyDescent="0.25">
      <c r="A5" s="31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</row>
    <row r="6" spans="1:79" s="20" customFormat="1" ht="15.75" x14ac:dyDescent="0.25">
      <c r="A6" s="31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</row>
    <row r="7" spans="1:79" s="20" customFormat="1" ht="15.75" x14ac:dyDescent="0.25">
      <c r="A7" s="31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</row>
    <row r="8" spans="1:79" s="20" customFormat="1" ht="15.75" x14ac:dyDescent="0.25">
      <c r="A8" s="32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84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84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</row>
    <row r="9" spans="1:79" s="20" customFormat="1" ht="15.75" x14ac:dyDescent="0.25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84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84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</row>
    <row r="10" spans="1:79" s="21" customFormat="1" ht="72.75" customHeight="1" x14ac:dyDescent="0.25">
      <c r="A10" s="95" t="s">
        <v>99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</row>
    <row r="11" spans="1:79" s="20" customFormat="1" ht="18.75" x14ac:dyDescent="0.25">
      <c r="A11" s="34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85"/>
      <c r="Q11" s="78"/>
      <c r="R11" s="78"/>
      <c r="S11" s="78"/>
      <c r="T11" s="78"/>
      <c r="U11" s="78"/>
      <c r="V11" s="35"/>
      <c r="W11" s="35"/>
      <c r="X11" s="78"/>
      <c r="Y11" s="78"/>
      <c r="Z11" s="78"/>
      <c r="AA11" s="78"/>
      <c r="AB11" s="78"/>
      <c r="AC11" s="78"/>
      <c r="AD11" s="78"/>
      <c r="AE11" s="78"/>
      <c r="AF11" s="78"/>
      <c r="AG11" s="85"/>
      <c r="AH11" s="78"/>
      <c r="AI11" s="78"/>
      <c r="AJ11" s="78"/>
      <c r="AK11" s="78"/>
      <c r="AL11" s="35"/>
      <c r="AM11" s="35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35"/>
    </row>
    <row r="12" spans="1:79" s="20" customFormat="1" ht="23.25" customHeight="1" x14ac:dyDescent="0.25">
      <c r="A12" s="102"/>
      <c r="B12" s="103" t="s">
        <v>0</v>
      </c>
      <c r="C12" s="103" t="s">
        <v>1</v>
      </c>
      <c r="D12" s="36"/>
      <c r="E12" s="104" t="s">
        <v>2</v>
      </c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6"/>
    </row>
    <row r="13" spans="1:79" s="20" customFormat="1" ht="53.25" customHeight="1" x14ac:dyDescent="0.25">
      <c r="A13" s="102"/>
      <c r="B13" s="103"/>
      <c r="C13" s="103"/>
      <c r="D13" s="86" t="s">
        <v>80</v>
      </c>
      <c r="E13" s="13" t="s">
        <v>95</v>
      </c>
      <c r="F13" s="37" t="s">
        <v>96</v>
      </c>
      <c r="G13" s="37" t="s">
        <v>96</v>
      </c>
      <c r="H13" s="37" t="s">
        <v>96</v>
      </c>
      <c r="I13" s="37" t="s">
        <v>96</v>
      </c>
      <c r="J13" s="37" t="s">
        <v>96</v>
      </c>
      <c r="K13" s="37" t="s">
        <v>96</v>
      </c>
      <c r="L13" s="37" t="s">
        <v>96</v>
      </c>
      <c r="M13" s="37" t="s">
        <v>96</v>
      </c>
      <c r="N13" s="37" t="s">
        <v>96</v>
      </c>
      <c r="O13" s="37" t="s">
        <v>96</v>
      </c>
      <c r="P13" s="37" t="s">
        <v>96</v>
      </c>
      <c r="Q13" s="37" t="s">
        <v>96</v>
      </c>
      <c r="R13" s="37" t="s">
        <v>96</v>
      </c>
      <c r="S13" s="37" t="s">
        <v>96</v>
      </c>
      <c r="T13" s="37" t="s">
        <v>96</v>
      </c>
      <c r="U13" s="37" t="s">
        <v>96</v>
      </c>
      <c r="V13" s="13" t="s">
        <v>80</v>
      </c>
      <c r="W13" s="86" t="s">
        <v>88</v>
      </c>
      <c r="X13" s="13" t="s">
        <v>95</v>
      </c>
      <c r="Y13" s="37" t="s">
        <v>96</v>
      </c>
      <c r="Z13" s="37" t="s">
        <v>96</v>
      </c>
      <c r="AA13" s="37" t="s">
        <v>96</v>
      </c>
      <c r="AB13" s="37" t="s">
        <v>96</v>
      </c>
      <c r="AC13" s="37" t="s">
        <v>96</v>
      </c>
      <c r="AD13" s="37" t="s">
        <v>96</v>
      </c>
      <c r="AE13" s="37" t="s">
        <v>96</v>
      </c>
      <c r="AF13" s="37" t="s">
        <v>96</v>
      </c>
      <c r="AG13" s="37" t="s">
        <v>96</v>
      </c>
      <c r="AH13" s="37" t="s">
        <v>96</v>
      </c>
      <c r="AI13" s="37" t="s">
        <v>96</v>
      </c>
      <c r="AJ13" s="37" t="s">
        <v>96</v>
      </c>
      <c r="AK13" s="37" t="s">
        <v>96</v>
      </c>
      <c r="AL13" s="13" t="s">
        <v>88</v>
      </c>
      <c r="AM13" s="87" t="s">
        <v>100</v>
      </c>
      <c r="AN13" s="13" t="s">
        <v>95</v>
      </c>
      <c r="AO13" s="37" t="s">
        <v>96</v>
      </c>
      <c r="AP13" s="37" t="s">
        <v>96</v>
      </c>
      <c r="AQ13" s="37" t="s">
        <v>96</v>
      </c>
      <c r="AR13" s="37" t="s">
        <v>96</v>
      </c>
      <c r="AS13" s="37" t="s">
        <v>96</v>
      </c>
      <c r="AT13" s="37" t="s">
        <v>96</v>
      </c>
      <c r="AU13" s="37" t="s">
        <v>96</v>
      </c>
      <c r="AV13" s="37" t="s">
        <v>96</v>
      </c>
      <c r="AW13" s="37" t="s">
        <v>96</v>
      </c>
      <c r="AX13" s="37" t="s">
        <v>96</v>
      </c>
      <c r="AY13" s="37" t="s">
        <v>96</v>
      </c>
      <c r="AZ13" s="37" t="s">
        <v>96</v>
      </c>
      <c r="BA13" s="37" t="s">
        <v>96</v>
      </c>
      <c r="BB13" s="38" t="s">
        <v>100</v>
      </c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</row>
    <row r="14" spans="1:79" s="20" customFormat="1" ht="24.75" customHeight="1" x14ac:dyDescent="0.25">
      <c r="A14" s="73" t="s">
        <v>21</v>
      </c>
      <c r="B14" s="41" t="s">
        <v>51</v>
      </c>
      <c r="C14" s="42" t="s">
        <v>89</v>
      </c>
      <c r="D14" s="43">
        <f t="shared" ref="D14" si="0">SUM(D15:D17)</f>
        <v>900043</v>
      </c>
      <c r="E14" s="43">
        <f t="shared" ref="E14" si="1">SUM(E15:E17)</f>
        <v>0</v>
      </c>
      <c r="F14" s="43">
        <f t="shared" ref="F14" si="2">SUM(F15:F17)</f>
        <v>0</v>
      </c>
      <c r="G14" s="43">
        <f t="shared" ref="G14" si="3">SUM(G15:G17)</f>
        <v>0</v>
      </c>
      <c r="H14" s="43">
        <f t="shared" ref="H14" si="4">SUM(H15:H17)</f>
        <v>0</v>
      </c>
      <c r="I14" s="43">
        <f t="shared" ref="I14" si="5">SUM(I15:I17)</f>
        <v>0</v>
      </c>
      <c r="J14" s="43">
        <f t="shared" ref="J14" si="6">SUM(J15:J17)</f>
        <v>0</v>
      </c>
      <c r="K14" s="43">
        <f t="shared" ref="K14" si="7">SUM(K15:K17)</f>
        <v>0</v>
      </c>
      <c r="L14" s="43">
        <f t="shared" ref="L14" si="8">SUM(L15:L17)</f>
        <v>0</v>
      </c>
      <c r="M14" s="43">
        <f t="shared" ref="M14" si="9">SUM(M15:M17)</f>
        <v>0</v>
      </c>
      <c r="N14" s="43">
        <f t="shared" ref="N14" si="10">SUM(N15:N17)</f>
        <v>0</v>
      </c>
      <c r="O14" s="43">
        <f t="shared" ref="O14" si="11">SUM(O15:O17)</f>
        <v>0</v>
      </c>
      <c r="P14" s="43">
        <f t="shared" ref="P14" si="12">SUM(P15:P17)</f>
        <v>0</v>
      </c>
      <c r="Q14" s="43">
        <f t="shared" ref="Q14" si="13">SUM(Q15:Q17)</f>
        <v>0</v>
      </c>
      <c r="R14" s="43">
        <f t="shared" ref="R14" si="14">SUM(R15:R17)</f>
        <v>0</v>
      </c>
      <c r="S14" s="43">
        <f t="shared" ref="S14" si="15">SUM(S15:S17)</f>
        <v>0</v>
      </c>
      <c r="T14" s="43">
        <f t="shared" ref="T14" si="16">SUM(T15:T17)</f>
        <v>0</v>
      </c>
      <c r="U14" s="43">
        <f t="shared" ref="U14" si="17">SUM(U15:U17)</f>
        <v>0</v>
      </c>
      <c r="V14" s="43">
        <f t="shared" ref="V14" si="18">SUM(V15:V17)</f>
        <v>900043</v>
      </c>
      <c r="W14" s="43">
        <f t="shared" ref="W14" si="19">SUM(W15:W17)</f>
        <v>874452</v>
      </c>
      <c r="X14" s="43">
        <f t="shared" ref="X14" si="20">SUM(X15:X17)</f>
        <v>0</v>
      </c>
      <c r="Y14" s="43">
        <f t="shared" ref="Y14" si="21">SUM(Y15:Y17)</f>
        <v>0</v>
      </c>
      <c r="Z14" s="43">
        <f t="shared" ref="Z14" si="22">SUM(Z15:Z17)</f>
        <v>0</v>
      </c>
      <c r="AA14" s="43">
        <f t="shared" ref="AA14" si="23">SUM(AA15:AA17)</f>
        <v>0</v>
      </c>
      <c r="AB14" s="43">
        <f t="shared" ref="AB14" si="24">SUM(AB15:AB17)</f>
        <v>0</v>
      </c>
      <c r="AC14" s="43">
        <f t="shared" ref="AC14" si="25">SUM(AC15:AC17)</f>
        <v>0</v>
      </c>
      <c r="AD14" s="43">
        <f t="shared" ref="AD14" si="26">SUM(AD15:AD17)</f>
        <v>0</v>
      </c>
      <c r="AE14" s="43">
        <f t="shared" ref="AE14" si="27">SUM(AE15:AE17)</f>
        <v>0</v>
      </c>
      <c r="AF14" s="43">
        <f t="shared" ref="AF14" si="28">SUM(AF15:AF17)</f>
        <v>0</v>
      </c>
      <c r="AG14" s="43">
        <f t="shared" ref="AG14" si="29">SUM(AG15:AG17)</f>
        <v>0</v>
      </c>
      <c r="AH14" s="43">
        <f t="shared" ref="AH14" si="30">SUM(AH15:AH17)</f>
        <v>0</v>
      </c>
      <c r="AI14" s="43">
        <f t="shared" ref="AI14" si="31">SUM(AI15:AI17)</f>
        <v>0</v>
      </c>
      <c r="AJ14" s="43">
        <f t="shared" ref="AJ14" si="32">SUM(AJ15:AJ17)</f>
        <v>0</v>
      </c>
      <c r="AK14" s="43">
        <f t="shared" ref="AK14" si="33">SUM(AK15:AK17)</f>
        <v>0</v>
      </c>
      <c r="AL14" s="43">
        <f t="shared" ref="AL14" si="34">SUM(AL15:AL17)</f>
        <v>874452</v>
      </c>
      <c r="AM14" s="43">
        <f t="shared" ref="AM14:BA14" si="35">SUM(AM15:AM17)</f>
        <v>876444</v>
      </c>
      <c r="AN14" s="43">
        <f t="shared" si="35"/>
        <v>0</v>
      </c>
      <c r="AO14" s="43">
        <f t="shared" si="35"/>
        <v>0</v>
      </c>
      <c r="AP14" s="43">
        <f t="shared" si="35"/>
        <v>0</v>
      </c>
      <c r="AQ14" s="43">
        <f t="shared" si="35"/>
        <v>0</v>
      </c>
      <c r="AR14" s="43">
        <f t="shared" si="35"/>
        <v>0</v>
      </c>
      <c r="AS14" s="43">
        <f t="shared" si="35"/>
        <v>0</v>
      </c>
      <c r="AT14" s="43">
        <f t="shared" si="35"/>
        <v>0</v>
      </c>
      <c r="AU14" s="43">
        <f t="shared" si="35"/>
        <v>0</v>
      </c>
      <c r="AV14" s="43">
        <f t="shared" si="35"/>
        <v>0</v>
      </c>
      <c r="AW14" s="43">
        <f t="shared" si="35"/>
        <v>0</v>
      </c>
      <c r="AX14" s="43">
        <f t="shared" si="35"/>
        <v>0</v>
      </c>
      <c r="AY14" s="43">
        <f t="shared" si="35"/>
        <v>0</v>
      </c>
      <c r="AZ14" s="43">
        <f t="shared" si="35"/>
        <v>0</v>
      </c>
      <c r="BA14" s="43">
        <f t="shared" si="35"/>
        <v>0</v>
      </c>
      <c r="BB14" s="43">
        <f>SUM(BB15:BB17)</f>
        <v>876444</v>
      </c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</row>
    <row r="15" spans="1:79" s="56" customFormat="1" ht="18" hidden="1" customHeight="1" x14ac:dyDescent="0.25">
      <c r="A15" s="50"/>
      <c r="B15" s="51"/>
      <c r="C15" s="52">
        <v>912</v>
      </c>
      <c r="D15" s="53">
        <v>885976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>
        <f>SUM(D15:U15)</f>
        <v>885976</v>
      </c>
      <c r="W15" s="54">
        <v>874452</v>
      </c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>
        <f>SUM(W15:AK15)</f>
        <v>874452</v>
      </c>
      <c r="AM15" s="54">
        <v>876444</v>
      </c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>
        <f>SUM(AM15:BA15)</f>
        <v>876444</v>
      </c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5"/>
      <c r="CA15" s="55"/>
    </row>
    <row r="16" spans="1:79" s="56" customFormat="1" ht="15" hidden="1" customHeight="1" x14ac:dyDescent="0.25">
      <c r="A16" s="50"/>
      <c r="B16" s="51"/>
      <c r="C16" s="52">
        <v>914</v>
      </c>
      <c r="D16" s="57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>
        <f>SUM(D16:U16)</f>
        <v>0</v>
      </c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>
        <f>SUM(W16:AK16)</f>
        <v>0</v>
      </c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>
        <f>SUM(AM16:BA16)</f>
        <v>0</v>
      </c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5"/>
      <c r="CA16" s="55"/>
    </row>
    <row r="17" spans="1:79" s="56" customFormat="1" ht="15" hidden="1" customHeight="1" x14ac:dyDescent="0.25">
      <c r="A17" s="50"/>
      <c r="B17" s="51"/>
      <c r="C17" s="52">
        <v>923</v>
      </c>
      <c r="D17" s="53">
        <v>14067</v>
      </c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>
        <f>SUM(D17:U17)</f>
        <v>14067</v>
      </c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>
        <f>SUM(W17:AK17)</f>
        <v>0</v>
      </c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>
        <f>SUM(AM17:BA17)</f>
        <v>0</v>
      </c>
      <c r="BC17" s="55"/>
      <c r="BD17" s="55"/>
      <c r="BE17" s="55"/>
      <c r="BF17" s="55"/>
      <c r="BG17" s="55"/>
      <c r="BH17" s="55"/>
      <c r="BI17" s="55"/>
      <c r="BJ17" s="55"/>
      <c r="BK17" s="55"/>
      <c r="BL17" s="55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5"/>
      <c r="CA17" s="55"/>
    </row>
    <row r="18" spans="1:79" s="20" customFormat="1" ht="31.5" x14ac:dyDescent="0.25">
      <c r="A18" s="73" t="s">
        <v>22</v>
      </c>
      <c r="B18" s="41" t="s">
        <v>52</v>
      </c>
      <c r="C18" s="42" t="s">
        <v>9</v>
      </c>
      <c r="D18" s="43">
        <f t="shared" ref="D18:BA18" si="36">SUM(D19:D21)</f>
        <v>573791</v>
      </c>
      <c r="E18" s="43">
        <f t="shared" si="36"/>
        <v>0</v>
      </c>
      <c r="F18" s="43">
        <f t="shared" si="36"/>
        <v>0</v>
      </c>
      <c r="G18" s="43">
        <f t="shared" si="36"/>
        <v>0</v>
      </c>
      <c r="H18" s="43">
        <f t="shared" si="36"/>
        <v>0</v>
      </c>
      <c r="I18" s="43">
        <f t="shared" si="36"/>
        <v>0</v>
      </c>
      <c r="J18" s="43">
        <f t="shared" si="36"/>
        <v>0</v>
      </c>
      <c r="K18" s="43">
        <f t="shared" si="36"/>
        <v>0</v>
      </c>
      <c r="L18" s="43">
        <f t="shared" si="36"/>
        <v>0</v>
      </c>
      <c r="M18" s="43">
        <f t="shared" si="36"/>
        <v>0</v>
      </c>
      <c r="N18" s="43">
        <f t="shared" si="36"/>
        <v>0</v>
      </c>
      <c r="O18" s="43">
        <f t="shared" si="36"/>
        <v>0</v>
      </c>
      <c r="P18" s="43">
        <f t="shared" si="36"/>
        <v>0</v>
      </c>
      <c r="Q18" s="43">
        <f t="shared" si="36"/>
        <v>0</v>
      </c>
      <c r="R18" s="43">
        <f t="shared" si="36"/>
        <v>0</v>
      </c>
      <c r="S18" s="43">
        <f t="shared" si="36"/>
        <v>0</v>
      </c>
      <c r="T18" s="43">
        <f t="shared" si="36"/>
        <v>0</v>
      </c>
      <c r="U18" s="43">
        <f t="shared" si="36"/>
        <v>0</v>
      </c>
      <c r="V18" s="43">
        <f t="shared" si="36"/>
        <v>573791</v>
      </c>
      <c r="W18" s="43">
        <f t="shared" si="36"/>
        <v>577928</v>
      </c>
      <c r="X18" s="43">
        <f t="shared" si="36"/>
        <v>0</v>
      </c>
      <c r="Y18" s="43">
        <f t="shared" si="36"/>
        <v>0</v>
      </c>
      <c r="Z18" s="43">
        <f t="shared" si="36"/>
        <v>0</v>
      </c>
      <c r="AA18" s="43">
        <f t="shared" si="36"/>
        <v>0</v>
      </c>
      <c r="AB18" s="43">
        <f t="shared" si="36"/>
        <v>0</v>
      </c>
      <c r="AC18" s="43">
        <f t="shared" si="36"/>
        <v>0</v>
      </c>
      <c r="AD18" s="43">
        <f t="shared" si="36"/>
        <v>0</v>
      </c>
      <c r="AE18" s="43">
        <f t="shared" si="36"/>
        <v>0</v>
      </c>
      <c r="AF18" s="43">
        <f t="shared" si="36"/>
        <v>0</v>
      </c>
      <c r="AG18" s="43">
        <f t="shared" si="36"/>
        <v>0</v>
      </c>
      <c r="AH18" s="43">
        <f t="shared" si="36"/>
        <v>0</v>
      </c>
      <c r="AI18" s="43">
        <f t="shared" si="36"/>
        <v>0</v>
      </c>
      <c r="AJ18" s="43">
        <f t="shared" si="36"/>
        <v>0</v>
      </c>
      <c r="AK18" s="43">
        <f t="shared" si="36"/>
        <v>0</v>
      </c>
      <c r="AL18" s="43">
        <f t="shared" si="36"/>
        <v>577928</v>
      </c>
      <c r="AM18" s="43">
        <f t="shared" si="36"/>
        <v>0</v>
      </c>
      <c r="AN18" s="43">
        <f t="shared" si="36"/>
        <v>0</v>
      </c>
      <c r="AO18" s="43">
        <f t="shared" si="36"/>
        <v>0</v>
      </c>
      <c r="AP18" s="43">
        <f t="shared" si="36"/>
        <v>0</v>
      </c>
      <c r="AQ18" s="43">
        <f t="shared" si="36"/>
        <v>0</v>
      </c>
      <c r="AR18" s="43">
        <f t="shared" si="36"/>
        <v>0</v>
      </c>
      <c r="AS18" s="43">
        <f t="shared" si="36"/>
        <v>0</v>
      </c>
      <c r="AT18" s="43">
        <f t="shared" si="36"/>
        <v>0</v>
      </c>
      <c r="AU18" s="43">
        <f t="shared" si="36"/>
        <v>0</v>
      </c>
      <c r="AV18" s="43">
        <f t="shared" si="36"/>
        <v>0</v>
      </c>
      <c r="AW18" s="43">
        <f t="shared" si="36"/>
        <v>0</v>
      </c>
      <c r="AX18" s="43">
        <f t="shared" si="36"/>
        <v>0</v>
      </c>
      <c r="AY18" s="43">
        <f t="shared" si="36"/>
        <v>0</v>
      </c>
      <c r="AZ18" s="43">
        <f t="shared" si="36"/>
        <v>0</v>
      </c>
      <c r="BA18" s="43">
        <f t="shared" si="36"/>
        <v>0</v>
      </c>
      <c r="BB18" s="43">
        <f>SUM(BB19:BB21)</f>
        <v>0</v>
      </c>
      <c r="BC18" s="39"/>
      <c r="BD18" s="44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</row>
    <row r="19" spans="1:79" s="56" customFormat="1" ht="15" hidden="1" customHeight="1" x14ac:dyDescent="0.25">
      <c r="A19" s="75"/>
      <c r="B19" s="74"/>
      <c r="C19" s="52">
        <v>914</v>
      </c>
      <c r="D19" s="53">
        <v>4596</v>
      </c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>
        <f t="shared" ref="V19" si="37">SUM(D19:U19)</f>
        <v>4596</v>
      </c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>
        <f>SUM(W19:AK19)</f>
        <v>0</v>
      </c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>
        <f t="shared" ref="BB19:BB20" si="38">SUM(AM19:BA19)</f>
        <v>0</v>
      </c>
    </row>
    <row r="20" spans="1:79" s="56" customFormat="1" ht="17.25" hidden="1" customHeight="1" x14ac:dyDescent="0.25">
      <c r="A20" s="75"/>
      <c r="B20" s="74"/>
      <c r="C20" s="52">
        <v>917</v>
      </c>
      <c r="D20" s="53">
        <v>569195</v>
      </c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>
        <f>SUM(D20:U20)</f>
        <v>569195</v>
      </c>
      <c r="W20" s="54">
        <v>577928</v>
      </c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>
        <f>SUM(W20:AK20)</f>
        <v>577928</v>
      </c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>
        <f t="shared" si="38"/>
        <v>0</v>
      </c>
    </row>
    <row r="21" spans="1:79" s="56" customFormat="1" ht="17.25" hidden="1" customHeight="1" x14ac:dyDescent="0.25">
      <c r="A21" s="75"/>
      <c r="B21" s="74"/>
      <c r="C21" s="52">
        <v>920</v>
      </c>
      <c r="D21" s="53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>
        <f>SUM(D21:U21)</f>
        <v>0</v>
      </c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>
        <f>SUM(W21:AK21)</f>
        <v>0</v>
      </c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>
        <f t="shared" ref="BB21" si="39">SUM(AM21:BA21)</f>
        <v>0</v>
      </c>
    </row>
    <row r="22" spans="1:79" s="20" customFormat="1" ht="35.25" customHeight="1" x14ac:dyDescent="0.25">
      <c r="A22" s="40" t="s">
        <v>23</v>
      </c>
      <c r="B22" s="41" t="s">
        <v>53</v>
      </c>
      <c r="C22" s="42" t="s">
        <v>3</v>
      </c>
      <c r="D22" s="43">
        <f>SUM(D23:D24)</f>
        <v>36837</v>
      </c>
      <c r="E22" s="43">
        <f t="shared" ref="E22:V22" si="40">SUM(E23:E24)</f>
        <v>0</v>
      </c>
      <c r="F22" s="43">
        <f t="shared" si="40"/>
        <v>0</v>
      </c>
      <c r="G22" s="43">
        <f t="shared" si="40"/>
        <v>0</v>
      </c>
      <c r="H22" s="43">
        <f t="shared" si="40"/>
        <v>0</v>
      </c>
      <c r="I22" s="43">
        <f t="shared" si="40"/>
        <v>0</v>
      </c>
      <c r="J22" s="43">
        <f t="shared" si="40"/>
        <v>0</v>
      </c>
      <c r="K22" s="43">
        <f t="shared" si="40"/>
        <v>0</v>
      </c>
      <c r="L22" s="43">
        <f t="shared" si="40"/>
        <v>0</v>
      </c>
      <c r="M22" s="43">
        <f t="shared" si="40"/>
        <v>0</v>
      </c>
      <c r="N22" s="43">
        <f t="shared" si="40"/>
        <v>0</v>
      </c>
      <c r="O22" s="43">
        <f t="shared" si="40"/>
        <v>0</v>
      </c>
      <c r="P22" s="43">
        <f t="shared" si="40"/>
        <v>0</v>
      </c>
      <c r="Q22" s="43">
        <f t="shared" si="40"/>
        <v>0</v>
      </c>
      <c r="R22" s="43">
        <f t="shared" si="40"/>
        <v>0</v>
      </c>
      <c r="S22" s="43">
        <f t="shared" si="40"/>
        <v>0</v>
      </c>
      <c r="T22" s="43">
        <f t="shared" si="40"/>
        <v>0</v>
      </c>
      <c r="U22" s="43">
        <f t="shared" si="40"/>
        <v>0</v>
      </c>
      <c r="V22" s="43">
        <f t="shared" si="40"/>
        <v>36837</v>
      </c>
      <c r="W22" s="43">
        <f t="shared" ref="W22:BB22" si="41">SUM(W23:W24)</f>
        <v>0</v>
      </c>
      <c r="X22" s="43">
        <f t="shared" si="41"/>
        <v>0</v>
      </c>
      <c r="Y22" s="43">
        <f t="shared" si="41"/>
        <v>0</v>
      </c>
      <c r="Z22" s="43">
        <f t="shared" si="41"/>
        <v>0</v>
      </c>
      <c r="AA22" s="43">
        <f t="shared" si="41"/>
        <v>0</v>
      </c>
      <c r="AB22" s="43">
        <f t="shared" si="41"/>
        <v>0</v>
      </c>
      <c r="AC22" s="43">
        <f t="shared" si="41"/>
        <v>0</v>
      </c>
      <c r="AD22" s="43">
        <f t="shared" si="41"/>
        <v>0</v>
      </c>
      <c r="AE22" s="43">
        <f t="shared" si="41"/>
        <v>0</v>
      </c>
      <c r="AF22" s="43">
        <f t="shared" si="41"/>
        <v>0</v>
      </c>
      <c r="AG22" s="43">
        <f t="shared" si="41"/>
        <v>0</v>
      </c>
      <c r="AH22" s="43">
        <f t="shared" si="41"/>
        <v>0</v>
      </c>
      <c r="AI22" s="43">
        <f t="shared" si="41"/>
        <v>0</v>
      </c>
      <c r="AJ22" s="43">
        <f t="shared" si="41"/>
        <v>0</v>
      </c>
      <c r="AK22" s="43">
        <f t="shared" si="41"/>
        <v>0</v>
      </c>
      <c r="AL22" s="43">
        <f t="shared" si="41"/>
        <v>0</v>
      </c>
      <c r="AM22" s="43">
        <f t="shared" si="41"/>
        <v>0</v>
      </c>
      <c r="AN22" s="43">
        <f t="shared" si="41"/>
        <v>0</v>
      </c>
      <c r="AO22" s="43">
        <f t="shared" si="41"/>
        <v>0</v>
      </c>
      <c r="AP22" s="43">
        <f t="shared" si="41"/>
        <v>0</v>
      </c>
      <c r="AQ22" s="43">
        <f t="shared" si="41"/>
        <v>0</v>
      </c>
      <c r="AR22" s="43">
        <f t="shared" si="41"/>
        <v>0</v>
      </c>
      <c r="AS22" s="43">
        <f t="shared" si="41"/>
        <v>0</v>
      </c>
      <c r="AT22" s="43">
        <f t="shared" si="41"/>
        <v>0</v>
      </c>
      <c r="AU22" s="43">
        <f t="shared" si="41"/>
        <v>0</v>
      </c>
      <c r="AV22" s="43">
        <f t="shared" si="41"/>
        <v>0</v>
      </c>
      <c r="AW22" s="43">
        <f t="shared" si="41"/>
        <v>0</v>
      </c>
      <c r="AX22" s="43">
        <f t="shared" si="41"/>
        <v>0</v>
      </c>
      <c r="AY22" s="43">
        <f t="shared" si="41"/>
        <v>0</v>
      </c>
      <c r="AZ22" s="43">
        <f t="shared" si="41"/>
        <v>0</v>
      </c>
      <c r="BA22" s="43">
        <f t="shared" si="41"/>
        <v>0</v>
      </c>
      <c r="BB22" s="43">
        <f t="shared" si="41"/>
        <v>0</v>
      </c>
    </row>
    <row r="23" spans="1:79" s="20" customFormat="1" ht="15.75" hidden="1" x14ac:dyDescent="0.25">
      <c r="A23" s="50"/>
      <c r="B23" s="51"/>
      <c r="C23" s="52">
        <v>913</v>
      </c>
      <c r="D23" s="76">
        <v>36837</v>
      </c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54">
        <f>SUM(D23:U23)</f>
        <v>36837</v>
      </c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54">
        <f>SUM(W23:AK23)</f>
        <v>0</v>
      </c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54">
        <f t="shared" ref="BB23" si="42">SUM(AM23:BA23)</f>
        <v>0</v>
      </c>
    </row>
    <row r="24" spans="1:79" s="20" customFormat="1" ht="15.75" hidden="1" x14ac:dyDescent="0.25">
      <c r="A24" s="50"/>
      <c r="B24" s="51"/>
      <c r="C24" s="52">
        <v>920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54">
        <f>SUM(D24:U24)</f>
        <v>0</v>
      </c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>
        <f>SUM(AM24:BA24)</f>
        <v>0</v>
      </c>
    </row>
    <row r="25" spans="1:79" s="20" customFormat="1" ht="67.5" customHeight="1" x14ac:dyDescent="0.25">
      <c r="A25" s="40" t="s">
        <v>24</v>
      </c>
      <c r="B25" s="41" t="s">
        <v>54</v>
      </c>
      <c r="C25" s="42" t="s">
        <v>4</v>
      </c>
      <c r="D25" s="43">
        <f>SUM(D26:D29)</f>
        <v>2631</v>
      </c>
      <c r="E25" s="43">
        <f t="shared" ref="E25:BB25" si="43">SUM(E26:E29)</f>
        <v>0</v>
      </c>
      <c r="F25" s="43">
        <f t="shared" si="43"/>
        <v>0</v>
      </c>
      <c r="G25" s="43">
        <f t="shared" si="43"/>
        <v>0</v>
      </c>
      <c r="H25" s="43">
        <f t="shared" si="43"/>
        <v>0</v>
      </c>
      <c r="I25" s="43">
        <f t="shared" si="43"/>
        <v>0</v>
      </c>
      <c r="J25" s="43">
        <f t="shared" si="43"/>
        <v>0</v>
      </c>
      <c r="K25" s="43">
        <f t="shared" si="43"/>
        <v>0</v>
      </c>
      <c r="L25" s="43">
        <f t="shared" si="43"/>
        <v>0</v>
      </c>
      <c r="M25" s="43">
        <f t="shared" ref="M25:T25" si="44">SUM(M26:M29)</f>
        <v>0</v>
      </c>
      <c r="N25" s="43">
        <f t="shared" si="44"/>
        <v>0</v>
      </c>
      <c r="O25" s="43">
        <f t="shared" ref="O25:P25" si="45">SUM(O26:O29)</f>
        <v>0</v>
      </c>
      <c r="P25" s="43">
        <f t="shared" si="45"/>
        <v>0</v>
      </c>
      <c r="Q25" s="43">
        <f t="shared" si="44"/>
        <v>0</v>
      </c>
      <c r="R25" s="43">
        <f t="shared" si="44"/>
        <v>0</v>
      </c>
      <c r="S25" s="43">
        <f t="shared" si="44"/>
        <v>0</v>
      </c>
      <c r="T25" s="43">
        <f t="shared" si="44"/>
        <v>0</v>
      </c>
      <c r="U25" s="43">
        <f t="shared" si="43"/>
        <v>0</v>
      </c>
      <c r="V25" s="43">
        <f t="shared" si="43"/>
        <v>2631</v>
      </c>
      <c r="W25" s="43">
        <f t="shared" si="43"/>
        <v>0</v>
      </c>
      <c r="X25" s="43">
        <f t="shared" si="43"/>
        <v>0</v>
      </c>
      <c r="Y25" s="43">
        <f t="shared" si="43"/>
        <v>0</v>
      </c>
      <c r="Z25" s="43">
        <f t="shared" si="43"/>
        <v>0</v>
      </c>
      <c r="AA25" s="43">
        <f t="shared" si="43"/>
        <v>0</v>
      </c>
      <c r="AB25" s="43">
        <f t="shared" si="43"/>
        <v>0</v>
      </c>
      <c r="AC25" s="43">
        <f t="shared" si="43"/>
        <v>0</v>
      </c>
      <c r="AD25" s="43">
        <f t="shared" ref="AD25:AI25" si="46">SUM(AD26:AD29)</f>
        <v>0</v>
      </c>
      <c r="AE25" s="43">
        <f t="shared" ref="AE25" si="47">SUM(AE26:AE29)</f>
        <v>0</v>
      </c>
      <c r="AF25" s="43">
        <f t="shared" si="46"/>
        <v>0</v>
      </c>
      <c r="AG25" s="43">
        <f t="shared" si="46"/>
        <v>0</v>
      </c>
      <c r="AH25" s="43">
        <f t="shared" si="46"/>
        <v>0</v>
      </c>
      <c r="AI25" s="43">
        <f t="shared" si="46"/>
        <v>0</v>
      </c>
      <c r="AJ25" s="43">
        <f t="shared" si="43"/>
        <v>0</v>
      </c>
      <c r="AK25" s="43">
        <f t="shared" si="43"/>
        <v>0</v>
      </c>
      <c r="AL25" s="43">
        <f t="shared" si="43"/>
        <v>0</v>
      </c>
      <c r="AM25" s="43">
        <f t="shared" si="43"/>
        <v>0</v>
      </c>
      <c r="AN25" s="43">
        <f t="shared" si="43"/>
        <v>0</v>
      </c>
      <c r="AO25" s="43">
        <f t="shared" si="43"/>
        <v>0</v>
      </c>
      <c r="AP25" s="43">
        <f t="shared" si="43"/>
        <v>0</v>
      </c>
      <c r="AQ25" s="43">
        <f t="shared" si="43"/>
        <v>0</v>
      </c>
      <c r="AR25" s="43">
        <f t="shared" si="43"/>
        <v>0</v>
      </c>
      <c r="AS25" s="43">
        <f t="shared" si="43"/>
        <v>0</v>
      </c>
      <c r="AT25" s="43">
        <f t="shared" ref="AT25:AY25" si="48">SUM(AT26:AT29)</f>
        <v>0</v>
      </c>
      <c r="AU25" s="43">
        <f t="shared" si="48"/>
        <v>0</v>
      </c>
      <c r="AV25" s="43">
        <f t="shared" si="48"/>
        <v>0</v>
      </c>
      <c r="AW25" s="43">
        <f t="shared" si="48"/>
        <v>0</v>
      </c>
      <c r="AX25" s="43">
        <f t="shared" si="48"/>
        <v>0</v>
      </c>
      <c r="AY25" s="43">
        <f t="shared" si="48"/>
        <v>0</v>
      </c>
      <c r="AZ25" s="43">
        <f t="shared" si="43"/>
        <v>0</v>
      </c>
      <c r="BA25" s="43">
        <f t="shared" si="43"/>
        <v>0</v>
      </c>
      <c r="BB25" s="43">
        <f t="shared" si="43"/>
        <v>0</v>
      </c>
    </row>
    <row r="26" spans="1:79" s="56" customFormat="1" ht="15.75" hidden="1" customHeight="1" x14ac:dyDescent="0.25">
      <c r="A26" s="96"/>
      <c r="B26" s="99"/>
      <c r="C26" s="52">
        <v>909</v>
      </c>
      <c r="D26" s="53">
        <v>835</v>
      </c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>
        <f t="shared" ref="V26:V29" si="49">SUM(D26:U26)</f>
        <v>835</v>
      </c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>
        <f>SUM(W26:AK26)</f>
        <v>0</v>
      </c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>
        <f t="shared" ref="BB26:BB29" si="50">SUM(AM26:BA26)</f>
        <v>0</v>
      </c>
    </row>
    <row r="27" spans="1:79" s="56" customFormat="1" ht="15.75" hidden="1" customHeight="1" x14ac:dyDescent="0.25">
      <c r="A27" s="97"/>
      <c r="B27" s="100"/>
      <c r="C27" s="52">
        <v>912</v>
      </c>
      <c r="D27" s="57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>
        <f t="shared" si="49"/>
        <v>0</v>
      </c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>
        <f>SUM(W27:AK27)</f>
        <v>0</v>
      </c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>
        <f t="shared" si="50"/>
        <v>0</v>
      </c>
    </row>
    <row r="28" spans="1:79" s="56" customFormat="1" ht="15.75" hidden="1" customHeight="1" x14ac:dyDescent="0.25">
      <c r="A28" s="97"/>
      <c r="B28" s="100"/>
      <c r="C28" s="52">
        <v>917</v>
      </c>
      <c r="D28" s="57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>
        <f t="shared" si="49"/>
        <v>0</v>
      </c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>
        <f>SUM(W28:AK28)</f>
        <v>0</v>
      </c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>
        <f t="shared" si="50"/>
        <v>0</v>
      </c>
    </row>
    <row r="29" spans="1:79" s="56" customFormat="1" ht="15.75" hidden="1" customHeight="1" x14ac:dyDescent="0.25">
      <c r="A29" s="98"/>
      <c r="B29" s="101"/>
      <c r="C29" s="52">
        <v>920</v>
      </c>
      <c r="D29" s="53">
        <v>1796</v>
      </c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>
        <f t="shared" si="49"/>
        <v>1796</v>
      </c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>
        <f>SUM(W29:AK29)</f>
        <v>0</v>
      </c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>
        <f t="shared" si="50"/>
        <v>0</v>
      </c>
    </row>
    <row r="30" spans="1:79" s="20" customFormat="1" ht="50.25" customHeight="1" x14ac:dyDescent="0.25">
      <c r="A30" s="73" t="s">
        <v>25</v>
      </c>
      <c r="B30" s="41" t="s">
        <v>55</v>
      </c>
      <c r="C30" s="42" t="s">
        <v>102</v>
      </c>
      <c r="D30" s="43">
        <f>SUM(D31:D34)</f>
        <v>132954</v>
      </c>
      <c r="E30" s="43">
        <f t="shared" ref="E30:W30" si="51">SUM(E31:E34)</f>
        <v>0</v>
      </c>
      <c r="F30" s="43">
        <f t="shared" si="51"/>
        <v>0</v>
      </c>
      <c r="G30" s="43">
        <f t="shared" si="51"/>
        <v>0</v>
      </c>
      <c r="H30" s="43">
        <f t="shared" si="51"/>
        <v>0</v>
      </c>
      <c r="I30" s="43">
        <f t="shared" si="51"/>
        <v>0</v>
      </c>
      <c r="J30" s="43">
        <f t="shared" si="51"/>
        <v>0</v>
      </c>
      <c r="K30" s="43">
        <f t="shared" si="51"/>
        <v>0</v>
      </c>
      <c r="L30" s="43">
        <f t="shared" si="51"/>
        <v>0</v>
      </c>
      <c r="M30" s="43">
        <f t="shared" ref="M30:T30" si="52">SUM(M31:M34)</f>
        <v>0</v>
      </c>
      <c r="N30" s="43">
        <f t="shared" si="52"/>
        <v>0</v>
      </c>
      <c r="O30" s="43">
        <f t="shared" ref="O30:P30" si="53">SUM(O31:O34)</f>
        <v>0</v>
      </c>
      <c r="P30" s="43">
        <f t="shared" si="53"/>
        <v>0</v>
      </c>
      <c r="Q30" s="43">
        <f t="shared" si="52"/>
        <v>0</v>
      </c>
      <c r="R30" s="43">
        <f t="shared" si="52"/>
        <v>0</v>
      </c>
      <c r="S30" s="43">
        <f t="shared" si="52"/>
        <v>0</v>
      </c>
      <c r="T30" s="43">
        <f t="shared" si="52"/>
        <v>0</v>
      </c>
      <c r="U30" s="43">
        <f t="shared" si="51"/>
        <v>0</v>
      </c>
      <c r="V30" s="43">
        <f t="shared" si="51"/>
        <v>132954</v>
      </c>
      <c r="W30" s="43">
        <f t="shared" si="51"/>
        <v>70176</v>
      </c>
      <c r="X30" s="43">
        <f t="shared" ref="X30" si="54">SUM(X31:X34)</f>
        <v>0</v>
      </c>
      <c r="Y30" s="43">
        <f t="shared" ref="Y30:AK30" si="55">SUM(Y31:Y34)</f>
        <v>0</v>
      </c>
      <c r="Z30" s="43">
        <f t="shared" si="55"/>
        <v>0</v>
      </c>
      <c r="AA30" s="43">
        <f t="shared" si="55"/>
        <v>0</v>
      </c>
      <c r="AB30" s="43">
        <f t="shared" si="55"/>
        <v>0</v>
      </c>
      <c r="AC30" s="43">
        <f t="shared" si="55"/>
        <v>0</v>
      </c>
      <c r="AD30" s="43">
        <f t="shared" ref="AD30:AI30" si="56">SUM(AD31:AD34)</f>
        <v>0</v>
      </c>
      <c r="AE30" s="43">
        <f t="shared" ref="AE30" si="57">SUM(AE31:AE34)</f>
        <v>0</v>
      </c>
      <c r="AF30" s="43">
        <f t="shared" si="56"/>
        <v>0</v>
      </c>
      <c r="AG30" s="43">
        <f t="shared" si="56"/>
        <v>0</v>
      </c>
      <c r="AH30" s="43">
        <f t="shared" si="56"/>
        <v>0</v>
      </c>
      <c r="AI30" s="43">
        <f t="shared" si="56"/>
        <v>0</v>
      </c>
      <c r="AJ30" s="43">
        <f t="shared" si="55"/>
        <v>0</v>
      </c>
      <c r="AK30" s="43">
        <f t="shared" si="55"/>
        <v>0</v>
      </c>
      <c r="AL30" s="43">
        <f t="shared" ref="AL30" si="58">SUM(AL31:AL34)</f>
        <v>70176</v>
      </c>
      <c r="AM30" s="43">
        <f t="shared" ref="AM30:AN30" si="59">SUM(AM31:AM34)</f>
        <v>70176</v>
      </c>
      <c r="AN30" s="43">
        <f t="shared" si="59"/>
        <v>0</v>
      </c>
      <c r="AO30" s="43">
        <f t="shared" ref="AO30:BA30" si="60">SUM(AO31:AO34)</f>
        <v>0</v>
      </c>
      <c r="AP30" s="43">
        <f t="shared" si="60"/>
        <v>0</v>
      </c>
      <c r="AQ30" s="43">
        <f t="shared" si="60"/>
        <v>0</v>
      </c>
      <c r="AR30" s="43">
        <f t="shared" si="60"/>
        <v>0</v>
      </c>
      <c r="AS30" s="43">
        <f t="shared" si="60"/>
        <v>0</v>
      </c>
      <c r="AT30" s="43">
        <f t="shared" ref="AT30:AY30" si="61">SUM(AT31:AT34)</f>
        <v>0</v>
      </c>
      <c r="AU30" s="43">
        <f t="shared" si="61"/>
        <v>0</v>
      </c>
      <c r="AV30" s="43">
        <f t="shared" si="61"/>
        <v>0</v>
      </c>
      <c r="AW30" s="43">
        <f t="shared" si="61"/>
        <v>0</v>
      </c>
      <c r="AX30" s="43">
        <f t="shared" si="61"/>
        <v>0</v>
      </c>
      <c r="AY30" s="43">
        <f t="shared" si="61"/>
        <v>0</v>
      </c>
      <c r="AZ30" s="43">
        <f t="shared" si="60"/>
        <v>0</v>
      </c>
      <c r="BA30" s="43">
        <f t="shared" si="60"/>
        <v>0</v>
      </c>
      <c r="BB30" s="43">
        <f t="shared" ref="BB30" si="62">SUM(BB31:BB34)</f>
        <v>70176</v>
      </c>
    </row>
    <row r="31" spans="1:79" s="56" customFormat="1" ht="15.75" hidden="1" x14ac:dyDescent="0.25">
      <c r="A31" s="50"/>
      <c r="B31" s="51"/>
      <c r="C31" s="52">
        <v>913</v>
      </c>
      <c r="D31" s="53">
        <v>59398</v>
      </c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>
        <f t="shared" ref="V31:V34" si="63">SUM(D31:U31)</f>
        <v>59398</v>
      </c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>
        <f>SUM(W31:AK31)</f>
        <v>0</v>
      </c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>
        <f t="shared" ref="BB31:BB34" si="64">SUM(AM31:BA31)</f>
        <v>0</v>
      </c>
    </row>
    <row r="32" spans="1:79" s="56" customFormat="1" ht="15.75" hidden="1" x14ac:dyDescent="0.25">
      <c r="A32" s="50"/>
      <c r="B32" s="51"/>
      <c r="C32" s="52">
        <v>915</v>
      </c>
      <c r="D32" s="54">
        <v>618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>
        <f t="shared" si="63"/>
        <v>618</v>
      </c>
      <c r="W32" s="54">
        <v>618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>
        <f>SUM(W32:AK32)</f>
        <v>618</v>
      </c>
      <c r="AM32" s="54">
        <v>618</v>
      </c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>
        <f t="shared" si="64"/>
        <v>618</v>
      </c>
    </row>
    <row r="33" spans="1:54" s="56" customFormat="1" ht="15.75" hidden="1" x14ac:dyDescent="0.25">
      <c r="A33" s="50"/>
      <c r="B33" s="51"/>
      <c r="C33" s="52">
        <v>921</v>
      </c>
      <c r="D33" s="54">
        <v>72938</v>
      </c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>
        <f t="shared" si="63"/>
        <v>72938</v>
      </c>
      <c r="W33" s="54">
        <v>69558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>
        <f>SUM(W33:AK33)</f>
        <v>69558</v>
      </c>
      <c r="AM33" s="54">
        <v>69558</v>
      </c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>
        <f t="shared" si="64"/>
        <v>69558</v>
      </c>
    </row>
    <row r="34" spans="1:54" s="56" customFormat="1" ht="15.75" hidden="1" x14ac:dyDescent="0.25">
      <c r="A34" s="50"/>
      <c r="B34" s="51"/>
      <c r="C34" s="52">
        <v>924</v>
      </c>
      <c r="D34" s="57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>
        <f t="shared" si="63"/>
        <v>0</v>
      </c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>
        <f>SUM(W34:AK34)</f>
        <v>0</v>
      </c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>
        <f t="shared" si="64"/>
        <v>0</v>
      </c>
    </row>
    <row r="35" spans="1:54" s="20" customFormat="1" ht="39" customHeight="1" x14ac:dyDescent="0.25">
      <c r="A35" s="40" t="s">
        <v>26</v>
      </c>
      <c r="B35" s="41" t="s">
        <v>56</v>
      </c>
      <c r="C35" s="42" t="s">
        <v>93</v>
      </c>
      <c r="D35" s="43">
        <v>242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>
        <f>SUM(D35:U35)</f>
        <v>242</v>
      </c>
      <c r="W35" s="14">
        <v>242</v>
      </c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>
        <f>SUM(W35:AK35)</f>
        <v>242</v>
      </c>
      <c r="AM35" s="14">
        <v>242</v>
      </c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43">
        <f>SUM(AM35:BA35)</f>
        <v>242</v>
      </c>
    </row>
    <row r="36" spans="1:54" s="20" customFormat="1" ht="33.75" customHeight="1" x14ac:dyDescent="0.25">
      <c r="A36" s="73" t="s">
        <v>27</v>
      </c>
      <c r="B36" s="41" t="s">
        <v>57</v>
      </c>
      <c r="C36" s="42" t="s">
        <v>13</v>
      </c>
      <c r="D36" s="43">
        <f t="shared" ref="D36" si="65">SUM(D37:D39)</f>
        <v>2255699</v>
      </c>
      <c r="E36" s="43">
        <f t="shared" ref="E36" si="66">SUM(E37:E39)</f>
        <v>0</v>
      </c>
      <c r="F36" s="43">
        <f t="shared" ref="F36" si="67">SUM(F37:F39)</f>
        <v>0</v>
      </c>
      <c r="G36" s="43">
        <f t="shared" ref="G36" si="68">SUM(G37:G39)</f>
        <v>0</v>
      </c>
      <c r="H36" s="43">
        <f t="shared" ref="H36" si="69">SUM(H37:H39)</f>
        <v>0</v>
      </c>
      <c r="I36" s="43">
        <f t="shared" ref="I36" si="70">SUM(I37:I39)</f>
        <v>0</v>
      </c>
      <c r="J36" s="43">
        <f t="shared" ref="J36" si="71">SUM(J37:J39)</f>
        <v>0</v>
      </c>
      <c r="K36" s="43">
        <f t="shared" ref="K36" si="72">SUM(K37:K39)</f>
        <v>0</v>
      </c>
      <c r="L36" s="43">
        <f t="shared" ref="L36" si="73">SUM(L37:L39)</f>
        <v>0</v>
      </c>
      <c r="M36" s="43">
        <f t="shared" ref="M36" si="74">SUM(M37:M39)</f>
        <v>0</v>
      </c>
      <c r="N36" s="43">
        <f t="shared" ref="N36" si="75">SUM(N37:N39)</f>
        <v>0</v>
      </c>
      <c r="O36" s="43">
        <f t="shared" ref="O36" si="76">SUM(O37:O39)</f>
        <v>0</v>
      </c>
      <c r="P36" s="43">
        <f t="shared" ref="P36" si="77">SUM(P37:P39)</f>
        <v>0</v>
      </c>
      <c r="Q36" s="43">
        <f t="shared" ref="Q36" si="78">SUM(Q37:Q39)</f>
        <v>0</v>
      </c>
      <c r="R36" s="43">
        <f t="shared" ref="R36" si="79">SUM(R37:R39)</f>
        <v>0</v>
      </c>
      <c r="S36" s="43">
        <f t="shared" ref="S36" si="80">SUM(S37:S39)</f>
        <v>0</v>
      </c>
      <c r="T36" s="43">
        <f t="shared" ref="T36" si="81">SUM(T37:T39)</f>
        <v>0</v>
      </c>
      <c r="U36" s="43">
        <f t="shared" ref="U36" si="82">SUM(U37:U39)</f>
        <v>0</v>
      </c>
      <c r="V36" s="43">
        <f t="shared" ref="V36" si="83">SUM(V37:V39)</f>
        <v>2255699</v>
      </c>
      <c r="W36" s="43">
        <f t="shared" ref="W36" si="84">SUM(W37:W39)</f>
        <v>0</v>
      </c>
      <c r="X36" s="43">
        <f t="shared" ref="X36" si="85">SUM(X37:X39)</f>
        <v>0</v>
      </c>
      <c r="Y36" s="43">
        <f t="shared" ref="Y36" si="86">SUM(Y37:Y39)</f>
        <v>0</v>
      </c>
      <c r="Z36" s="43">
        <f t="shared" ref="Z36" si="87">SUM(Z37:Z39)</f>
        <v>0</v>
      </c>
      <c r="AA36" s="43">
        <f t="shared" ref="AA36" si="88">SUM(AA37:AA39)</f>
        <v>0</v>
      </c>
      <c r="AB36" s="43">
        <f t="shared" ref="AB36" si="89">SUM(AB37:AB39)</f>
        <v>0</v>
      </c>
      <c r="AC36" s="43">
        <f t="shared" ref="AC36" si="90">SUM(AC37:AC39)</f>
        <v>0</v>
      </c>
      <c r="AD36" s="43">
        <f t="shared" ref="AD36" si="91">SUM(AD37:AD39)</f>
        <v>0</v>
      </c>
      <c r="AE36" s="43">
        <f t="shared" ref="AE36" si="92">SUM(AE37:AE39)</f>
        <v>0</v>
      </c>
      <c r="AF36" s="43">
        <f t="shared" ref="AF36" si="93">SUM(AF37:AF39)</f>
        <v>0</v>
      </c>
      <c r="AG36" s="43">
        <f t="shared" ref="AG36" si="94">SUM(AG37:AG39)</f>
        <v>0</v>
      </c>
      <c r="AH36" s="43">
        <f t="shared" ref="AH36" si="95">SUM(AH37:AH39)</f>
        <v>0</v>
      </c>
      <c r="AI36" s="43">
        <f t="shared" ref="AI36" si="96">SUM(AI37:AI39)</f>
        <v>0</v>
      </c>
      <c r="AJ36" s="43">
        <f t="shared" ref="AJ36" si="97">SUM(AJ37:AJ39)</f>
        <v>0</v>
      </c>
      <c r="AK36" s="43">
        <f t="shared" ref="AK36" si="98">SUM(AK37:AK39)</f>
        <v>0</v>
      </c>
      <c r="AL36" s="43">
        <f t="shared" ref="AL36:BA36" si="99">SUM(AL37:AL39)</f>
        <v>0</v>
      </c>
      <c r="AM36" s="43">
        <f t="shared" si="99"/>
        <v>0</v>
      </c>
      <c r="AN36" s="43">
        <f t="shared" si="99"/>
        <v>0</v>
      </c>
      <c r="AO36" s="43">
        <f t="shared" si="99"/>
        <v>0</v>
      </c>
      <c r="AP36" s="43">
        <f t="shared" si="99"/>
        <v>0</v>
      </c>
      <c r="AQ36" s="43">
        <f t="shared" si="99"/>
        <v>0</v>
      </c>
      <c r="AR36" s="43">
        <f t="shared" si="99"/>
        <v>0</v>
      </c>
      <c r="AS36" s="43">
        <f t="shared" si="99"/>
        <v>0</v>
      </c>
      <c r="AT36" s="43">
        <f t="shared" si="99"/>
        <v>0</v>
      </c>
      <c r="AU36" s="43">
        <f t="shared" si="99"/>
        <v>0</v>
      </c>
      <c r="AV36" s="43">
        <f t="shared" si="99"/>
        <v>0</v>
      </c>
      <c r="AW36" s="43">
        <f t="shared" si="99"/>
        <v>0</v>
      </c>
      <c r="AX36" s="43">
        <f t="shared" si="99"/>
        <v>0</v>
      </c>
      <c r="AY36" s="43">
        <f t="shared" si="99"/>
        <v>0</v>
      </c>
      <c r="AZ36" s="43">
        <f t="shared" si="99"/>
        <v>0</v>
      </c>
      <c r="BA36" s="43">
        <f t="shared" si="99"/>
        <v>0</v>
      </c>
      <c r="BB36" s="43">
        <f>SUM(BB37:BB39)</f>
        <v>0</v>
      </c>
    </row>
    <row r="37" spans="1:54" s="56" customFormat="1" ht="15" hidden="1" customHeight="1" x14ac:dyDescent="0.25">
      <c r="A37" s="75"/>
      <c r="B37" s="74"/>
      <c r="C37" s="52">
        <v>913</v>
      </c>
      <c r="D37" s="54">
        <v>2232387</v>
      </c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>
        <f t="shared" ref="V37:V38" si="100">SUM(D37:U37)</f>
        <v>2232387</v>
      </c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>
        <f>SUM(W37:AK37)</f>
        <v>0</v>
      </c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>
        <f t="shared" ref="BB37:BB38" si="101">SUM(AM37:BA37)</f>
        <v>0</v>
      </c>
    </row>
    <row r="38" spans="1:54" s="56" customFormat="1" ht="15" hidden="1" customHeight="1" x14ac:dyDescent="0.25">
      <c r="A38" s="75"/>
      <c r="B38" s="74"/>
      <c r="C38" s="52">
        <v>914</v>
      </c>
      <c r="D38" s="54">
        <v>23312</v>
      </c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>
        <f t="shared" si="100"/>
        <v>23312</v>
      </c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>
        <f>SUM(W38:AK38)</f>
        <v>0</v>
      </c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54"/>
      <c r="AY38" s="54"/>
      <c r="AZ38" s="54"/>
      <c r="BA38" s="54"/>
      <c r="BB38" s="54">
        <f t="shared" si="101"/>
        <v>0</v>
      </c>
    </row>
    <row r="39" spans="1:54" s="56" customFormat="1" ht="15.75" hidden="1" x14ac:dyDescent="0.25">
      <c r="A39" s="75"/>
      <c r="B39" s="74"/>
      <c r="C39" s="52">
        <v>920</v>
      </c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>
        <f t="shared" ref="V39" si="102">SUM(D39:U39)</f>
        <v>0</v>
      </c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>
        <f>SUM(W39:AK39)</f>
        <v>0</v>
      </c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>
        <f t="shared" ref="BB39" si="103">SUM(AM39:BA39)</f>
        <v>0</v>
      </c>
    </row>
    <row r="40" spans="1:54" s="20" customFormat="1" ht="31.5" x14ac:dyDescent="0.25">
      <c r="A40" s="73" t="s">
        <v>28</v>
      </c>
      <c r="B40" s="41" t="s">
        <v>58</v>
      </c>
      <c r="C40" s="90" t="s">
        <v>98</v>
      </c>
      <c r="D40" s="14">
        <v>42503</v>
      </c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>
        <f>SUM(D40:U40)</f>
        <v>42503</v>
      </c>
      <c r="W40" s="14">
        <v>40000</v>
      </c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>
        <f>SUM(W40:AK40)</f>
        <v>40000</v>
      </c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>
        <f>SUM(AM40:BA40)</f>
        <v>0</v>
      </c>
    </row>
    <row r="41" spans="1:54" s="20" customFormat="1" ht="64.5" customHeight="1" x14ac:dyDescent="0.25">
      <c r="A41" s="40" t="s">
        <v>29</v>
      </c>
      <c r="B41" s="41" t="s">
        <v>59</v>
      </c>
      <c r="C41" s="42" t="s">
        <v>5</v>
      </c>
      <c r="D41" s="43">
        <f>SUM(D42:D46)</f>
        <v>86122</v>
      </c>
      <c r="E41" s="43">
        <f t="shared" ref="E41:V41" si="104">SUM(E42:E46)</f>
        <v>0</v>
      </c>
      <c r="F41" s="43">
        <f t="shared" si="104"/>
        <v>0</v>
      </c>
      <c r="G41" s="43">
        <f t="shared" si="104"/>
        <v>0</v>
      </c>
      <c r="H41" s="43">
        <f t="shared" si="104"/>
        <v>0</v>
      </c>
      <c r="I41" s="43">
        <f t="shared" si="104"/>
        <v>0</v>
      </c>
      <c r="J41" s="43">
        <f t="shared" si="104"/>
        <v>0</v>
      </c>
      <c r="K41" s="43">
        <f t="shared" si="104"/>
        <v>0</v>
      </c>
      <c r="L41" s="43">
        <f t="shared" si="104"/>
        <v>0</v>
      </c>
      <c r="M41" s="43">
        <f t="shared" si="104"/>
        <v>0</v>
      </c>
      <c r="N41" s="43">
        <f t="shared" si="104"/>
        <v>0</v>
      </c>
      <c r="O41" s="43">
        <f t="shared" si="104"/>
        <v>0</v>
      </c>
      <c r="P41" s="43">
        <f t="shared" si="104"/>
        <v>0</v>
      </c>
      <c r="Q41" s="43">
        <f t="shared" si="104"/>
        <v>0</v>
      </c>
      <c r="R41" s="43">
        <f t="shared" si="104"/>
        <v>0</v>
      </c>
      <c r="S41" s="43">
        <f t="shared" si="104"/>
        <v>0</v>
      </c>
      <c r="T41" s="43">
        <f t="shared" si="104"/>
        <v>0</v>
      </c>
      <c r="U41" s="43">
        <f t="shared" si="104"/>
        <v>0</v>
      </c>
      <c r="V41" s="43">
        <f t="shared" si="104"/>
        <v>86122</v>
      </c>
      <c r="W41" s="43">
        <f t="shared" ref="W41:BB41" si="105">SUM(W42:W46)</f>
        <v>0</v>
      </c>
      <c r="X41" s="43">
        <f t="shared" si="105"/>
        <v>0</v>
      </c>
      <c r="Y41" s="43">
        <f t="shared" si="105"/>
        <v>0</v>
      </c>
      <c r="Z41" s="43">
        <f t="shared" si="105"/>
        <v>0</v>
      </c>
      <c r="AA41" s="43">
        <f t="shared" si="105"/>
        <v>0</v>
      </c>
      <c r="AB41" s="43">
        <f t="shared" si="105"/>
        <v>0</v>
      </c>
      <c r="AC41" s="43">
        <f t="shared" si="105"/>
        <v>0</v>
      </c>
      <c r="AD41" s="43">
        <f t="shared" ref="AD41:AI41" si="106">SUM(AD42:AD46)</f>
        <v>0</v>
      </c>
      <c r="AE41" s="43">
        <f t="shared" ref="AE41" si="107">SUM(AE42:AE46)</f>
        <v>0</v>
      </c>
      <c r="AF41" s="43">
        <f t="shared" si="106"/>
        <v>0</v>
      </c>
      <c r="AG41" s="43">
        <f t="shared" si="106"/>
        <v>0</v>
      </c>
      <c r="AH41" s="43">
        <f t="shared" si="106"/>
        <v>0</v>
      </c>
      <c r="AI41" s="43">
        <f t="shared" si="106"/>
        <v>0</v>
      </c>
      <c r="AJ41" s="43">
        <f t="shared" si="105"/>
        <v>0</v>
      </c>
      <c r="AK41" s="43">
        <f t="shared" si="105"/>
        <v>0</v>
      </c>
      <c r="AL41" s="43">
        <f t="shared" si="105"/>
        <v>0</v>
      </c>
      <c r="AM41" s="43">
        <f t="shared" si="105"/>
        <v>0</v>
      </c>
      <c r="AN41" s="43">
        <f t="shared" si="105"/>
        <v>0</v>
      </c>
      <c r="AO41" s="43">
        <f t="shared" si="105"/>
        <v>0</v>
      </c>
      <c r="AP41" s="43">
        <f t="shared" si="105"/>
        <v>0</v>
      </c>
      <c r="AQ41" s="43">
        <f t="shared" si="105"/>
        <v>0</v>
      </c>
      <c r="AR41" s="43">
        <f t="shared" si="105"/>
        <v>0</v>
      </c>
      <c r="AS41" s="43">
        <f t="shared" si="105"/>
        <v>0</v>
      </c>
      <c r="AT41" s="43">
        <f t="shared" ref="AT41:AY41" si="108">SUM(AT42:AT46)</f>
        <v>0</v>
      </c>
      <c r="AU41" s="43">
        <f t="shared" si="108"/>
        <v>0</v>
      </c>
      <c r="AV41" s="43">
        <f t="shared" si="108"/>
        <v>0</v>
      </c>
      <c r="AW41" s="43">
        <f t="shared" si="108"/>
        <v>0</v>
      </c>
      <c r="AX41" s="43">
        <f t="shared" si="108"/>
        <v>0</v>
      </c>
      <c r="AY41" s="43">
        <f t="shared" si="108"/>
        <v>0</v>
      </c>
      <c r="AZ41" s="43">
        <f t="shared" si="105"/>
        <v>0</v>
      </c>
      <c r="BA41" s="43">
        <f t="shared" si="105"/>
        <v>0</v>
      </c>
      <c r="BB41" s="43">
        <f t="shared" si="105"/>
        <v>0</v>
      </c>
    </row>
    <row r="42" spans="1:54" s="56" customFormat="1" hidden="1" x14ac:dyDescent="0.25">
      <c r="A42" s="96"/>
      <c r="B42" s="99"/>
      <c r="C42" s="52">
        <v>906</v>
      </c>
      <c r="D42" s="54">
        <v>83437</v>
      </c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>
        <f t="shared" ref="V42:V46" si="109">SUM(D42:U42)</f>
        <v>83437</v>
      </c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>
        <f t="shared" ref="AL42:AL46" si="110">SUM(W42:AK42)</f>
        <v>0</v>
      </c>
      <c r="AM42" s="54"/>
      <c r="AN42" s="54"/>
      <c r="AO42" s="54"/>
      <c r="AP42" s="54"/>
      <c r="AQ42" s="54"/>
      <c r="AR42" s="54"/>
      <c r="AS42" s="54"/>
      <c r="AT42" s="54"/>
      <c r="AU42" s="54"/>
      <c r="AV42" s="54"/>
      <c r="AW42" s="54"/>
      <c r="AX42" s="54"/>
      <c r="AY42" s="54"/>
      <c r="AZ42" s="54"/>
      <c r="BA42" s="54"/>
      <c r="BB42" s="54">
        <f t="shared" ref="BB42:BB46" si="111">SUM(AM42:BA42)</f>
        <v>0</v>
      </c>
    </row>
    <row r="43" spans="1:54" s="56" customFormat="1" hidden="1" x14ac:dyDescent="0.25">
      <c r="A43" s="97"/>
      <c r="B43" s="100"/>
      <c r="C43" s="52">
        <v>912</v>
      </c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>
        <f t="shared" si="109"/>
        <v>0</v>
      </c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>
        <f t="shared" si="110"/>
        <v>0</v>
      </c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54"/>
      <c r="BB43" s="54">
        <f t="shared" si="111"/>
        <v>0</v>
      </c>
    </row>
    <row r="44" spans="1:54" s="56" customFormat="1" hidden="1" x14ac:dyDescent="0.25">
      <c r="A44" s="97"/>
      <c r="B44" s="100"/>
      <c r="C44" s="52">
        <v>917</v>
      </c>
      <c r="D44" s="54">
        <v>330</v>
      </c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>
        <f t="shared" si="109"/>
        <v>330</v>
      </c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>
        <f t="shared" si="110"/>
        <v>0</v>
      </c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4"/>
      <c r="AZ44" s="54"/>
      <c r="BA44" s="54"/>
      <c r="BB44" s="54">
        <f t="shared" si="111"/>
        <v>0</v>
      </c>
    </row>
    <row r="45" spans="1:54" s="56" customFormat="1" hidden="1" x14ac:dyDescent="0.25">
      <c r="A45" s="97"/>
      <c r="B45" s="100"/>
      <c r="C45" s="52">
        <v>920</v>
      </c>
      <c r="D45" s="54">
        <v>1785</v>
      </c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>
        <f t="shared" si="109"/>
        <v>1785</v>
      </c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>
        <f t="shared" si="110"/>
        <v>0</v>
      </c>
      <c r="AM45" s="54"/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54"/>
      <c r="AY45" s="54"/>
      <c r="AZ45" s="54"/>
      <c r="BA45" s="54"/>
      <c r="BB45" s="54">
        <f t="shared" si="111"/>
        <v>0</v>
      </c>
    </row>
    <row r="46" spans="1:54" s="56" customFormat="1" hidden="1" x14ac:dyDescent="0.25">
      <c r="A46" s="98"/>
      <c r="B46" s="101"/>
      <c r="C46" s="52">
        <v>923</v>
      </c>
      <c r="D46" s="54">
        <v>570</v>
      </c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>
        <f t="shared" si="109"/>
        <v>570</v>
      </c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>
        <f t="shared" si="110"/>
        <v>0</v>
      </c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54"/>
      <c r="BB46" s="54">
        <f t="shared" si="111"/>
        <v>0</v>
      </c>
    </row>
    <row r="47" spans="1:54" s="20" customFormat="1" ht="35.25" customHeight="1" x14ac:dyDescent="0.25">
      <c r="A47" s="73" t="s">
        <v>30</v>
      </c>
      <c r="B47" s="41" t="s">
        <v>60</v>
      </c>
      <c r="C47" s="42" t="s">
        <v>10</v>
      </c>
      <c r="D47" s="14">
        <f>SUM(D48:D49)</f>
        <v>37596</v>
      </c>
      <c r="E47" s="14">
        <f t="shared" ref="E47:BB47" si="112">SUM(E48:E49)</f>
        <v>0</v>
      </c>
      <c r="F47" s="14">
        <f t="shared" si="112"/>
        <v>0</v>
      </c>
      <c r="G47" s="14">
        <f t="shared" si="112"/>
        <v>0</v>
      </c>
      <c r="H47" s="14">
        <f t="shared" si="112"/>
        <v>0</v>
      </c>
      <c r="I47" s="14">
        <f t="shared" si="112"/>
        <v>0</v>
      </c>
      <c r="J47" s="14">
        <f t="shared" si="112"/>
        <v>0</v>
      </c>
      <c r="K47" s="14">
        <f t="shared" si="112"/>
        <v>0</v>
      </c>
      <c r="L47" s="14">
        <f t="shared" si="112"/>
        <v>0</v>
      </c>
      <c r="M47" s="14">
        <f t="shared" ref="M47:T47" si="113">SUM(M48:M49)</f>
        <v>0</v>
      </c>
      <c r="N47" s="14">
        <f t="shared" si="113"/>
        <v>0</v>
      </c>
      <c r="O47" s="14">
        <f t="shared" ref="O47:P47" si="114">SUM(O48:O49)</f>
        <v>0</v>
      </c>
      <c r="P47" s="14">
        <f t="shared" si="114"/>
        <v>0</v>
      </c>
      <c r="Q47" s="14">
        <f t="shared" si="113"/>
        <v>0</v>
      </c>
      <c r="R47" s="14">
        <f t="shared" si="113"/>
        <v>0</v>
      </c>
      <c r="S47" s="14">
        <f t="shared" si="113"/>
        <v>0</v>
      </c>
      <c r="T47" s="14">
        <f t="shared" si="113"/>
        <v>0</v>
      </c>
      <c r="U47" s="14">
        <f t="shared" si="112"/>
        <v>0</v>
      </c>
      <c r="V47" s="14">
        <f t="shared" si="112"/>
        <v>37596</v>
      </c>
      <c r="W47" s="14">
        <f t="shared" si="112"/>
        <v>30660</v>
      </c>
      <c r="X47" s="14">
        <f t="shared" si="112"/>
        <v>0</v>
      </c>
      <c r="Y47" s="14">
        <f t="shared" si="112"/>
        <v>0</v>
      </c>
      <c r="Z47" s="14">
        <f t="shared" si="112"/>
        <v>0</v>
      </c>
      <c r="AA47" s="14">
        <f t="shared" si="112"/>
        <v>0</v>
      </c>
      <c r="AB47" s="14">
        <f t="shared" si="112"/>
        <v>0</v>
      </c>
      <c r="AC47" s="14">
        <f t="shared" si="112"/>
        <v>0</v>
      </c>
      <c r="AD47" s="14">
        <f t="shared" ref="AD47:AI47" si="115">SUM(AD48:AD49)</f>
        <v>0</v>
      </c>
      <c r="AE47" s="14">
        <f t="shared" ref="AE47" si="116">SUM(AE48:AE49)</f>
        <v>0</v>
      </c>
      <c r="AF47" s="14">
        <f t="shared" si="115"/>
        <v>0</v>
      </c>
      <c r="AG47" s="14">
        <f t="shared" si="115"/>
        <v>0</v>
      </c>
      <c r="AH47" s="14">
        <f t="shared" si="115"/>
        <v>0</v>
      </c>
      <c r="AI47" s="14">
        <f t="shared" si="115"/>
        <v>0</v>
      </c>
      <c r="AJ47" s="14">
        <f t="shared" si="112"/>
        <v>0</v>
      </c>
      <c r="AK47" s="14">
        <f t="shared" si="112"/>
        <v>0</v>
      </c>
      <c r="AL47" s="14">
        <f t="shared" si="112"/>
        <v>30660</v>
      </c>
      <c r="AM47" s="14">
        <f t="shared" si="112"/>
        <v>19781</v>
      </c>
      <c r="AN47" s="14">
        <f t="shared" si="112"/>
        <v>0</v>
      </c>
      <c r="AO47" s="14">
        <f t="shared" si="112"/>
        <v>0</v>
      </c>
      <c r="AP47" s="14">
        <f t="shared" si="112"/>
        <v>0</v>
      </c>
      <c r="AQ47" s="14">
        <f t="shared" si="112"/>
        <v>0</v>
      </c>
      <c r="AR47" s="14">
        <f t="shared" si="112"/>
        <v>0</v>
      </c>
      <c r="AS47" s="14">
        <f t="shared" si="112"/>
        <v>0</v>
      </c>
      <c r="AT47" s="14">
        <f t="shared" ref="AT47:AY47" si="117">SUM(AT48:AT49)</f>
        <v>0</v>
      </c>
      <c r="AU47" s="14">
        <f t="shared" si="117"/>
        <v>0</v>
      </c>
      <c r="AV47" s="14">
        <f t="shared" si="117"/>
        <v>0</v>
      </c>
      <c r="AW47" s="14">
        <f t="shared" si="117"/>
        <v>0</v>
      </c>
      <c r="AX47" s="14">
        <f t="shared" si="117"/>
        <v>0</v>
      </c>
      <c r="AY47" s="14">
        <f t="shared" si="117"/>
        <v>0</v>
      </c>
      <c r="AZ47" s="14">
        <f t="shared" si="112"/>
        <v>0</v>
      </c>
      <c r="BA47" s="14">
        <f t="shared" si="112"/>
        <v>0</v>
      </c>
      <c r="BB47" s="14">
        <f t="shared" si="112"/>
        <v>19781</v>
      </c>
    </row>
    <row r="48" spans="1:54" s="70" customFormat="1" ht="15.75" hidden="1" x14ac:dyDescent="0.25">
      <c r="A48" s="68"/>
      <c r="B48" s="69"/>
      <c r="C48" s="52">
        <v>903</v>
      </c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4">
        <f t="shared" ref="V48:V53" si="118">SUM(D48:U48)</f>
        <v>0</v>
      </c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4">
        <f t="shared" ref="AL48:AL49" si="119">SUM(W48:AK48)</f>
        <v>0</v>
      </c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4">
        <f>SUM(AM48:BA48)</f>
        <v>0</v>
      </c>
    </row>
    <row r="49" spans="1:54" s="70" customFormat="1" ht="15.75" hidden="1" x14ac:dyDescent="0.25">
      <c r="A49" s="68"/>
      <c r="B49" s="69"/>
      <c r="C49" s="52">
        <v>914</v>
      </c>
      <c r="D49" s="58">
        <v>37596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4">
        <f t="shared" si="118"/>
        <v>37596</v>
      </c>
      <c r="W49" s="58">
        <v>30660</v>
      </c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4">
        <f t="shared" si="119"/>
        <v>30660</v>
      </c>
      <c r="AM49" s="58">
        <v>19781</v>
      </c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4">
        <f>SUM(AM49:BA49)</f>
        <v>19781</v>
      </c>
    </row>
    <row r="50" spans="1:54" s="20" customFormat="1" ht="56.25" customHeight="1" x14ac:dyDescent="0.25">
      <c r="A50" s="40" t="s">
        <v>31</v>
      </c>
      <c r="B50" s="41" t="s">
        <v>61</v>
      </c>
      <c r="C50" s="42" t="s">
        <v>94</v>
      </c>
      <c r="D50" s="43">
        <f>SUM(D51:D53)</f>
        <v>186789</v>
      </c>
      <c r="E50" s="43">
        <f t="shared" ref="E50:BB50" si="120">SUM(E51:E53)</f>
        <v>0</v>
      </c>
      <c r="F50" s="43">
        <f t="shared" si="120"/>
        <v>0</v>
      </c>
      <c r="G50" s="43">
        <f t="shared" si="120"/>
        <v>0</v>
      </c>
      <c r="H50" s="43">
        <f t="shared" si="120"/>
        <v>0</v>
      </c>
      <c r="I50" s="43">
        <f t="shared" si="120"/>
        <v>0</v>
      </c>
      <c r="J50" s="43">
        <f t="shared" si="120"/>
        <v>0</v>
      </c>
      <c r="K50" s="43">
        <f t="shared" si="120"/>
        <v>0</v>
      </c>
      <c r="L50" s="43">
        <f t="shared" si="120"/>
        <v>0</v>
      </c>
      <c r="M50" s="43">
        <f t="shared" ref="M50:T50" si="121">SUM(M51:M53)</f>
        <v>0</v>
      </c>
      <c r="N50" s="43">
        <f t="shared" si="121"/>
        <v>0</v>
      </c>
      <c r="O50" s="43">
        <f t="shared" ref="O50:P50" si="122">SUM(O51:O53)</f>
        <v>0</v>
      </c>
      <c r="P50" s="43">
        <f t="shared" si="122"/>
        <v>0</v>
      </c>
      <c r="Q50" s="43">
        <f t="shared" si="121"/>
        <v>0</v>
      </c>
      <c r="R50" s="43">
        <f t="shared" si="121"/>
        <v>0</v>
      </c>
      <c r="S50" s="43">
        <f t="shared" si="121"/>
        <v>0</v>
      </c>
      <c r="T50" s="43">
        <f t="shared" si="121"/>
        <v>0</v>
      </c>
      <c r="U50" s="43">
        <f t="shared" si="120"/>
        <v>0</v>
      </c>
      <c r="V50" s="43">
        <f t="shared" si="120"/>
        <v>186789</v>
      </c>
      <c r="W50" s="43">
        <f t="shared" si="120"/>
        <v>186789</v>
      </c>
      <c r="X50" s="43">
        <f t="shared" si="120"/>
        <v>0</v>
      </c>
      <c r="Y50" s="43">
        <f t="shared" si="120"/>
        <v>0</v>
      </c>
      <c r="Z50" s="43">
        <f t="shared" si="120"/>
        <v>0</v>
      </c>
      <c r="AA50" s="43">
        <f t="shared" si="120"/>
        <v>0</v>
      </c>
      <c r="AB50" s="43">
        <f t="shared" si="120"/>
        <v>0</v>
      </c>
      <c r="AC50" s="43">
        <f t="shared" si="120"/>
        <v>0</v>
      </c>
      <c r="AD50" s="43">
        <f t="shared" ref="AD50:AI50" si="123">SUM(AD51:AD53)</f>
        <v>0</v>
      </c>
      <c r="AE50" s="43">
        <f t="shared" ref="AE50" si="124">SUM(AE51:AE53)</f>
        <v>0</v>
      </c>
      <c r="AF50" s="43">
        <f t="shared" si="123"/>
        <v>0</v>
      </c>
      <c r="AG50" s="43">
        <f t="shared" si="123"/>
        <v>0</v>
      </c>
      <c r="AH50" s="43">
        <f t="shared" si="123"/>
        <v>0</v>
      </c>
      <c r="AI50" s="43">
        <f t="shared" si="123"/>
        <v>0</v>
      </c>
      <c r="AJ50" s="43">
        <f t="shared" si="120"/>
        <v>0</v>
      </c>
      <c r="AK50" s="43">
        <f t="shared" si="120"/>
        <v>0</v>
      </c>
      <c r="AL50" s="43">
        <f t="shared" si="120"/>
        <v>186789</v>
      </c>
      <c r="AM50" s="43">
        <f t="shared" si="120"/>
        <v>0</v>
      </c>
      <c r="AN50" s="43">
        <f t="shared" si="120"/>
        <v>0</v>
      </c>
      <c r="AO50" s="43">
        <f t="shared" si="120"/>
        <v>0</v>
      </c>
      <c r="AP50" s="43">
        <f t="shared" si="120"/>
        <v>0</v>
      </c>
      <c r="AQ50" s="43">
        <f t="shared" si="120"/>
        <v>0</v>
      </c>
      <c r="AR50" s="43">
        <f t="shared" si="120"/>
        <v>0</v>
      </c>
      <c r="AS50" s="43">
        <f t="shared" si="120"/>
        <v>0</v>
      </c>
      <c r="AT50" s="43">
        <f t="shared" ref="AT50:AY50" si="125">SUM(AT51:AT53)</f>
        <v>0</v>
      </c>
      <c r="AU50" s="43">
        <f t="shared" si="125"/>
        <v>0</v>
      </c>
      <c r="AV50" s="43">
        <f t="shared" si="125"/>
        <v>0</v>
      </c>
      <c r="AW50" s="43">
        <f t="shared" si="125"/>
        <v>0</v>
      </c>
      <c r="AX50" s="43">
        <f t="shared" si="125"/>
        <v>0</v>
      </c>
      <c r="AY50" s="43">
        <f t="shared" si="125"/>
        <v>0</v>
      </c>
      <c r="AZ50" s="43">
        <f t="shared" si="120"/>
        <v>0</v>
      </c>
      <c r="BA50" s="43">
        <f t="shared" si="120"/>
        <v>0</v>
      </c>
      <c r="BB50" s="43">
        <f t="shared" si="120"/>
        <v>0</v>
      </c>
    </row>
    <row r="51" spans="1:54" s="56" customFormat="1" hidden="1" x14ac:dyDescent="0.25">
      <c r="A51" s="96"/>
      <c r="B51" s="99"/>
      <c r="C51" s="52">
        <v>910</v>
      </c>
      <c r="D51" s="54">
        <v>1873</v>
      </c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>
        <f t="shared" si="118"/>
        <v>1873</v>
      </c>
      <c r="W51" s="54">
        <v>1873</v>
      </c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>
        <f t="shared" ref="AL51:AL60" si="126">SUM(W51:AK51)</f>
        <v>1873</v>
      </c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54"/>
      <c r="BB51" s="54">
        <f t="shared" ref="BB51:BB53" si="127">SUM(AM51:BA51)</f>
        <v>0</v>
      </c>
    </row>
    <row r="52" spans="1:54" s="56" customFormat="1" hidden="1" x14ac:dyDescent="0.25">
      <c r="A52" s="97"/>
      <c r="B52" s="100"/>
      <c r="C52" s="52">
        <v>920</v>
      </c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>
        <f t="shared" si="118"/>
        <v>0</v>
      </c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>
        <f t="shared" si="126"/>
        <v>0</v>
      </c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>
        <f t="shared" si="127"/>
        <v>0</v>
      </c>
    </row>
    <row r="53" spans="1:54" s="56" customFormat="1" hidden="1" x14ac:dyDescent="0.25">
      <c r="A53" s="98"/>
      <c r="B53" s="101"/>
      <c r="C53" s="52">
        <v>921</v>
      </c>
      <c r="D53" s="54">
        <v>184916</v>
      </c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>
        <f t="shared" si="118"/>
        <v>184916</v>
      </c>
      <c r="W53" s="54">
        <v>184916</v>
      </c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>
        <f t="shared" si="126"/>
        <v>184916</v>
      </c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>
        <f t="shared" si="127"/>
        <v>0</v>
      </c>
    </row>
    <row r="54" spans="1:54" s="20" customFormat="1" ht="47.25" x14ac:dyDescent="0.25">
      <c r="A54" s="73" t="s">
        <v>32</v>
      </c>
      <c r="B54" s="41" t="s">
        <v>62</v>
      </c>
      <c r="C54" s="42" t="s">
        <v>81</v>
      </c>
      <c r="D54" s="14">
        <v>37906</v>
      </c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>
        <f>SUM(D54:U54)</f>
        <v>37906</v>
      </c>
      <c r="W54" s="14">
        <v>26357</v>
      </c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>
        <f t="shared" si="126"/>
        <v>26357</v>
      </c>
      <c r="AM54" s="14">
        <v>26357</v>
      </c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>
        <f>SUM(AM54:BA54)</f>
        <v>26357</v>
      </c>
    </row>
    <row r="55" spans="1:54" s="20" customFormat="1" ht="15.75" x14ac:dyDescent="0.25">
      <c r="A55" s="73" t="s">
        <v>33</v>
      </c>
      <c r="B55" s="41" t="s">
        <v>63</v>
      </c>
      <c r="C55" s="91" t="s">
        <v>103</v>
      </c>
      <c r="D55" s="14">
        <f>SUM(D56:D59)</f>
        <v>374932</v>
      </c>
      <c r="E55" s="14">
        <f t="shared" ref="E55:U55" si="128">SUM(E56:E59)</f>
        <v>0</v>
      </c>
      <c r="F55" s="14">
        <f t="shared" si="128"/>
        <v>0</v>
      </c>
      <c r="G55" s="14">
        <f t="shared" si="128"/>
        <v>0</v>
      </c>
      <c r="H55" s="14">
        <f t="shared" si="128"/>
        <v>0</v>
      </c>
      <c r="I55" s="14">
        <f t="shared" si="128"/>
        <v>0</v>
      </c>
      <c r="J55" s="14">
        <f t="shared" si="128"/>
        <v>0</v>
      </c>
      <c r="K55" s="14">
        <f t="shared" si="128"/>
        <v>0</v>
      </c>
      <c r="L55" s="14">
        <f t="shared" si="128"/>
        <v>0</v>
      </c>
      <c r="M55" s="14">
        <f t="shared" si="128"/>
        <v>0</v>
      </c>
      <c r="N55" s="14">
        <f t="shared" si="128"/>
        <v>0</v>
      </c>
      <c r="O55" s="14">
        <f t="shared" si="128"/>
        <v>0</v>
      </c>
      <c r="P55" s="14">
        <f t="shared" si="128"/>
        <v>0</v>
      </c>
      <c r="Q55" s="14">
        <f t="shared" si="128"/>
        <v>0</v>
      </c>
      <c r="R55" s="14">
        <f t="shared" si="128"/>
        <v>0</v>
      </c>
      <c r="S55" s="14">
        <f t="shared" si="128"/>
        <v>0</v>
      </c>
      <c r="T55" s="14">
        <f t="shared" si="128"/>
        <v>0</v>
      </c>
      <c r="U55" s="14">
        <f t="shared" si="128"/>
        <v>0</v>
      </c>
      <c r="V55" s="14">
        <f>SUM(V56:V59)</f>
        <v>374932</v>
      </c>
      <c r="W55" s="14">
        <f>SUM(W56:W59)</f>
        <v>409671</v>
      </c>
      <c r="X55" s="14">
        <f t="shared" ref="X55:AL55" si="129">SUM(X56:X59)</f>
        <v>0</v>
      </c>
      <c r="Y55" s="14">
        <f t="shared" si="129"/>
        <v>0</v>
      </c>
      <c r="Z55" s="14">
        <f t="shared" si="129"/>
        <v>0</v>
      </c>
      <c r="AA55" s="14">
        <f t="shared" si="129"/>
        <v>0</v>
      </c>
      <c r="AB55" s="14">
        <f t="shared" si="129"/>
        <v>0</v>
      </c>
      <c r="AC55" s="14">
        <f t="shared" si="129"/>
        <v>0</v>
      </c>
      <c r="AD55" s="14">
        <f t="shared" si="129"/>
        <v>0</v>
      </c>
      <c r="AE55" s="14">
        <f t="shared" si="129"/>
        <v>0</v>
      </c>
      <c r="AF55" s="14">
        <f t="shared" si="129"/>
        <v>0</v>
      </c>
      <c r="AG55" s="14">
        <f t="shared" si="129"/>
        <v>0</v>
      </c>
      <c r="AH55" s="14">
        <f t="shared" si="129"/>
        <v>0</v>
      </c>
      <c r="AI55" s="14">
        <f t="shared" si="129"/>
        <v>0</v>
      </c>
      <c r="AJ55" s="14">
        <f t="shared" si="129"/>
        <v>0</v>
      </c>
      <c r="AK55" s="14">
        <f t="shared" si="129"/>
        <v>0</v>
      </c>
      <c r="AL55" s="14">
        <f t="shared" si="129"/>
        <v>409671</v>
      </c>
      <c r="AM55" s="14">
        <f>SUM(AM56:AM59)</f>
        <v>423489</v>
      </c>
      <c r="AN55" s="14">
        <f t="shared" ref="AN55:BB55" si="130">SUM(AN56:AN59)</f>
        <v>0</v>
      </c>
      <c r="AO55" s="14">
        <f t="shared" si="130"/>
        <v>0</v>
      </c>
      <c r="AP55" s="14">
        <f t="shared" si="130"/>
        <v>0</v>
      </c>
      <c r="AQ55" s="14">
        <f t="shared" si="130"/>
        <v>0</v>
      </c>
      <c r="AR55" s="14">
        <f t="shared" si="130"/>
        <v>0</v>
      </c>
      <c r="AS55" s="14">
        <f t="shared" si="130"/>
        <v>0</v>
      </c>
      <c r="AT55" s="14">
        <f t="shared" si="130"/>
        <v>0</v>
      </c>
      <c r="AU55" s="14">
        <f t="shared" si="130"/>
        <v>0</v>
      </c>
      <c r="AV55" s="14">
        <f t="shared" si="130"/>
        <v>0</v>
      </c>
      <c r="AW55" s="14">
        <f t="shared" si="130"/>
        <v>0</v>
      </c>
      <c r="AX55" s="14">
        <f t="shared" si="130"/>
        <v>0</v>
      </c>
      <c r="AY55" s="14">
        <f t="shared" si="130"/>
        <v>0</v>
      </c>
      <c r="AZ55" s="14">
        <f t="shared" si="130"/>
        <v>0</v>
      </c>
      <c r="BA55" s="14">
        <f t="shared" si="130"/>
        <v>0</v>
      </c>
      <c r="BB55" s="14">
        <f t="shared" si="130"/>
        <v>423489</v>
      </c>
    </row>
    <row r="56" spans="1:54" s="70" customFormat="1" ht="15.75" hidden="1" x14ac:dyDescent="0.25">
      <c r="A56" s="68"/>
      <c r="B56" s="69"/>
      <c r="C56" s="52">
        <v>912</v>
      </c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>
        <f t="shared" ref="V56:V58" si="131">SUM(D56:U56)</f>
        <v>0</v>
      </c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4">
        <f t="shared" si="126"/>
        <v>0</v>
      </c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4">
        <f t="shared" ref="BB56:BB60" si="132">SUM(AM56:BA56)</f>
        <v>0</v>
      </c>
    </row>
    <row r="57" spans="1:54" s="70" customFormat="1" ht="15.75" hidden="1" x14ac:dyDescent="0.25">
      <c r="A57" s="68"/>
      <c r="B57" s="69"/>
      <c r="C57" s="52">
        <v>913</v>
      </c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>
        <f t="shared" si="131"/>
        <v>0</v>
      </c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4">
        <f t="shared" si="126"/>
        <v>0</v>
      </c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4">
        <f t="shared" si="132"/>
        <v>0</v>
      </c>
    </row>
    <row r="58" spans="1:54" s="70" customFormat="1" ht="15.75" hidden="1" x14ac:dyDescent="0.25">
      <c r="A58" s="68"/>
      <c r="B58" s="69"/>
      <c r="C58" s="52">
        <v>917</v>
      </c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>
        <f t="shared" si="131"/>
        <v>0</v>
      </c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4">
        <f t="shared" si="126"/>
        <v>0</v>
      </c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4">
        <f t="shared" si="132"/>
        <v>0</v>
      </c>
    </row>
    <row r="59" spans="1:54" s="70" customFormat="1" ht="15.75" hidden="1" x14ac:dyDescent="0.25">
      <c r="A59" s="68"/>
      <c r="B59" s="69"/>
      <c r="C59" s="52">
        <v>920</v>
      </c>
      <c r="D59" s="58">
        <v>374932</v>
      </c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>
        <f>SUM(D59:U59)</f>
        <v>374932</v>
      </c>
      <c r="W59" s="58">
        <v>409671</v>
      </c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4">
        <f t="shared" si="126"/>
        <v>409671</v>
      </c>
      <c r="AM59" s="58">
        <v>423489</v>
      </c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4">
        <f t="shared" si="132"/>
        <v>423489</v>
      </c>
    </row>
    <row r="60" spans="1:54" s="20" customFormat="1" ht="31.5" x14ac:dyDescent="0.25">
      <c r="A60" s="40" t="s">
        <v>34</v>
      </c>
      <c r="B60" s="41" t="s">
        <v>64</v>
      </c>
      <c r="C60" s="42" t="s">
        <v>91</v>
      </c>
      <c r="D60" s="14">
        <v>5008</v>
      </c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>
        <f>SUM(D60:U60)</f>
        <v>5008</v>
      </c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>
        <f t="shared" si="126"/>
        <v>0</v>
      </c>
      <c r="AM60" s="14">
        <v>5000</v>
      </c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>
        <f t="shared" si="132"/>
        <v>5000</v>
      </c>
    </row>
    <row r="61" spans="1:54" s="20" customFormat="1" ht="39.75" customHeight="1" x14ac:dyDescent="0.25">
      <c r="A61" s="40" t="s">
        <v>35</v>
      </c>
      <c r="B61" s="41" t="s">
        <v>65</v>
      </c>
      <c r="C61" s="42" t="s">
        <v>16</v>
      </c>
      <c r="D61" s="43">
        <f>D62+D63+D66+D70+D72</f>
        <v>901375</v>
      </c>
      <c r="E61" s="43">
        <f t="shared" ref="E61:BB61" si="133">E62+E63+E66+E70+E72</f>
        <v>0</v>
      </c>
      <c r="F61" s="43">
        <f t="shared" si="133"/>
        <v>0</v>
      </c>
      <c r="G61" s="43">
        <f t="shared" si="133"/>
        <v>0</v>
      </c>
      <c r="H61" s="43">
        <f t="shared" si="133"/>
        <v>0</v>
      </c>
      <c r="I61" s="43">
        <f t="shared" si="133"/>
        <v>0</v>
      </c>
      <c r="J61" s="43">
        <f t="shared" si="133"/>
        <v>0</v>
      </c>
      <c r="K61" s="43">
        <f t="shared" si="133"/>
        <v>0</v>
      </c>
      <c r="L61" s="43">
        <f t="shared" si="133"/>
        <v>0</v>
      </c>
      <c r="M61" s="43">
        <f t="shared" si="133"/>
        <v>0</v>
      </c>
      <c r="N61" s="43">
        <f t="shared" si="133"/>
        <v>0</v>
      </c>
      <c r="O61" s="43">
        <f t="shared" si="133"/>
        <v>0</v>
      </c>
      <c r="P61" s="43">
        <f t="shared" si="133"/>
        <v>0</v>
      </c>
      <c r="Q61" s="43">
        <f t="shared" si="133"/>
        <v>0</v>
      </c>
      <c r="R61" s="43">
        <f t="shared" si="133"/>
        <v>0</v>
      </c>
      <c r="S61" s="43">
        <f t="shared" si="133"/>
        <v>0</v>
      </c>
      <c r="T61" s="43">
        <f t="shared" si="133"/>
        <v>0</v>
      </c>
      <c r="U61" s="43">
        <f t="shared" si="133"/>
        <v>0</v>
      </c>
      <c r="V61" s="43">
        <f t="shared" si="133"/>
        <v>901375</v>
      </c>
      <c r="W61" s="43">
        <f t="shared" si="133"/>
        <v>0</v>
      </c>
      <c r="X61" s="43">
        <f t="shared" si="133"/>
        <v>0</v>
      </c>
      <c r="Y61" s="43">
        <f t="shared" si="133"/>
        <v>0</v>
      </c>
      <c r="Z61" s="43">
        <f t="shared" si="133"/>
        <v>0</v>
      </c>
      <c r="AA61" s="43">
        <f t="shared" si="133"/>
        <v>0</v>
      </c>
      <c r="AB61" s="43">
        <f t="shared" si="133"/>
        <v>0</v>
      </c>
      <c r="AC61" s="43">
        <f t="shared" si="133"/>
        <v>0</v>
      </c>
      <c r="AD61" s="43">
        <f t="shared" si="133"/>
        <v>0</v>
      </c>
      <c r="AE61" s="43">
        <f t="shared" si="133"/>
        <v>0</v>
      </c>
      <c r="AF61" s="43">
        <f t="shared" si="133"/>
        <v>0</v>
      </c>
      <c r="AG61" s="43">
        <f t="shared" si="133"/>
        <v>0</v>
      </c>
      <c r="AH61" s="43">
        <f t="shared" si="133"/>
        <v>0</v>
      </c>
      <c r="AI61" s="43">
        <f t="shared" si="133"/>
        <v>0</v>
      </c>
      <c r="AJ61" s="43">
        <f t="shared" si="133"/>
        <v>0</v>
      </c>
      <c r="AK61" s="43">
        <f t="shared" si="133"/>
        <v>0</v>
      </c>
      <c r="AL61" s="43">
        <f t="shared" si="133"/>
        <v>0</v>
      </c>
      <c r="AM61" s="43">
        <f t="shared" si="133"/>
        <v>0</v>
      </c>
      <c r="AN61" s="43">
        <f t="shared" si="133"/>
        <v>0</v>
      </c>
      <c r="AO61" s="43">
        <f t="shared" si="133"/>
        <v>0</v>
      </c>
      <c r="AP61" s="43">
        <f t="shared" si="133"/>
        <v>0</v>
      </c>
      <c r="AQ61" s="43">
        <f t="shared" si="133"/>
        <v>0</v>
      </c>
      <c r="AR61" s="43">
        <f t="shared" si="133"/>
        <v>0</v>
      </c>
      <c r="AS61" s="43">
        <f t="shared" si="133"/>
        <v>0</v>
      </c>
      <c r="AT61" s="43">
        <f t="shared" si="133"/>
        <v>0</v>
      </c>
      <c r="AU61" s="43">
        <f t="shared" si="133"/>
        <v>0</v>
      </c>
      <c r="AV61" s="43">
        <f t="shared" si="133"/>
        <v>0</v>
      </c>
      <c r="AW61" s="43">
        <f t="shared" si="133"/>
        <v>0</v>
      </c>
      <c r="AX61" s="43">
        <f t="shared" si="133"/>
        <v>0</v>
      </c>
      <c r="AY61" s="43">
        <f t="shared" si="133"/>
        <v>0</v>
      </c>
      <c r="AZ61" s="43">
        <f t="shared" si="133"/>
        <v>0</v>
      </c>
      <c r="BA61" s="43">
        <f t="shared" si="133"/>
        <v>0</v>
      </c>
      <c r="BB61" s="43">
        <f t="shared" si="133"/>
        <v>0</v>
      </c>
    </row>
    <row r="62" spans="1:54" s="20" customFormat="1" ht="36" customHeight="1" x14ac:dyDescent="0.25">
      <c r="A62" s="40" t="s">
        <v>36</v>
      </c>
      <c r="B62" s="108"/>
      <c r="C62" s="45" t="s">
        <v>20</v>
      </c>
      <c r="D62" s="15">
        <v>386496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>
        <f>SUM(D62:U62)</f>
        <v>386496</v>
      </c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>
        <f>SUM(W62:AK62)</f>
        <v>0</v>
      </c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>
        <f>SUM(AM62:BA62)</f>
        <v>0</v>
      </c>
    </row>
    <row r="63" spans="1:54" s="20" customFormat="1" ht="38.25" customHeight="1" x14ac:dyDescent="0.25">
      <c r="A63" s="111" t="s">
        <v>37</v>
      </c>
      <c r="B63" s="109"/>
      <c r="C63" s="45" t="s">
        <v>14</v>
      </c>
      <c r="D63" s="30">
        <f>SUM(D64:D65)</f>
        <v>322092</v>
      </c>
      <c r="E63" s="30">
        <f t="shared" ref="E63:U63" si="134">SUM(E64:E65)</f>
        <v>0</v>
      </c>
      <c r="F63" s="30">
        <f t="shared" si="134"/>
        <v>0</v>
      </c>
      <c r="G63" s="30">
        <f t="shared" si="134"/>
        <v>0</v>
      </c>
      <c r="H63" s="30">
        <f t="shared" si="134"/>
        <v>0</v>
      </c>
      <c r="I63" s="30">
        <f t="shared" si="134"/>
        <v>0</v>
      </c>
      <c r="J63" s="30">
        <f t="shared" si="134"/>
        <v>0</v>
      </c>
      <c r="K63" s="30">
        <f t="shared" si="134"/>
        <v>0</v>
      </c>
      <c r="L63" s="30">
        <f t="shared" si="134"/>
        <v>0</v>
      </c>
      <c r="M63" s="30">
        <f t="shared" ref="M63:T63" si="135">SUM(M64:M65)</f>
        <v>0</v>
      </c>
      <c r="N63" s="30">
        <f t="shared" si="135"/>
        <v>0</v>
      </c>
      <c r="O63" s="30">
        <f t="shared" ref="O63:P63" si="136">SUM(O64:O65)</f>
        <v>0</v>
      </c>
      <c r="P63" s="30">
        <f t="shared" si="136"/>
        <v>0</v>
      </c>
      <c r="Q63" s="30">
        <f t="shared" si="135"/>
        <v>0</v>
      </c>
      <c r="R63" s="30">
        <f t="shared" si="135"/>
        <v>0</v>
      </c>
      <c r="S63" s="30">
        <f t="shared" si="135"/>
        <v>0</v>
      </c>
      <c r="T63" s="30">
        <f t="shared" si="135"/>
        <v>0</v>
      </c>
      <c r="U63" s="30">
        <f t="shared" si="134"/>
        <v>0</v>
      </c>
      <c r="V63" s="30">
        <f>SUM(V64:V65)</f>
        <v>322092</v>
      </c>
      <c r="W63" s="30">
        <f t="shared" ref="W63" si="137">SUM(W64:W65)</f>
        <v>0</v>
      </c>
      <c r="X63" s="30">
        <f t="shared" ref="X63" si="138">SUM(X64:X65)</f>
        <v>0</v>
      </c>
      <c r="Y63" s="30">
        <f t="shared" ref="Y63:AK63" si="139">SUM(Y64:Y65)</f>
        <v>0</v>
      </c>
      <c r="Z63" s="30">
        <f t="shared" si="139"/>
        <v>0</v>
      </c>
      <c r="AA63" s="30">
        <f t="shared" si="139"/>
        <v>0</v>
      </c>
      <c r="AB63" s="30">
        <f t="shared" si="139"/>
        <v>0</v>
      </c>
      <c r="AC63" s="30">
        <f t="shared" si="139"/>
        <v>0</v>
      </c>
      <c r="AD63" s="30">
        <f t="shared" ref="AD63:AI63" si="140">SUM(AD64:AD65)</f>
        <v>0</v>
      </c>
      <c r="AE63" s="30">
        <f t="shared" ref="AE63" si="141">SUM(AE64:AE65)</f>
        <v>0</v>
      </c>
      <c r="AF63" s="30">
        <f t="shared" si="140"/>
        <v>0</v>
      </c>
      <c r="AG63" s="30">
        <f t="shared" si="140"/>
        <v>0</v>
      </c>
      <c r="AH63" s="30">
        <f t="shared" si="140"/>
        <v>0</v>
      </c>
      <c r="AI63" s="30">
        <f t="shared" si="140"/>
        <v>0</v>
      </c>
      <c r="AJ63" s="30">
        <f t="shared" si="139"/>
        <v>0</v>
      </c>
      <c r="AK63" s="30">
        <f t="shared" si="139"/>
        <v>0</v>
      </c>
      <c r="AL63" s="30">
        <f t="shared" ref="AL63:AN63" si="142">SUM(AL64:AL65)</f>
        <v>0</v>
      </c>
      <c r="AM63" s="30">
        <f t="shared" si="142"/>
        <v>0</v>
      </c>
      <c r="AN63" s="30">
        <f t="shared" si="142"/>
        <v>0</v>
      </c>
      <c r="AO63" s="30">
        <f t="shared" ref="AO63:BA63" si="143">SUM(AO64:AO65)</f>
        <v>0</v>
      </c>
      <c r="AP63" s="30">
        <f t="shared" si="143"/>
        <v>0</v>
      </c>
      <c r="AQ63" s="30">
        <f t="shared" si="143"/>
        <v>0</v>
      </c>
      <c r="AR63" s="30">
        <f t="shared" si="143"/>
        <v>0</v>
      </c>
      <c r="AS63" s="30">
        <f t="shared" si="143"/>
        <v>0</v>
      </c>
      <c r="AT63" s="30">
        <f t="shared" ref="AT63:AY63" si="144">SUM(AT64:AT65)</f>
        <v>0</v>
      </c>
      <c r="AU63" s="30">
        <f t="shared" si="144"/>
        <v>0</v>
      </c>
      <c r="AV63" s="30">
        <f t="shared" si="144"/>
        <v>0</v>
      </c>
      <c r="AW63" s="30">
        <f t="shared" si="144"/>
        <v>0</v>
      </c>
      <c r="AX63" s="30">
        <f t="shared" si="144"/>
        <v>0</v>
      </c>
      <c r="AY63" s="30">
        <f t="shared" si="144"/>
        <v>0</v>
      </c>
      <c r="AZ63" s="30">
        <f t="shared" si="143"/>
        <v>0</v>
      </c>
      <c r="BA63" s="30">
        <f t="shared" si="143"/>
        <v>0</v>
      </c>
      <c r="BB63" s="30">
        <f t="shared" ref="BB63" si="145">SUM(BB64:BB65)</f>
        <v>0</v>
      </c>
    </row>
    <row r="64" spans="1:54" s="56" customFormat="1" hidden="1" x14ac:dyDescent="0.25">
      <c r="A64" s="112"/>
      <c r="B64" s="109"/>
      <c r="C64" s="52">
        <v>903</v>
      </c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>
        <f>SUM(D64:U64)</f>
        <v>0</v>
      </c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>
        <f>SUM(W64:AK64)</f>
        <v>0</v>
      </c>
      <c r="AM64" s="54"/>
      <c r="AN64" s="54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>
        <f>SUM(AM64:BA64)</f>
        <v>0</v>
      </c>
    </row>
    <row r="65" spans="1:59" s="56" customFormat="1" ht="15.75" hidden="1" customHeight="1" x14ac:dyDescent="0.25">
      <c r="A65" s="113"/>
      <c r="B65" s="109"/>
      <c r="C65" s="52">
        <v>909</v>
      </c>
      <c r="D65" s="54">
        <v>322092</v>
      </c>
      <c r="E65" s="54"/>
      <c r="F65" s="54"/>
      <c r="G65" s="54"/>
      <c r="H65" s="54"/>
      <c r="I65" s="54"/>
      <c r="J65" s="54"/>
      <c r="K65" s="54"/>
      <c r="L65" s="54"/>
      <c r="M65" s="54">
        <f>-74718+21818+52900</f>
        <v>0</v>
      </c>
      <c r="N65" s="54"/>
      <c r="O65" s="54"/>
      <c r="P65" s="54"/>
      <c r="Q65" s="54"/>
      <c r="R65" s="54"/>
      <c r="S65" s="54"/>
      <c r="T65" s="54"/>
      <c r="U65" s="54"/>
      <c r="V65" s="54">
        <f>SUM(D65:U65)</f>
        <v>322092</v>
      </c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>
        <f>SUM(W65:AK65)</f>
        <v>0</v>
      </c>
      <c r="AM65" s="54"/>
      <c r="AN65" s="54"/>
      <c r="AO65" s="54"/>
      <c r="AP65" s="54"/>
      <c r="AQ65" s="54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>
        <f>SUM(AM65:BA65)</f>
        <v>0</v>
      </c>
    </row>
    <row r="66" spans="1:59" s="20" customFormat="1" ht="53.25" customHeight="1" x14ac:dyDescent="0.25">
      <c r="A66" s="111" t="s">
        <v>38</v>
      </c>
      <c r="B66" s="109"/>
      <c r="C66" s="45" t="s">
        <v>19</v>
      </c>
      <c r="D66" s="30">
        <f>SUM(D67:D68)</f>
        <v>74383</v>
      </c>
      <c r="E66" s="30">
        <f t="shared" ref="E66:BB66" si="146">SUM(E67:E68)</f>
        <v>0</v>
      </c>
      <c r="F66" s="30">
        <f t="shared" si="146"/>
        <v>0</v>
      </c>
      <c r="G66" s="30">
        <f t="shared" si="146"/>
        <v>0</v>
      </c>
      <c r="H66" s="30">
        <f t="shared" si="146"/>
        <v>0</v>
      </c>
      <c r="I66" s="30">
        <f t="shared" si="146"/>
        <v>0</v>
      </c>
      <c r="J66" s="30">
        <f t="shared" si="146"/>
        <v>0</v>
      </c>
      <c r="K66" s="30">
        <f t="shared" si="146"/>
        <v>0</v>
      </c>
      <c r="L66" s="30">
        <f t="shared" si="146"/>
        <v>0</v>
      </c>
      <c r="M66" s="30">
        <f t="shared" ref="M66:T66" si="147">SUM(M67:M68)</f>
        <v>0</v>
      </c>
      <c r="N66" s="30">
        <f t="shared" si="147"/>
        <v>0</v>
      </c>
      <c r="O66" s="30">
        <f t="shared" ref="O66:P66" si="148">SUM(O67:O68)</f>
        <v>0</v>
      </c>
      <c r="P66" s="30">
        <f t="shared" si="148"/>
        <v>0</v>
      </c>
      <c r="Q66" s="30">
        <f t="shared" si="147"/>
        <v>0</v>
      </c>
      <c r="R66" s="30">
        <f t="shared" si="147"/>
        <v>0</v>
      </c>
      <c r="S66" s="30">
        <f t="shared" si="147"/>
        <v>0</v>
      </c>
      <c r="T66" s="30">
        <f t="shared" si="147"/>
        <v>0</v>
      </c>
      <c r="U66" s="30">
        <f t="shared" si="146"/>
        <v>0</v>
      </c>
      <c r="V66" s="30">
        <f t="shared" si="146"/>
        <v>74383</v>
      </c>
      <c r="W66" s="30">
        <f t="shared" si="146"/>
        <v>0</v>
      </c>
      <c r="X66" s="30">
        <f t="shared" si="146"/>
        <v>0</v>
      </c>
      <c r="Y66" s="30">
        <f t="shared" si="146"/>
        <v>0</v>
      </c>
      <c r="Z66" s="30">
        <f t="shared" si="146"/>
        <v>0</v>
      </c>
      <c r="AA66" s="30">
        <f t="shared" si="146"/>
        <v>0</v>
      </c>
      <c r="AB66" s="30">
        <f t="shared" si="146"/>
        <v>0</v>
      </c>
      <c r="AC66" s="30">
        <f t="shared" si="146"/>
        <v>0</v>
      </c>
      <c r="AD66" s="30">
        <f t="shared" ref="AD66:AI66" si="149">SUM(AD67:AD68)</f>
        <v>0</v>
      </c>
      <c r="AE66" s="30">
        <f t="shared" ref="AE66" si="150">SUM(AE67:AE68)</f>
        <v>0</v>
      </c>
      <c r="AF66" s="30">
        <f t="shared" si="149"/>
        <v>0</v>
      </c>
      <c r="AG66" s="30">
        <f t="shared" si="149"/>
        <v>0</v>
      </c>
      <c r="AH66" s="30">
        <f t="shared" si="149"/>
        <v>0</v>
      </c>
      <c r="AI66" s="30">
        <f t="shared" si="149"/>
        <v>0</v>
      </c>
      <c r="AJ66" s="30">
        <f t="shared" si="146"/>
        <v>0</v>
      </c>
      <c r="AK66" s="30">
        <f t="shared" si="146"/>
        <v>0</v>
      </c>
      <c r="AL66" s="30">
        <f t="shared" si="146"/>
        <v>0</v>
      </c>
      <c r="AM66" s="30">
        <f t="shared" si="146"/>
        <v>0</v>
      </c>
      <c r="AN66" s="30">
        <f t="shared" si="146"/>
        <v>0</v>
      </c>
      <c r="AO66" s="30">
        <f t="shared" si="146"/>
        <v>0</v>
      </c>
      <c r="AP66" s="30">
        <f t="shared" si="146"/>
        <v>0</v>
      </c>
      <c r="AQ66" s="30">
        <f t="shared" si="146"/>
        <v>0</v>
      </c>
      <c r="AR66" s="30">
        <f t="shared" si="146"/>
        <v>0</v>
      </c>
      <c r="AS66" s="30">
        <f t="shared" si="146"/>
        <v>0</v>
      </c>
      <c r="AT66" s="30">
        <f t="shared" ref="AT66:AY66" si="151">SUM(AT67:AT68)</f>
        <v>0</v>
      </c>
      <c r="AU66" s="30">
        <f t="shared" si="151"/>
        <v>0</v>
      </c>
      <c r="AV66" s="30">
        <f t="shared" si="151"/>
        <v>0</v>
      </c>
      <c r="AW66" s="30">
        <f t="shared" si="151"/>
        <v>0</v>
      </c>
      <c r="AX66" s="30">
        <f t="shared" si="151"/>
        <v>0</v>
      </c>
      <c r="AY66" s="30">
        <f t="shared" si="151"/>
        <v>0</v>
      </c>
      <c r="AZ66" s="30">
        <f t="shared" si="146"/>
        <v>0</v>
      </c>
      <c r="BA66" s="30">
        <f t="shared" si="146"/>
        <v>0</v>
      </c>
      <c r="BB66" s="30">
        <f t="shared" si="146"/>
        <v>0</v>
      </c>
    </row>
    <row r="67" spans="1:59" s="56" customFormat="1" hidden="1" x14ac:dyDescent="0.25">
      <c r="A67" s="112"/>
      <c r="B67" s="109"/>
      <c r="C67" s="52">
        <v>902</v>
      </c>
      <c r="D67" s="57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>
        <f>SUM(D67:U67)</f>
        <v>0</v>
      </c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>
        <f>SUM(W67:AK67)</f>
        <v>0</v>
      </c>
      <c r="AM67" s="54"/>
      <c r="AN67" s="54"/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>
        <f t="shared" ref="BB67:BB68" si="152">SUM(AM67:BA67)</f>
        <v>0</v>
      </c>
    </row>
    <row r="68" spans="1:59" s="56" customFormat="1" hidden="1" x14ac:dyDescent="0.25">
      <c r="A68" s="113"/>
      <c r="B68" s="109"/>
      <c r="C68" s="52">
        <v>909</v>
      </c>
      <c r="D68" s="54">
        <v>74383</v>
      </c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>
        <f>SUM(D68:U68)</f>
        <v>74383</v>
      </c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>
        <f>SUM(W68:AK68)</f>
        <v>0</v>
      </c>
      <c r="AM68" s="54"/>
      <c r="AN68" s="54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>
        <f t="shared" si="152"/>
        <v>0</v>
      </c>
    </row>
    <row r="69" spans="1:59" s="56" customFormat="1" hidden="1" x14ac:dyDescent="0.25">
      <c r="A69" s="89"/>
      <c r="B69" s="109"/>
      <c r="C69" s="52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  <c r="BA69" s="54"/>
      <c r="BB69" s="54"/>
    </row>
    <row r="70" spans="1:59" s="20" customFormat="1" ht="45" customHeight="1" x14ac:dyDescent="0.25">
      <c r="A70" s="88" t="s">
        <v>104</v>
      </c>
      <c r="B70" s="109"/>
      <c r="C70" s="45" t="s">
        <v>105</v>
      </c>
      <c r="D70" s="30">
        <f>D71</f>
        <v>619</v>
      </c>
      <c r="E70" s="30">
        <f t="shared" ref="E70:BB72" si="153">E71</f>
        <v>0</v>
      </c>
      <c r="F70" s="30">
        <f t="shared" si="153"/>
        <v>0</v>
      </c>
      <c r="G70" s="30">
        <f t="shared" si="153"/>
        <v>0</v>
      </c>
      <c r="H70" s="30">
        <f t="shared" si="153"/>
        <v>0</v>
      </c>
      <c r="I70" s="30">
        <f t="shared" si="153"/>
        <v>0</v>
      </c>
      <c r="J70" s="30">
        <f t="shared" si="153"/>
        <v>0</v>
      </c>
      <c r="K70" s="30">
        <f t="shared" si="153"/>
        <v>0</v>
      </c>
      <c r="L70" s="30">
        <f t="shared" si="153"/>
        <v>0</v>
      </c>
      <c r="M70" s="30">
        <f t="shared" si="153"/>
        <v>0</v>
      </c>
      <c r="N70" s="30">
        <f t="shared" si="153"/>
        <v>0</v>
      </c>
      <c r="O70" s="30">
        <f t="shared" si="153"/>
        <v>0</v>
      </c>
      <c r="P70" s="30">
        <f t="shared" si="153"/>
        <v>0</v>
      </c>
      <c r="Q70" s="30">
        <f t="shared" si="153"/>
        <v>0</v>
      </c>
      <c r="R70" s="30">
        <f t="shared" si="153"/>
        <v>0</v>
      </c>
      <c r="S70" s="30">
        <f t="shared" si="153"/>
        <v>0</v>
      </c>
      <c r="T70" s="30">
        <f t="shared" si="153"/>
        <v>0</v>
      </c>
      <c r="U70" s="30">
        <f t="shared" si="153"/>
        <v>0</v>
      </c>
      <c r="V70" s="30">
        <f t="shared" si="153"/>
        <v>619</v>
      </c>
      <c r="W70" s="30">
        <f t="shared" si="153"/>
        <v>0</v>
      </c>
      <c r="X70" s="30">
        <f t="shared" si="153"/>
        <v>0</v>
      </c>
      <c r="Y70" s="30">
        <f t="shared" si="153"/>
        <v>0</v>
      </c>
      <c r="Z70" s="30">
        <f t="shared" si="153"/>
        <v>0</v>
      </c>
      <c r="AA70" s="30">
        <f t="shared" si="153"/>
        <v>0</v>
      </c>
      <c r="AB70" s="30">
        <f t="shared" si="153"/>
        <v>0</v>
      </c>
      <c r="AC70" s="30">
        <f t="shared" si="153"/>
        <v>0</v>
      </c>
      <c r="AD70" s="30">
        <f t="shared" si="153"/>
        <v>0</v>
      </c>
      <c r="AE70" s="30">
        <f t="shared" si="153"/>
        <v>0</v>
      </c>
      <c r="AF70" s="30">
        <f t="shared" si="153"/>
        <v>0</v>
      </c>
      <c r="AG70" s="30">
        <f t="shared" si="153"/>
        <v>0</v>
      </c>
      <c r="AH70" s="30">
        <f t="shared" si="153"/>
        <v>0</v>
      </c>
      <c r="AI70" s="30">
        <f t="shared" si="153"/>
        <v>0</v>
      </c>
      <c r="AJ70" s="30">
        <f t="shared" si="153"/>
        <v>0</v>
      </c>
      <c r="AK70" s="30">
        <f t="shared" si="153"/>
        <v>0</v>
      </c>
      <c r="AL70" s="30">
        <f t="shared" si="153"/>
        <v>0</v>
      </c>
      <c r="AM70" s="30">
        <f t="shared" si="153"/>
        <v>0</v>
      </c>
      <c r="AN70" s="30">
        <f t="shared" si="153"/>
        <v>0</v>
      </c>
      <c r="AO70" s="30">
        <f t="shared" si="153"/>
        <v>0</v>
      </c>
      <c r="AP70" s="30">
        <f t="shared" si="153"/>
        <v>0</v>
      </c>
      <c r="AQ70" s="30">
        <f t="shared" si="153"/>
        <v>0</v>
      </c>
      <c r="AR70" s="30">
        <f t="shared" si="153"/>
        <v>0</v>
      </c>
      <c r="AS70" s="30">
        <f t="shared" si="153"/>
        <v>0</v>
      </c>
      <c r="AT70" s="30">
        <f t="shared" si="153"/>
        <v>0</v>
      </c>
      <c r="AU70" s="30">
        <f t="shared" si="153"/>
        <v>0</v>
      </c>
      <c r="AV70" s="30">
        <f t="shared" si="153"/>
        <v>0</v>
      </c>
      <c r="AW70" s="30">
        <f t="shared" si="153"/>
        <v>0</v>
      </c>
      <c r="AX70" s="30">
        <f t="shared" si="153"/>
        <v>0</v>
      </c>
      <c r="AY70" s="30">
        <f t="shared" si="153"/>
        <v>0</v>
      </c>
      <c r="AZ70" s="30">
        <f t="shared" si="153"/>
        <v>0</v>
      </c>
      <c r="BA70" s="30">
        <f t="shared" si="153"/>
        <v>0</v>
      </c>
      <c r="BB70" s="30">
        <f t="shared" si="153"/>
        <v>0</v>
      </c>
    </row>
    <row r="71" spans="1:59" s="56" customFormat="1" hidden="1" x14ac:dyDescent="0.25">
      <c r="A71" s="89"/>
      <c r="B71" s="109"/>
      <c r="C71" s="52">
        <v>909</v>
      </c>
      <c r="D71" s="54">
        <v>619</v>
      </c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>
        <f>SUM(D71:U71)</f>
        <v>619</v>
      </c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>
        <f>SUM(W71:AK71)</f>
        <v>0</v>
      </c>
      <c r="AM71" s="54"/>
      <c r="AN71" s="54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>
        <f>SUM(AM71:BA71)</f>
        <v>0</v>
      </c>
    </row>
    <row r="72" spans="1:59" s="20" customFormat="1" ht="30.75" customHeight="1" x14ac:dyDescent="0.25">
      <c r="A72" s="66" t="s">
        <v>39</v>
      </c>
      <c r="B72" s="110"/>
      <c r="C72" s="45" t="s">
        <v>18</v>
      </c>
      <c r="D72" s="30">
        <f>D73</f>
        <v>117785</v>
      </c>
      <c r="E72" s="30">
        <f t="shared" si="153"/>
        <v>0</v>
      </c>
      <c r="F72" s="30">
        <f t="shared" si="153"/>
        <v>0</v>
      </c>
      <c r="G72" s="30">
        <f t="shared" si="153"/>
        <v>0</v>
      </c>
      <c r="H72" s="30">
        <f t="shared" si="153"/>
        <v>0</v>
      </c>
      <c r="I72" s="30">
        <f t="shared" si="153"/>
        <v>0</v>
      </c>
      <c r="J72" s="30">
        <f t="shared" si="153"/>
        <v>0</v>
      </c>
      <c r="K72" s="30">
        <f t="shared" si="153"/>
        <v>0</v>
      </c>
      <c r="L72" s="30">
        <f t="shared" si="153"/>
        <v>0</v>
      </c>
      <c r="M72" s="30">
        <f t="shared" si="153"/>
        <v>0</v>
      </c>
      <c r="N72" s="30">
        <f t="shared" si="153"/>
        <v>0</v>
      </c>
      <c r="O72" s="30">
        <f t="shared" si="153"/>
        <v>0</v>
      </c>
      <c r="P72" s="30">
        <f t="shared" si="153"/>
        <v>0</v>
      </c>
      <c r="Q72" s="30">
        <f t="shared" si="153"/>
        <v>0</v>
      </c>
      <c r="R72" s="30">
        <f t="shared" si="153"/>
        <v>0</v>
      </c>
      <c r="S72" s="30">
        <f t="shared" si="153"/>
        <v>0</v>
      </c>
      <c r="T72" s="30">
        <f t="shared" si="153"/>
        <v>0</v>
      </c>
      <c r="U72" s="30">
        <f t="shared" si="153"/>
        <v>0</v>
      </c>
      <c r="V72" s="30">
        <f t="shared" si="153"/>
        <v>117785</v>
      </c>
      <c r="W72" s="30">
        <f t="shared" si="153"/>
        <v>0</v>
      </c>
      <c r="X72" s="30">
        <f t="shared" si="153"/>
        <v>0</v>
      </c>
      <c r="Y72" s="30">
        <f t="shared" si="153"/>
        <v>0</v>
      </c>
      <c r="Z72" s="30">
        <f t="shared" si="153"/>
        <v>0</v>
      </c>
      <c r="AA72" s="30">
        <f t="shared" si="153"/>
        <v>0</v>
      </c>
      <c r="AB72" s="30">
        <f t="shared" si="153"/>
        <v>0</v>
      </c>
      <c r="AC72" s="30">
        <f t="shared" si="153"/>
        <v>0</v>
      </c>
      <c r="AD72" s="30">
        <f t="shared" si="153"/>
        <v>0</v>
      </c>
      <c r="AE72" s="30">
        <f t="shared" si="153"/>
        <v>0</v>
      </c>
      <c r="AF72" s="30">
        <f t="shared" si="153"/>
        <v>0</v>
      </c>
      <c r="AG72" s="30">
        <f t="shared" si="153"/>
        <v>0</v>
      </c>
      <c r="AH72" s="30">
        <f t="shared" si="153"/>
        <v>0</v>
      </c>
      <c r="AI72" s="30">
        <f t="shared" si="153"/>
        <v>0</v>
      </c>
      <c r="AJ72" s="30">
        <f t="shared" si="153"/>
        <v>0</v>
      </c>
      <c r="AK72" s="30">
        <f t="shared" si="153"/>
        <v>0</v>
      </c>
      <c r="AL72" s="30">
        <f t="shared" si="153"/>
        <v>0</v>
      </c>
      <c r="AM72" s="30">
        <f t="shared" si="153"/>
        <v>0</v>
      </c>
      <c r="AN72" s="30">
        <f t="shared" si="153"/>
        <v>0</v>
      </c>
      <c r="AO72" s="30">
        <f t="shared" si="153"/>
        <v>0</v>
      </c>
      <c r="AP72" s="30">
        <f t="shared" si="153"/>
        <v>0</v>
      </c>
      <c r="AQ72" s="30">
        <f t="shared" si="153"/>
        <v>0</v>
      </c>
      <c r="AR72" s="30">
        <f t="shared" si="153"/>
        <v>0</v>
      </c>
      <c r="AS72" s="30">
        <f t="shared" si="153"/>
        <v>0</v>
      </c>
      <c r="AT72" s="30">
        <f t="shared" si="153"/>
        <v>0</v>
      </c>
      <c r="AU72" s="30">
        <f t="shared" si="153"/>
        <v>0</v>
      </c>
      <c r="AV72" s="30">
        <f t="shared" si="153"/>
        <v>0</v>
      </c>
      <c r="AW72" s="30">
        <f t="shared" si="153"/>
        <v>0</v>
      </c>
      <c r="AX72" s="30">
        <f t="shared" si="153"/>
        <v>0</v>
      </c>
      <c r="AY72" s="30">
        <f t="shared" si="153"/>
        <v>0</v>
      </c>
      <c r="AZ72" s="30">
        <f t="shared" si="153"/>
        <v>0</v>
      </c>
      <c r="BA72" s="30">
        <f t="shared" si="153"/>
        <v>0</v>
      </c>
      <c r="BB72" s="30">
        <f t="shared" si="153"/>
        <v>0</v>
      </c>
    </row>
    <row r="73" spans="1:59" s="56" customFormat="1" ht="15.75" hidden="1" x14ac:dyDescent="0.25">
      <c r="A73" s="67"/>
      <c r="B73" s="59"/>
      <c r="C73" s="52">
        <v>909</v>
      </c>
      <c r="D73" s="54">
        <v>117785</v>
      </c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>
        <f>SUM(D73:U73)</f>
        <v>117785</v>
      </c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>
        <f>SUM(W73:AK73)</f>
        <v>0</v>
      </c>
      <c r="AM73" s="54"/>
      <c r="AN73" s="54"/>
      <c r="AO73" s="54"/>
      <c r="AP73" s="54"/>
      <c r="AQ73" s="54"/>
      <c r="AR73" s="54"/>
      <c r="AS73" s="54"/>
      <c r="AT73" s="54"/>
      <c r="AU73" s="54"/>
      <c r="AV73" s="54"/>
      <c r="AW73" s="54"/>
      <c r="AX73" s="54"/>
      <c r="AY73" s="54"/>
      <c r="AZ73" s="54"/>
      <c r="BA73" s="54"/>
      <c r="BB73" s="54">
        <f>SUM(AM73:BA73)</f>
        <v>0</v>
      </c>
    </row>
    <row r="74" spans="1:59" s="20" customFormat="1" ht="47.25" x14ac:dyDescent="0.25">
      <c r="A74" s="40" t="s">
        <v>40</v>
      </c>
      <c r="B74" s="41" t="s">
        <v>66</v>
      </c>
      <c r="C74" s="42" t="s">
        <v>106</v>
      </c>
      <c r="D74" s="14">
        <v>56672</v>
      </c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>
        <f>SUM(D74:U74)</f>
        <v>56672</v>
      </c>
      <c r="W74" s="14">
        <v>53570</v>
      </c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>
        <f>SUM(W74:AK74)</f>
        <v>53570</v>
      </c>
      <c r="AM74" s="14">
        <v>53558</v>
      </c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>
        <f>SUM(AM74:BA74)</f>
        <v>53558</v>
      </c>
    </row>
    <row r="75" spans="1:59" s="20" customFormat="1" ht="31.5" x14ac:dyDescent="0.25">
      <c r="A75" s="40" t="s">
        <v>41</v>
      </c>
      <c r="B75" s="41" t="s">
        <v>67</v>
      </c>
      <c r="C75" s="42" t="s">
        <v>11</v>
      </c>
      <c r="D75" s="14">
        <v>91</v>
      </c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>
        <f>SUM(D75:U75)</f>
        <v>91</v>
      </c>
      <c r="W75" s="14">
        <v>91</v>
      </c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>
        <f>SUM(W75:AK75)</f>
        <v>91</v>
      </c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>
        <f>SUM(AM75:BA75)</f>
        <v>0</v>
      </c>
    </row>
    <row r="76" spans="1:59" s="20" customFormat="1" ht="33" customHeight="1" x14ac:dyDescent="0.25">
      <c r="A76" s="40" t="s">
        <v>42</v>
      </c>
      <c r="B76" s="41" t="s">
        <v>68</v>
      </c>
      <c r="C76" s="42" t="s">
        <v>17</v>
      </c>
      <c r="D76" s="43">
        <f>SUM(D77:D83)</f>
        <v>873212</v>
      </c>
      <c r="E76" s="43">
        <f t="shared" ref="E76:BB76" si="154">SUM(E77:E83)</f>
        <v>0</v>
      </c>
      <c r="F76" s="43">
        <f t="shared" si="154"/>
        <v>0</v>
      </c>
      <c r="G76" s="43">
        <f t="shared" si="154"/>
        <v>0</v>
      </c>
      <c r="H76" s="43">
        <f t="shared" si="154"/>
        <v>0</v>
      </c>
      <c r="I76" s="43">
        <f t="shared" si="154"/>
        <v>0</v>
      </c>
      <c r="J76" s="43">
        <f t="shared" si="154"/>
        <v>0</v>
      </c>
      <c r="K76" s="43">
        <f t="shared" si="154"/>
        <v>0</v>
      </c>
      <c r="L76" s="43">
        <f t="shared" si="154"/>
        <v>0</v>
      </c>
      <c r="M76" s="43">
        <f t="shared" si="154"/>
        <v>0</v>
      </c>
      <c r="N76" s="43">
        <f t="shared" si="154"/>
        <v>0</v>
      </c>
      <c r="O76" s="43">
        <f t="shared" si="154"/>
        <v>0</v>
      </c>
      <c r="P76" s="43">
        <f t="shared" si="154"/>
        <v>0</v>
      </c>
      <c r="Q76" s="43">
        <f t="shared" si="154"/>
        <v>0</v>
      </c>
      <c r="R76" s="43">
        <f t="shared" si="154"/>
        <v>0</v>
      </c>
      <c r="S76" s="43">
        <f t="shared" si="154"/>
        <v>0</v>
      </c>
      <c r="T76" s="43">
        <f t="shared" si="154"/>
        <v>0</v>
      </c>
      <c r="U76" s="43">
        <f t="shared" si="154"/>
        <v>0</v>
      </c>
      <c r="V76" s="43">
        <f t="shared" si="154"/>
        <v>873212</v>
      </c>
      <c r="W76" s="43">
        <f t="shared" si="154"/>
        <v>873199</v>
      </c>
      <c r="X76" s="43">
        <f t="shared" si="154"/>
        <v>0</v>
      </c>
      <c r="Y76" s="43">
        <f t="shared" si="154"/>
        <v>0</v>
      </c>
      <c r="Z76" s="43">
        <f t="shared" si="154"/>
        <v>0</v>
      </c>
      <c r="AA76" s="43">
        <f t="shared" si="154"/>
        <v>0</v>
      </c>
      <c r="AB76" s="43">
        <f t="shared" si="154"/>
        <v>0</v>
      </c>
      <c r="AC76" s="43">
        <f t="shared" si="154"/>
        <v>0</v>
      </c>
      <c r="AD76" s="43">
        <f t="shared" si="154"/>
        <v>0</v>
      </c>
      <c r="AE76" s="43">
        <f t="shared" si="154"/>
        <v>0</v>
      </c>
      <c r="AF76" s="43">
        <f t="shared" si="154"/>
        <v>0</v>
      </c>
      <c r="AG76" s="43">
        <f t="shared" si="154"/>
        <v>0</v>
      </c>
      <c r="AH76" s="43">
        <f t="shared" si="154"/>
        <v>0</v>
      </c>
      <c r="AI76" s="43">
        <f t="shared" si="154"/>
        <v>0</v>
      </c>
      <c r="AJ76" s="43">
        <f t="shared" si="154"/>
        <v>0</v>
      </c>
      <c r="AK76" s="43">
        <f t="shared" si="154"/>
        <v>0</v>
      </c>
      <c r="AL76" s="43">
        <f t="shared" si="154"/>
        <v>873199</v>
      </c>
      <c r="AM76" s="43">
        <f t="shared" si="154"/>
        <v>873175</v>
      </c>
      <c r="AN76" s="43">
        <f t="shared" si="154"/>
        <v>0</v>
      </c>
      <c r="AO76" s="43">
        <f t="shared" si="154"/>
        <v>0</v>
      </c>
      <c r="AP76" s="43">
        <f t="shared" si="154"/>
        <v>0</v>
      </c>
      <c r="AQ76" s="43">
        <f t="shared" si="154"/>
        <v>0</v>
      </c>
      <c r="AR76" s="43">
        <f t="shared" si="154"/>
        <v>0</v>
      </c>
      <c r="AS76" s="43">
        <f t="shared" si="154"/>
        <v>0</v>
      </c>
      <c r="AT76" s="43">
        <f t="shared" si="154"/>
        <v>0</v>
      </c>
      <c r="AU76" s="43">
        <f t="shared" si="154"/>
        <v>0</v>
      </c>
      <c r="AV76" s="43">
        <f t="shared" si="154"/>
        <v>0</v>
      </c>
      <c r="AW76" s="43">
        <f t="shared" si="154"/>
        <v>0</v>
      </c>
      <c r="AX76" s="43">
        <f t="shared" si="154"/>
        <v>0</v>
      </c>
      <c r="AY76" s="43">
        <f t="shared" si="154"/>
        <v>0</v>
      </c>
      <c r="AZ76" s="43">
        <f t="shared" si="154"/>
        <v>0</v>
      </c>
      <c r="BA76" s="43">
        <f t="shared" si="154"/>
        <v>0</v>
      </c>
      <c r="BB76" s="43">
        <f t="shared" si="154"/>
        <v>873175</v>
      </c>
      <c r="BE76" s="19"/>
      <c r="BG76" s="19"/>
    </row>
    <row r="77" spans="1:59" s="20" customFormat="1" ht="15" hidden="1" customHeight="1" x14ac:dyDescent="0.25">
      <c r="A77" s="107" t="s">
        <v>83</v>
      </c>
      <c r="B77" s="60"/>
      <c r="C77" s="52">
        <v>900</v>
      </c>
      <c r="D77" s="54">
        <v>129</v>
      </c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>
        <f t="shared" ref="V77:V87" si="155">SUM(D77:U77)</f>
        <v>129</v>
      </c>
      <c r="W77" s="54">
        <v>129</v>
      </c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>
        <f>W77+X77+Y77</f>
        <v>129</v>
      </c>
      <c r="AM77" s="54">
        <v>129</v>
      </c>
      <c r="AN77" s="54"/>
      <c r="AO77" s="54"/>
      <c r="AP77" s="54"/>
      <c r="AQ77" s="54"/>
      <c r="AR77" s="54"/>
      <c r="AS77" s="54"/>
      <c r="AT77" s="54"/>
      <c r="AU77" s="54"/>
      <c r="AV77" s="54"/>
      <c r="AW77" s="54"/>
      <c r="AX77" s="54"/>
      <c r="AY77" s="54"/>
      <c r="AZ77" s="54"/>
      <c r="BA77" s="54"/>
      <c r="BB77" s="54">
        <f>AM77+AN77+AO77</f>
        <v>129</v>
      </c>
    </row>
    <row r="78" spans="1:59" s="56" customFormat="1" ht="15" hidden="1" customHeight="1" x14ac:dyDescent="0.25">
      <c r="A78" s="107"/>
      <c r="B78" s="60"/>
      <c r="C78" s="52">
        <v>901</v>
      </c>
      <c r="D78" s="54">
        <v>546830</v>
      </c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>
        <f t="shared" si="155"/>
        <v>546830</v>
      </c>
      <c r="W78" s="54">
        <v>546830</v>
      </c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>
        <f t="shared" ref="AL78:AL83" si="156">SUM(W78:AK78)</f>
        <v>546830</v>
      </c>
      <c r="AM78" s="54">
        <v>546830</v>
      </c>
      <c r="AN78" s="54"/>
      <c r="AO78" s="54"/>
      <c r="AP78" s="54"/>
      <c r="AQ78" s="54"/>
      <c r="AR78" s="54"/>
      <c r="AS78" s="54"/>
      <c r="AT78" s="54"/>
      <c r="AU78" s="54"/>
      <c r="AV78" s="54"/>
      <c r="AW78" s="54"/>
      <c r="AX78" s="54"/>
      <c r="AY78" s="54"/>
      <c r="AZ78" s="54"/>
      <c r="BA78" s="54"/>
      <c r="BB78" s="54">
        <f t="shared" ref="BB78:BB83" si="157">SUM(AM78:BA78)</f>
        <v>546830</v>
      </c>
    </row>
    <row r="79" spans="1:59" s="56" customFormat="1" ht="15" hidden="1" customHeight="1" x14ac:dyDescent="0.25">
      <c r="A79" s="107"/>
      <c r="B79" s="60"/>
      <c r="C79" s="52">
        <v>902</v>
      </c>
      <c r="D79" s="54">
        <v>76022</v>
      </c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>
        <f t="shared" si="155"/>
        <v>76022</v>
      </c>
      <c r="W79" s="54">
        <v>76022</v>
      </c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>
        <f t="shared" si="156"/>
        <v>76022</v>
      </c>
      <c r="AM79" s="54">
        <v>76022</v>
      </c>
      <c r="AN79" s="54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>
        <f t="shared" si="157"/>
        <v>76022</v>
      </c>
    </row>
    <row r="80" spans="1:59" s="56" customFormat="1" ht="15" hidden="1" customHeight="1" x14ac:dyDescent="0.25">
      <c r="A80" s="107"/>
      <c r="B80" s="60"/>
      <c r="C80" s="52">
        <v>903</v>
      </c>
      <c r="D80" s="54">
        <v>7630</v>
      </c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>
        <f t="shared" si="155"/>
        <v>7630</v>
      </c>
      <c r="W80" s="54">
        <v>7785</v>
      </c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>
        <f t="shared" si="156"/>
        <v>7785</v>
      </c>
      <c r="AM80" s="54">
        <v>7761</v>
      </c>
      <c r="AN80" s="54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>
        <f t="shared" si="157"/>
        <v>7761</v>
      </c>
    </row>
    <row r="81" spans="1:54" s="56" customFormat="1" ht="15" hidden="1" customHeight="1" x14ac:dyDescent="0.25">
      <c r="A81" s="107"/>
      <c r="B81" s="60"/>
      <c r="C81" s="52">
        <v>910</v>
      </c>
      <c r="D81" s="54">
        <v>1197</v>
      </c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>
        <f t="shared" si="155"/>
        <v>1197</v>
      </c>
      <c r="W81" s="54">
        <v>1197</v>
      </c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>
        <f t="shared" si="156"/>
        <v>1197</v>
      </c>
      <c r="AM81" s="54">
        <v>1197</v>
      </c>
      <c r="AN81" s="54"/>
      <c r="AO81" s="54"/>
      <c r="AP81" s="54"/>
      <c r="AQ81" s="54"/>
      <c r="AR81" s="54"/>
      <c r="AS81" s="54"/>
      <c r="AT81" s="54"/>
      <c r="AU81" s="54"/>
      <c r="AV81" s="54"/>
      <c r="AW81" s="54"/>
      <c r="AX81" s="54"/>
      <c r="AY81" s="54"/>
      <c r="AZ81" s="54"/>
      <c r="BA81" s="54"/>
      <c r="BB81" s="54">
        <f t="shared" si="157"/>
        <v>1197</v>
      </c>
    </row>
    <row r="82" spans="1:54" s="56" customFormat="1" ht="15" hidden="1" customHeight="1" x14ac:dyDescent="0.25">
      <c r="A82" s="107"/>
      <c r="B82" s="60"/>
      <c r="C82" s="52">
        <v>921</v>
      </c>
      <c r="D82" s="54">
        <v>44432</v>
      </c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>
        <f t="shared" si="155"/>
        <v>44432</v>
      </c>
      <c r="W82" s="54">
        <v>46216</v>
      </c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>
        <f t="shared" si="156"/>
        <v>46216</v>
      </c>
      <c r="AM82" s="54">
        <v>46216</v>
      </c>
      <c r="AN82" s="54"/>
      <c r="AO82" s="54"/>
      <c r="AP82" s="54"/>
      <c r="AQ82" s="54"/>
      <c r="AR82" s="54"/>
      <c r="AS82" s="54"/>
      <c r="AT82" s="54"/>
      <c r="AU82" s="54"/>
      <c r="AV82" s="54"/>
      <c r="AW82" s="54"/>
      <c r="AX82" s="54"/>
      <c r="AY82" s="54"/>
      <c r="AZ82" s="54"/>
      <c r="BA82" s="54"/>
      <c r="BB82" s="54">
        <f t="shared" si="157"/>
        <v>46216</v>
      </c>
    </row>
    <row r="83" spans="1:54" s="56" customFormat="1" ht="15" hidden="1" customHeight="1" x14ac:dyDescent="0.25">
      <c r="A83" s="107"/>
      <c r="B83" s="60"/>
      <c r="C83" s="52">
        <v>923</v>
      </c>
      <c r="D83" s="54">
        <v>196972</v>
      </c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>
        <f t="shared" si="155"/>
        <v>196972</v>
      </c>
      <c r="W83" s="54">
        <v>195020</v>
      </c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54"/>
      <c r="AL83" s="54">
        <f t="shared" si="156"/>
        <v>195020</v>
      </c>
      <c r="AM83" s="54">
        <v>195020</v>
      </c>
      <c r="AN83" s="54"/>
      <c r="AO83" s="54"/>
      <c r="AP83" s="54"/>
      <c r="AQ83" s="54"/>
      <c r="AR83" s="54"/>
      <c r="AS83" s="54"/>
      <c r="AT83" s="54"/>
      <c r="AU83" s="54"/>
      <c r="AV83" s="54"/>
      <c r="AW83" s="54"/>
      <c r="AX83" s="54"/>
      <c r="AY83" s="54"/>
      <c r="AZ83" s="54"/>
      <c r="BA83" s="54"/>
      <c r="BB83" s="54">
        <f t="shared" si="157"/>
        <v>195020</v>
      </c>
    </row>
    <row r="84" spans="1:54" s="20" customFormat="1" ht="32.25" customHeight="1" x14ac:dyDescent="0.25">
      <c r="A84" s="107" t="s">
        <v>43</v>
      </c>
      <c r="B84" s="46"/>
      <c r="C84" s="45" t="s">
        <v>15</v>
      </c>
      <c r="D84" s="30">
        <f>SUM(D85:D87)</f>
        <v>832</v>
      </c>
      <c r="E84" s="30">
        <f t="shared" ref="E84:BB84" si="158">SUM(E85:E87)</f>
        <v>0</v>
      </c>
      <c r="F84" s="30">
        <f t="shared" si="158"/>
        <v>0</v>
      </c>
      <c r="G84" s="30">
        <f t="shared" si="158"/>
        <v>0</v>
      </c>
      <c r="H84" s="30">
        <f t="shared" si="158"/>
        <v>0</v>
      </c>
      <c r="I84" s="30">
        <f t="shared" si="158"/>
        <v>0</v>
      </c>
      <c r="J84" s="30">
        <f t="shared" si="158"/>
        <v>0</v>
      </c>
      <c r="K84" s="30">
        <f t="shared" si="158"/>
        <v>0</v>
      </c>
      <c r="L84" s="30">
        <f t="shared" si="158"/>
        <v>0</v>
      </c>
      <c r="M84" s="30">
        <f t="shared" ref="M84:T84" si="159">SUM(M85:M87)</f>
        <v>0</v>
      </c>
      <c r="N84" s="30">
        <f t="shared" si="159"/>
        <v>0</v>
      </c>
      <c r="O84" s="30">
        <f t="shared" ref="O84:P84" si="160">SUM(O85:O87)</f>
        <v>0</v>
      </c>
      <c r="P84" s="30">
        <f t="shared" si="160"/>
        <v>0</v>
      </c>
      <c r="Q84" s="30">
        <f t="shared" si="159"/>
        <v>0</v>
      </c>
      <c r="R84" s="30">
        <f t="shared" si="159"/>
        <v>0</v>
      </c>
      <c r="S84" s="30">
        <f t="shared" si="159"/>
        <v>0</v>
      </c>
      <c r="T84" s="30">
        <f t="shared" si="159"/>
        <v>0</v>
      </c>
      <c r="U84" s="30">
        <f t="shared" si="158"/>
        <v>0</v>
      </c>
      <c r="V84" s="30">
        <f t="shared" si="158"/>
        <v>832</v>
      </c>
      <c r="W84" s="30">
        <f t="shared" si="158"/>
        <v>832</v>
      </c>
      <c r="X84" s="30">
        <f t="shared" si="158"/>
        <v>0</v>
      </c>
      <c r="Y84" s="30">
        <f t="shared" si="158"/>
        <v>0</v>
      </c>
      <c r="Z84" s="30">
        <f t="shared" si="158"/>
        <v>0</v>
      </c>
      <c r="AA84" s="30">
        <f t="shared" si="158"/>
        <v>0</v>
      </c>
      <c r="AB84" s="30">
        <f t="shared" si="158"/>
        <v>0</v>
      </c>
      <c r="AC84" s="30">
        <f t="shared" si="158"/>
        <v>0</v>
      </c>
      <c r="AD84" s="30">
        <f t="shared" ref="AD84:AI84" si="161">SUM(AD85:AD87)</f>
        <v>0</v>
      </c>
      <c r="AE84" s="30">
        <f t="shared" ref="AE84" si="162">SUM(AE85:AE87)</f>
        <v>0</v>
      </c>
      <c r="AF84" s="30">
        <f t="shared" si="161"/>
        <v>0</v>
      </c>
      <c r="AG84" s="30">
        <f t="shared" si="161"/>
        <v>0</v>
      </c>
      <c r="AH84" s="30">
        <f t="shared" si="161"/>
        <v>0</v>
      </c>
      <c r="AI84" s="30">
        <f t="shared" si="161"/>
        <v>0</v>
      </c>
      <c r="AJ84" s="30">
        <f t="shared" si="158"/>
        <v>0</v>
      </c>
      <c r="AK84" s="30">
        <f t="shared" si="158"/>
        <v>0</v>
      </c>
      <c r="AL84" s="30">
        <f t="shared" si="158"/>
        <v>832</v>
      </c>
      <c r="AM84" s="30">
        <f t="shared" si="158"/>
        <v>832</v>
      </c>
      <c r="AN84" s="30">
        <f t="shared" si="158"/>
        <v>0</v>
      </c>
      <c r="AO84" s="30">
        <f t="shared" si="158"/>
        <v>0</v>
      </c>
      <c r="AP84" s="30">
        <f t="shared" si="158"/>
        <v>0</v>
      </c>
      <c r="AQ84" s="30">
        <f t="shared" si="158"/>
        <v>0</v>
      </c>
      <c r="AR84" s="30">
        <f t="shared" si="158"/>
        <v>0</v>
      </c>
      <c r="AS84" s="30">
        <f t="shared" si="158"/>
        <v>0</v>
      </c>
      <c r="AT84" s="30">
        <f t="shared" ref="AT84:AY84" si="163">SUM(AT85:AT87)</f>
        <v>0</v>
      </c>
      <c r="AU84" s="30">
        <f t="shared" si="163"/>
        <v>0</v>
      </c>
      <c r="AV84" s="30">
        <f t="shared" si="163"/>
        <v>0</v>
      </c>
      <c r="AW84" s="30">
        <f t="shared" si="163"/>
        <v>0</v>
      </c>
      <c r="AX84" s="30">
        <f t="shared" si="163"/>
        <v>0</v>
      </c>
      <c r="AY84" s="30">
        <f t="shared" si="163"/>
        <v>0</v>
      </c>
      <c r="AZ84" s="30">
        <f t="shared" si="158"/>
        <v>0</v>
      </c>
      <c r="BA84" s="30">
        <f t="shared" si="158"/>
        <v>0</v>
      </c>
      <c r="BB84" s="30">
        <f t="shared" si="158"/>
        <v>832</v>
      </c>
    </row>
    <row r="85" spans="1:54" s="56" customFormat="1" hidden="1" x14ac:dyDescent="0.25">
      <c r="A85" s="107"/>
      <c r="B85" s="99"/>
      <c r="C85" s="52">
        <v>900</v>
      </c>
      <c r="D85" s="54">
        <v>129</v>
      </c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>
        <f t="shared" si="155"/>
        <v>129</v>
      </c>
      <c r="W85" s="54">
        <v>129</v>
      </c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>
        <f t="shared" ref="AL85:AL91" si="164">SUM(W85:AK85)</f>
        <v>129</v>
      </c>
      <c r="AM85" s="54">
        <v>129</v>
      </c>
      <c r="AN85" s="54"/>
      <c r="AO85" s="54"/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  <c r="BA85" s="54"/>
      <c r="BB85" s="54">
        <f>SUM(AM85:BA85)</f>
        <v>129</v>
      </c>
    </row>
    <row r="86" spans="1:54" s="56" customFormat="1" hidden="1" x14ac:dyDescent="0.25">
      <c r="A86" s="107"/>
      <c r="B86" s="100"/>
      <c r="C86" s="52">
        <v>901</v>
      </c>
      <c r="D86" s="54">
        <v>173</v>
      </c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>
        <f t="shared" si="155"/>
        <v>173</v>
      </c>
      <c r="W86" s="54">
        <v>173</v>
      </c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>
        <f t="shared" si="164"/>
        <v>173</v>
      </c>
      <c r="AM86" s="54">
        <v>173</v>
      </c>
      <c r="AN86" s="54"/>
      <c r="AO86" s="54"/>
      <c r="AP86" s="54"/>
      <c r="AQ86" s="54"/>
      <c r="AR86" s="54"/>
      <c r="AS86" s="54"/>
      <c r="AT86" s="54"/>
      <c r="AU86" s="54"/>
      <c r="AV86" s="54"/>
      <c r="AW86" s="54"/>
      <c r="AX86" s="54"/>
      <c r="AY86" s="54"/>
      <c r="AZ86" s="54"/>
      <c r="BA86" s="54"/>
      <c r="BB86" s="54">
        <f t="shared" ref="BB86:BB87" si="165">SUM(AM86:BA86)</f>
        <v>173</v>
      </c>
    </row>
    <row r="87" spans="1:54" s="56" customFormat="1" hidden="1" x14ac:dyDescent="0.25">
      <c r="A87" s="107"/>
      <c r="B87" s="101"/>
      <c r="C87" s="52">
        <v>923</v>
      </c>
      <c r="D87" s="54">
        <v>530</v>
      </c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>
        <f t="shared" si="155"/>
        <v>530</v>
      </c>
      <c r="W87" s="54">
        <v>530</v>
      </c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>
        <f t="shared" si="164"/>
        <v>530</v>
      </c>
      <c r="AM87" s="54">
        <v>530</v>
      </c>
      <c r="AN87" s="54"/>
      <c r="AO87" s="54"/>
      <c r="AP87" s="54"/>
      <c r="AQ87" s="54"/>
      <c r="AR87" s="54"/>
      <c r="AS87" s="54"/>
      <c r="AT87" s="54"/>
      <c r="AU87" s="54"/>
      <c r="AV87" s="54"/>
      <c r="AW87" s="54"/>
      <c r="AX87" s="54"/>
      <c r="AY87" s="54"/>
      <c r="AZ87" s="54"/>
      <c r="BA87" s="54"/>
      <c r="BB87" s="54">
        <f t="shared" si="165"/>
        <v>530</v>
      </c>
    </row>
    <row r="88" spans="1:54" s="20" customFormat="1" ht="36" customHeight="1" x14ac:dyDescent="0.25">
      <c r="A88" s="40" t="s">
        <v>44</v>
      </c>
      <c r="B88" s="41" t="s">
        <v>69</v>
      </c>
      <c r="C88" s="42" t="s">
        <v>90</v>
      </c>
      <c r="D88" s="14">
        <v>12341</v>
      </c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>
        <f>SUM(D88:U88)</f>
        <v>12341</v>
      </c>
      <c r="W88" s="14">
        <v>11020</v>
      </c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>
        <f t="shared" si="164"/>
        <v>11020</v>
      </c>
      <c r="AM88" s="14">
        <v>17083</v>
      </c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>
        <f>SUM(AM88:BA88)</f>
        <v>17083</v>
      </c>
    </row>
    <row r="89" spans="1:54" s="20" customFormat="1" ht="31.5" x14ac:dyDescent="0.25">
      <c r="A89" s="73" t="s">
        <v>45</v>
      </c>
      <c r="B89" s="41" t="s">
        <v>70</v>
      </c>
      <c r="C89" s="42" t="s">
        <v>12</v>
      </c>
      <c r="D89" s="14">
        <v>36950</v>
      </c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>
        <f>SUM(D89:U89)</f>
        <v>36950</v>
      </c>
      <c r="W89" s="14">
        <v>10691</v>
      </c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>
        <f t="shared" si="164"/>
        <v>10691</v>
      </c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>
        <f t="shared" ref="BB89:BB91" si="166">SUM(AM89:BA89)</f>
        <v>0</v>
      </c>
    </row>
    <row r="90" spans="1:54" s="20" customFormat="1" ht="31.5" x14ac:dyDescent="0.25">
      <c r="A90" s="40" t="s">
        <v>46</v>
      </c>
      <c r="B90" s="41" t="s">
        <v>71</v>
      </c>
      <c r="C90" s="42" t="s">
        <v>6</v>
      </c>
      <c r="D90" s="14">
        <v>930</v>
      </c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>
        <f>SUM(D90:U90)</f>
        <v>930</v>
      </c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>
        <f t="shared" si="164"/>
        <v>0</v>
      </c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>
        <f t="shared" si="166"/>
        <v>0</v>
      </c>
    </row>
    <row r="91" spans="1:54" s="20" customFormat="1" ht="31.5" x14ac:dyDescent="0.25">
      <c r="A91" s="40" t="s">
        <v>77</v>
      </c>
      <c r="B91" s="41" t="s">
        <v>72</v>
      </c>
      <c r="C91" s="42" t="s">
        <v>78</v>
      </c>
      <c r="D91" s="14">
        <v>2762</v>
      </c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>
        <f>SUM(D91:U91)</f>
        <v>2762</v>
      </c>
      <c r="W91" s="14">
        <v>2762</v>
      </c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>
        <f t="shared" si="164"/>
        <v>2762</v>
      </c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>
        <f t="shared" si="166"/>
        <v>0</v>
      </c>
    </row>
    <row r="92" spans="1:54" s="20" customFormat="1" ht="63" x14ac:dyDescent="0.25">
      <c r="A92" s="73" t="s">
        <v>47</v>
      </c>
      <c r="B92" s="41" t="s">
        <v>73</v>
      </c>
      <c r="C92" s="92" t="s">
        <v>101</v>
      </c>
      <c r="D92" s="43">
        <f>SUM(D93:D95)</f>
        <v>11700</v>
      </c>
      <c r="E92" s="43">
        <f t="shared" ref="E92:BB92" si="167">SUM(E93:E95)</f>
        <v>0</v>
      </c>
      <c r="F92" s="43">
        <f t="shared" si="167"/>
        <v>0</v>
      </c>
      <c r="G92" s="43">
        <f t="shared" si="167"/>
        <v>0</v>
      </c>
      <c r="H92" s="43">
        <f t="shared" si="167"/>
        <v>0</v>
      </c>
      <c r="I92" s="43">
        <f t="shared" si="167"/>
        <v>0</v>
      </c>
      <c r="J92" s="43">
        <f t="shared" si="167"/>
        <v>0</v>
      </c>
      <c r="K92" s="43">
        <f t="shared" si="167"/>
        <v>0</v>
      </c>
      <c r="L92" s="43">
        <f t="shared" si="167"/>
        <v>0</v>
      </c>
      <c r="M92" s="43">
        <f t="shared" ref="M92:T92" si="168">SUM(M93:M95)</f>
        <v>0</v>
      </c>
      <c r="N92" s="43">
        <f t="shared" si="168"/>
        <v>0</v>
      </c>
      <c r="O92" s="43">
        <f t="shared" ref="O92:P92" si="169">SUM(O93:O95)</f>
        <v>0</v>
      </c>
      <c r="P92" s="43">
        <f t="shared" si="169"/>
        <v>0</v>
      </c>
      <c r="Q92" s="43">
        <f t="shared" si="168"/>
        <v>0</v>
      </c>
      <c r="R92" s="43">
        <f t="shared" si="168"/>
        <v>0</v>
      </c>
      <c r="S92" s="43">
        <f t="shared" si="168"/>
        <v>0</v>
      </c>
      <c r="T92" s="43">
        <f t="shared" si="168"/>
        <v>0</v>
      </c>
      <c r="U92" s="43">
        <f t="shared" si="167"/>
        <v>0</v>
      </c>
      <c r="V92" s="43">
        <f t="shared" si="167"/>
        <v>11700</v>
      </c>
      <c r="W92" s="43">
        <f t="shared" si="167"/>
        <v>0</v>
      </c>
      <c r="X92" s="43">
        <f t="shared" si="167"/>
        <v>0</v>
      </c>
      <c r="Y92" s="43">
        <f t="shared" si="167"/>
        <v>0</v>
      </c>
      <c r="Z92" s="43">
        <f t="shared" si="167"/>
        <v>0</v>
      </c>
      <c r="AA92" s="43">
        <f t="shared" si="167"/>
        <v>0</v>
      </c>
      <c r="AB92" s="43">
        <f t="shared" si="167"/>
        <v>0</v>
      </c>
      <c r="AC92" s="43">
        <f t="shared" si="167"/>
        <v>0</v>
      </c>
      <c r="AD92" s="43">
        <f t="shared" ref="AD92:AI92" si="170">SUM(AD93:AD95)</f>
        <v>0</v>
      </c>
      <c r="AE92" s="43">
        <f t="shared" ref="AE92" si="171">SUM(AE93:AE95)</f>
        <v>0</v>
      </c>
      <c r="AF92" s="43">
        <f t="shared" si="170"/>
        <v>0</v>
      </c>
      <c r="AG92" s="43">
        <f t="shared" si="170"/>
        <v>0</v>
      </c>
      <c r="AH92" s="43">
        <f t="shared" si="170"/>
        <v>0</v>
      </c>
      <c r="AI92" s="43">
        <f t="shared" si="170"/>
        <v>0</v>
      </c>
      <c r="AJ92" s="43">
        <f t="shared" si="167"/>
        <v>0</v>
      </c>
      <c r="AK92" s="43">
        <f t="shared" si="167"/>
        <v>0</v>
      </c>
      <c r="AL92" s="43">
        <f t="shared" si="167"/>
        <v>0</v>
      </c>
      <c r="AM92" s="43">
        <f t="shared" si="167"/>
        <v>0</v>
      </c>
      <c r="AN92" s="43">
        <f t="shared" si="167"/>
        <v>0</v>
      </c>
      <c r="AO92" s="43">
        <f t="shared" si="167"/>
        <v>0</v>
      </c>
      <c r="AP92" s="43">
        <f t="shared" si="167"/>
        <v>0</v>
      </c>
      <c r="AQ92" s="43">
        <f t="shared" si="167"/>
        <v>0</v>
      </c>
      <c r="AR92" s="43">
        <f t="shared" si="167"/>
        <v>0</v>
      </c>
      <c r="AS92" s="43">
        <f t="shared" si="167"/>
        <v>0</v>
      </c>
      <c r="AT92" s="43">
        <f t="shared" ref="AT92:AY92" si="172">SUM(AT93:AT95)</f>
        <v>0</v>
      </c>
      <c r="AU92" s="43">
        <f t="shared" si="172"/>
        <v>0</v>
      </c>
      <c r="AV92" s="43">
        <f t="shared" si="172"/>
        <v>0</v>
      </c>
      <c r="AW92" s="43">
        <f t="shared" si="172"/>
        <v>0</v>
      </c>
      <c r="AX92" s="43">
        <f t="shared" si="172"/>
        <v>0</v>
      </c>
      <c r="AY92" s="43">
        <f t="shared" si="172"/>
        <v>0</v>
      </c>
      <c r="AZ92" s="43">
        <f t="shared" si="167"/>
        <v>0</v>
      </c>
      <c r="BA92" s="43">
        <f t="shared" si="167"/>
        <v>0</v>
      </c>
      <c r="BB92" s="43">
        <f t="shared" si="167"/>
        <v>0</v>
      </c>
    </row>
    <row r="93" spans="1:54" s="70" customFormat="1" ht="15.75" hidden="1" x14ac:dyDescent="0.25">
      <c r="A93" s="68"/>
      <c r="B93" s="69"/>
      <c r="C93" s="61">
        <v>906</v>
      </c>
      <c r="D93" s="54">
        <v>1000</v>
      </c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4">
        <f t="shared" ref="V93:V102" si="173">SUM(D93:U93)</f>
        <v>1000</v>
      </c>
      <c r="W93" s="54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4">
        <f>SUM(W93:AK93)</f>
        <v>0</v>
      </c>
      <c r="AM93" s="54"/>
      <c r="AN93" s="58"/>
      <c r="AO93" s="58"/>
      <c r="AP93" s="58"/>
      <c r="AQ93" s="58"/>
      <c r="AR93" s="58"/>
      <c r="AS93" s="58"/>
      <c r="AT93" s="58"/>
      <c r="AU93" s="58"/>
      <c r="AV93" s="58"/>
      <c r="AW93" s="58"/>
      <c r="AX93" s="58"/>
      <c r="AY93" s="58"/>
      <c r="AZ93" s="58"/>
      <c r="BA93" s="58"/>
      <c r="BB93" s="54">
        <f t="shared" ref="BB93:BB95" si="174">SUM(AM93:BA93)</f>
        <v>0</v>
      </c>
    </row>
    <row r="94" spans="1:54" s="70" customFormat="1" ht="15.75" hidden="1" x14ac:dyDescent="0.25">
      <c r="A94" s="68"/>
      <c r="B94" s="69"/>
      <c r="C94" s="61">
        <v>917</v>
      </c>
      <c r="D94" s="54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4">
        <f t="shared" si="173"/>
        <v>0</v>
      </c>
      <c r="W94" s="54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4">
        <f>SUM(W94:AK94)</f>
        <v>0</v>
      </c>
      <c r="AM94" s="54"/>
      <c r="AN94" s="58"/>
      <c r="AO94" s="58"/>
      <c r="AP94" s="58"/>
      <c r="AQ94" s="58"/>
      <c r="AR94" s="58"/>
      <c r="AS94" s="58"/>
      <c r="AT94" s="58"/>
      <c r="AU94" s="58"/>
      <c r="AV94" s="58"/>
      <c r="AW94" s="58"/>
      <c r="AX94" s="58"/>
      <c r="AY94" s="58"/>
      <c r="AZ94" s="58"/>
      <c r="BA94" s="58"/>
      <c r="BB94" s="54">
        <f t="shared" si="174"/>
        <v>0</v>
      </c>
    </row>
    <row r="95" spans="1:54" s="70" customFormat="1" ht="15.75" hidden="1" x14ac:dyDescent="0.25">
      <c r="A95" s="68"/>
      <c r="B95" s="69"/>
      <c r="C95" s="61">
        <v>924</v>
      </c>
      <c r="D95" s="54">
        <v>10700</v>
      </c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4">
        <f t="shared" si="173"/>
        <v>10700</v>
      </c>
      <c r="W95" s="54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L95" s="54">
        <f>SUM(W95:AK95)</f>
        <v>0</v>
      </c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/>
      <c r="BB95" s="54">
        <f t="shared" si="174"/>
        <v>0</v>
      </c>
    </row>
    <row r="96" spans="1:54" s="20" customFormat="1" ht="49.5" customHeight="1" x14ac:dyDescent="0.25">
      <c r="A96" s="40" t="s">
        <v>48</v>
      </c>
      <c r="B96" s="41" t="s">
        <v>74</v>
      </c>
      <c r="C96" s="42" t="s">
        <v>82</v>
      </c>
      <c r="D96" s="14">
        <v>9418</v>
      </c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>
        <f t="shared" si="173"/>
        <v>9418</v>
      </c>
      <c r="W96" s="14">
        <v>17951</v>
      </c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>
        <f>SUM(W96:AK96)</f>
        <v>17951</v>
      </c>
      <c r="AM96" s="14">
        <v>17951</v>
      </c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>
        <f>SUM(AM96:BA96)</f>
        <v>17951</v>
      </c>
    </row>
    <row r="97" spans="1:54" s="20" customFormat="1" ht="38.25" customHeight="1" x14ac:dyDescent="0.25">
      <c r="A97" s="73" t="s">
        <v>49</v>
      </c>
      <c r="B97" s="41" t="s">
        <v>75</v>
      </c>
      <c r="C97" s="42" t="s">
        <v>79</v>
      </c>
      <c r="D97" s="14">
        <v>329271</v>
      </c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>
        <f t="shared" si="173"/>
        <v>329271</v>
      </c>
      <c r="W97" s="14">
        <v>357433</v>
      </c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>
        <f>SUM(W97:AK97)</f>
        <v>357433</v>
      </c>
      <c r="AM97" s="14">
        <v>384714</v>
      </c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>
        <f>SUM(AM97:BA97)</f>
        <v>384714</v>
      </c>
    </row>
    <row r="98" spans="1:54" s="20" customFormat="1" ht="33.75" customHeight="1" x14ac:dyDescent="0.25">
      <c r="A98" s="73" t="s">
        <v>50</v>
      </c>
      <c r="B98" s="41" t="s">
        <v>76</v>
      </c>
      <c r="C98" s="42" t="s">
        <v>7</v>
      </c>
      <c r="D98" s="43">
        <f>SUM(D99:D102)</f>
        <v>8190</v>
      </c>
      <c r="E98" s="43">
        <f t="shared" ref="E98:BB98" si="175">SUM(E99:E102)</f>
        <v>0</v>
      </c>
      <c r="F98" s="43">
        <f t="shared" si="175"/>
        <v>0</v>
      </c>
      <c r="G98" s="43">
        <f t="shared" si="175"/>
        <v>0</v>
      </c>
      <c r="H98" s="43">
        <f t="shared" si="175"/>
        <v>0</v>
      </c>
      <c r="I98" s="43">
        <f t="shared" si="175"/>
        <v>0</v>
      </c>
      <c r="J98" s="43">
        <f t="shared" si="175"/>
        <v>0</v>
      </c>
      <c r="K98" s="43">
        <f t="shared" si="175"/>
        <v>0</v>
      </c>
      <c r="L98" s="43">
        <f t="shared" si="175"/>
        <v>0</v>
      </c>
      <c r="M98" s="43">
        <f t="shared" ref="M98:T98" si="176">SUM(M99:M102)</f>
        <v>0</v>
      </c>
      <c r="N98" s="43">
        <f t="shared" si="176"/>
        <v>0</v>
      </c>
      <c r="O98" s="43">
        <f t="shared" ref="O98:P98" si="177">SUM(O99:O102)</f>
        <v>0</v>
      </c>
      <c r="P98" s="43">
        <f t="shared" si="177"/>
        <v>0</v>
      </c>
      <c r="Q98" s="43">
        <f t="shared" si="176"/>
        <v>0</v>
      </c>
      <c r="R98" s="43">
        <f t="shared" si="176"/>
        <v>0</v>
      </c>
      <c r="S98" s="43">
        <f t="shared" si="176"/>
        <v>0</v>
      </c>
      <c r="T98" s="43">
        <f t="shared" si="176"/>
        <v>0</v>
      </c>
      <c r="U98" s="43">
        <f t="shared" si="175"/>
        <v>0</v>
      </c>
      <c r="V98" s="43">
        <f t="shared" si="175"/>
        <v>8190</v>
      </c>
      <c r="W98" s="43">
        <f t="shared" si="175"/>
        <v>13033</v>
      </c>
      <c r="X98" s="43">
        <f t="shared" si="175"/>
        <v>0</v>
      </c>
      <c r="Y98" s="43">
        <f t="shared" si="175"/>
        <v>0</v>
      </c>
      <c r="Z98" s="43">
        <f t="shared" si="175"/>
        <v>0</v>
      </c>
      <c r="AA98" s="43">
        <f t="shared" si="175"/>
        <v>0</v>
      </c>
      <c r="AB98" s="43">
        <f t="shared" si="175"/>
        <v>0</v>
      </c>
      <c r="AC98" s="43">
        <f t="shared" si="175"/>
        <v>0</v>
      </c>
      <c r="AD98" s="43">
        <f t="shared" ref="AD98:AI98" si="178">SUM(AD99:AD102)</f>
        <v>0</v>
      </c>
      <c r="AE98" s="43">
        <f t="shared" ref="AE98" si="179">SUM(AE99:AE102)</f>
        <v>0</v>
      </c>
      <c r="AF98" s="43">
        <f t="shared" si="178"/>
        <v>0</v>
      </c>
      <c r="AG98" s="43">
        <f t="shared" si="178"/>
        <v>0</v>
      </c>
      <c r="AH98" s="43">
        <f t="shared" si="178"/>
        <v>0</v>
      </c>
      <c r="AI98" s="43">
        <f t="shared" si="178"/>
        <v>0</v>
      </c>
      <c r="AJ98" s="43">
        <f t="shared" si="175"/>
        <v>0</v>
      </c>
      <c r="AK98" s="43">
        <f t="shared" si="175"/>
        <v>0</v>
      </c>
      <c r="AL98" s="14">
        <f>SUM(AL99:AL102)</f>
        <v>13033</v>
      </c>
      <c r="AM98" s="43">
        <f t="shared" si="175"/>
        <v>13033</v>
      </c>
      <c r="AN98" s="43">
        <f t="shared" si="175"/>
        <v>0</v>
      </c>
      <c r="AO98" s="43">
        <f t="shared" si="175"/>
        <v>0</v>
      </c>
      <c r="AP98" s="43">
        <f t="shared" si="175"/>
        <v>0</v>
      </c>
      <c r="AQ98" s="43">
        <f t="shared" si="175"/>
        <v>0</v>
      </c>
      <c r="AR98" s="43">
        <f t="shared" si="175"/>
        <v>0</v>
      </c>
      <c r="AS98" s="43">
        <f t="shared" si="175"/>
        <v>0</v>
      </c>
      <c r="AT98" s="43">
        <f t="shared" ref="AT98:AY98" si="180">SUM(AT99:AT102)</f>
        <v>0</v>
      </c>
      <c r="AU98" s="43">
        <f t="shared" si="180"/>
        <v>0</v>
      </c>
      <c r="AV98" s="43">
        <f t="shared" si="180"/>
        <v>0</v>
      </c>
      <c r="AW98" s="43">
        <f t="shared" si="180"/>
        <v>0</v>
      </c>
      <c r="AX98" s="43">
        <f t="shared" si="180"/>
        <v>0</v>
      </c>
      <c r="AY98" s="43">
        <f t="shared" si="180"/>
        <v>0</v>
      </c>
      <c r="AZ98" s="43">
        <f t="shared" si="175"/>
        <v>0</v>
      </c>
      <c r="BA98" s="43">
        <f t="shared" si="175"/>
        <v>0</v>
      </c>
      <c r="BB98" s="43">
        <f t="shared" si="175"/>
        <v>13033</v>
      </c>
    </row>
    <row r="99" spans="1:54" s="70" customFormat="1" ht="15.75" hidden="1" x14ac:dyDescent="0.25">
      <c r="A99" s="68"/>
      <c r="B99" s="69"/>
      <c r="C99" s="61">
        <v>912</v>
      </c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4">
        <f t="shared" si="173"/>
        <v>0</v>
      </c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L99" s="62">
        <f>SUM(W99:AK99)</f>
        <v>0</v>
      </c>
      <c r="AM99" s="58"/>
      <c r="AN99" s="58"/>
      <c r="AO99" s="58"/>
      <c r="AP99" s="58"/>
      <c r="AQ99" s="58"/>
      <c r="AR99" s="58"/>
      <c r="AS99" s="58"/>
      <c r="AT99" s="58"/>
      <c r="AU99" s="58"/>
      <c r="AV99" s="58"/>
      <c r="AW99" s="58"/>
      <c r="AX99" s="58"/>
      <c r="AY99" s="58"/>
      <c r="AZ99" s="58"/>
      <c r="BA99" s="58"/>
      <c r="BB99" s="54">
        <f t="shared" ref="BB99:BB102" si="181">SUM(AM99:BA99)</f>
        <v>0</v>
      </c>
    </row>
    <row r="100" spans="1:54" s="70" customFormat="1" ht="15.75" hidden="1" x14ac:dyDescent="0.25">
      <c r="A100" s="68"/>
      <c r="B100" s="69"/>
      <c r="C100" s="61">
        <v>913</v>
      </c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4">
        <f t="shared" si="173"/>
        <v>0</v>
      </c>
      <c r="W100" s="58"/>
      <c r="X100" s="58"/>
      <c r="Y100" s="58"/>
      <c r="Z100" s="58"/>
      <c r="AA100" s="58"/>
      <c r="AB100" s="58"/>
      <c r="AC100" s="58"/>
      <c r="AD100" s="58"/>
      <c r="AE100" s="58"/>
      <c r="AF100" s="58"/>
      <c r="AG100" s="58"/>
      <c r="AH100" s="58"/>
      <c r="AI100" s="58"/>
      <c r="AJ100" s="58"/>
      <c r="AK100" s="58"/>
      <c r="AL100" s="62">
        <f>SUM(W100:AK100)</f>
        <v>0</v>
      </c>
      <c r="AM100" s="58"/>
      <c r="AN100" s="58"/>
      <c r="AO100" s="58"/>
      <c r="AP100" s="58"/>
      <c r="AQ100" s="58"/>
      <c r="AR100" s="58"/>
      <c r="AS100" s="58"/>
      <c r="AT100" s="58"/>
      <c r="AU100" s="58"/>
      <c r="AV100" s="58"/>
      <c r="AW100" s="58"/>
      <c r="AX100" s="58"/>
      <c r="AY100" s="58"/>
      <c r="AZ100" s="58"/>
      <c r="BA100" s="58"/>
      <c r="BB100" s="54">
        <f t="shared" si="181"/>
        <v>0</v>
      </c>
    </row>
    <row r="101" spans="1:54" s="70" customFormat="1" ht="15.75" hidden="1" x14ac:dyDescent="0.25">
      <c r="A101" s="68"/>
      <c r="B101" s="69"/>
      <c r="C101" s="61">
        <v>914</v>
      </c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4">
        <f t="shared" si="173"/>
        <v>0</v>
      </c>
      <c r="W101" s="58"/>
      <c r="X101" s="58"/>
      <c r="Y101" s="58"/>
      <c r="Z101" s="58"/>
      <c r="AA101" s="58"/>
      <c r="AB101" s="58"/>
      <c r="AC101" s="58"/>
      <c r="AD101" s="58"/>
      <c r="AE101" s="58"/>
      <c r="AF101" s="58"/>
      <c r="AG101" s="58"/>
      <c r="AH101" s="58"/>
      <c r="AI101" s="58"/>
      <c r="AJ101" s="58"/>
      <c r="AK101" s="58"/>
      <c r="AL101" s="62">
        <f>SUM(W101:AK101)</f>
        <v>0</v>
      </c>
      <c r="AM101" s="58"/>
      <c r="AN101" s="58"/>
      <c r="AO101" s="58"/>
      <c r="AP101" s="58"/>
      <c r="AQ101" s="58"/>
      <c r="AR101" s="58"/>
      <c r="AS101" s="58"/>
      <c r="AT101" s="58"/>
      <c r="AU101" s="58"/>
      <c r="AV101" s="58"/>
      <c r="AW101" s="58"/>
      <c r="AX101" s="58"/>
      <c r="AY101" s="58"/>
      <c r="AZ101" s="58"/>
      <c r="BA101" s="58"/>
      <c r="BB101" s="54">
        <f t="shared" si="181"/>
        <v>0</v>
      </c>
    </row>
    <row r="102" spans="1:54" s="70" customFormat="1" ht="15.75" hidden="1" x14ac:dyDescent="0.25">
      <c r="A102" s="68"/>
      <c r="B102" s="69"/>
      <c r="C102" s="61">
        <v>920</v>
      </c>
      <c r="D102" s="58">
        <v>8190</v>
      </c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4">
        <f t="shared" si="173"/>
        <v>8190</v>
      </c>
      <c r="W102" s="58">
        <v>13033</v>
      </c>
      <c r="X102" s="58"/>
      <c r="Y102" s="58"/>
      <c r="Z102" s="58"/>
      <c r="AA102" s="58"/>
      <c r="AB102" s="58"/>
      <c r="AC102" s="58"/>
      <c r="AD102" s="58"/>
      <c r="AE102" s="58"/>
      <c r="AF102" s="58"/>
      <c r="AG102" s="58"/>
      <c r="AH102" s="58"/>
      <c r="AI102" s="58"/>
      <c r="AJ102" s="58"/>
      <c r="AK102" s="58"/>
      <c r="AL102" s="58">
        <f>SUM(W102:AK102)</f>
        <v>13033</v>
      </c>
      <c r="AM102" s="58">
        <v>13033</v>
      </c>
      <c r="AN102" s="58"/>
      <c r="AO102" s="58"/>
      <c r="AP102" s="58"/>
      <c r="AQ102" s="58"/>
      <c r="AR102" s="58"/>
      <c r="AS102" s="58"/>
      <c r="AT102" s="58"/>
      <c r="AU102" s="58"/>
      <c r="AV102" s="58"/>
      <c r="AW102" s="58"/>
      <c r="AX102" s="58"/>
      <c r="AY102" s="58"/>
      <c r="AZ102" s="58"/>
      <c r="BA102" s="58"/>
      <c r="BB102" s="54">
        <f t="shared" si="181"/>
        <v>13033</v>
      </c>
    </row>
    <row r="103" spans="1:54" s="20" customFormat="1" ht="36.75" customHeight="1" x14ac:dyDescent="0.25">
      <c r="A103" s="73" t="s">
        <v>84</v>
      </c>
      <c r="B103" s="41" t="s">
        <v>85</v>
      </c>
      <c r="C103" s="42" t="s">
        <v>97</v>
      </c>
      <c r="D103" s="43">
        <f>SUM(D104:D105)</f>
        <v>16843</v>
      </c>
      <c r="E103" s="43">
        <f t="shared" ref="E103:BB103" si="182">SUM(E104:E105)</f>
        <v>0</v>
      </c>
      <c r="F103" s="43">
        <f t="shared" si="182"/>
        <v>0</v>
      </c>
      <c r="G103" s="43">
        <f t="shared" si="182"/>
        <v>0</v>
      </c>
      <c r="H103" s="43">
        <f t="shared" si="182"/>
        <v>0</v>
      </c>
      <c r="I103" s="43">
        <f t="shared" si="182"/>
        <v>0</v>
      </c>
      <c r="J103" s="43">
        <f t="shared" si="182"/>
        <v>0</v>
      </c>
      <c r="K103" s="43">
        <f t="shared" si="182"/>
        <v>0</v>
      </c>
      <c r="L103" s="43">
        <f t="shared" si="182"/>
        <v>0</v>
      </c>
      <c r="M103" s="43">
        <f t="shared" ref="M103:T103" si="183">SUM(M104:M105)</f>
        <v>0</v>
      </c>
      <c r="N103" s="43">
        <f t="shared" si="183"/>
        <v>0</v>
      </c>
      <c r="O103" s="43">
        <f t="shared" ref="O103:P103" si="184">SUM(O104:O105)</f>
        <v>0</v>
      </c>
      <c r="P103" s="43">
        <f t="shared" si="184"/>
        <v>0</v>
      </c>
      <c r="Q103" s="43">
        <f t="shared" si="183"/>
        <v>0</v>
      </c>
      <c r="R103" s="43">
        <f t="shared" si="183"/>
        <v>0</v>
      </c>
      <c r="S103" s="43">
        <f t="shared" si="183"/>
        <v>0</v>
      </c>
      <c r="T103" s="43">
        <f t="shared" si="183"/>
        <v>0</v>
      </c>
      <c r="U103" s="43">
        <f t="shared" si="182"/>
        <v>0</v>
      </c>
      <c r="V103" s="43">
        <f t="shared" si="182"/>
        <v>16843</v>
      </c>
      <c r="W103" s="43">
        <f t="shared" si="182"/>
        <v>16843</v>
      </c>
      <c r="X103" s="43">
        <f t="shared" si="182"/>
        <v>0</v>
      </c>
      <c r="Y103" s="43">
        <f t="shared" si="182"/>
        <v>0</v>
      </c>
      <c r="Z103" s="43">
        <f t="shared" si="182"/>
        <v>0</v>
      </c>
      <c r="AA103" s="43">
        <f t="shared" si="182"/>
        <v>0</v>
      </c>
      <c r="AB103" s="43">
        <f t="shared" si="182"/>
        <v>0</v>
      </c>
      <c r="AC103" s="43">
        <f t="shared" si="182"/>
        <v>0</v>
      </c>
      <c r="AD103" s="43">
        <f t="shared" ref="AD103:AI103" si="185">SUM(AD104:AD105)</f>
        <v>0</v>
      </c>
      <c r="AE103" s="43">
        <f t="shared" ref="AE103" si="186">SUM(AE104:AE105)</f>
        <v>0</v>
      </c>
      <c r="AF103" s="43">
        <f t="shared" si="185"/>
        <v>0</v>
      </c>
      <c r="AG103" s="43">
        <f t="shared" si="185"/>
        <v>0</v>
      </c>
      <c r="AH103" s="43">
        <f t="shared" si="185"/>
        <v>0</v>
      </c>
      <c r="AI103" s="43">
        <f t="shared" si="185"/>
        <v>0</v>
      </c>
      <c r="AJ103" s="43">
        <f t="shared" si="182"/>
        <v>0</v>
      </c>
      <c r="AK103" s="43">
        <f t="shared" si="182"/>
        <v>0</v>
      </c>
      <c r="AL103" s="14">
        <f>SUM(AL104:AL105)</f>
        <v>16843</v>
      </c>
      <c r="AM103" s="43">
        <f t="shared" si="182"/>
        <v>16843</v>
      </c>
      <c r="AN103" s="43">
        <f t="shared" si="182"/>
        <v>0</v>
      </c>
      <c r="AO103" s="43">
        <f t="shared" si="182"/>
        <v>0</v>
      </c>
      <c r="AP103" s="43">
        <f t="shared" si="182"/>
        <v>0</v>
      </c>
      <c r="AQ103" s="43">
        <f t="shared" si="182"/>
        <v>0</v>
      </c>
      <c r="AR103" s="43">
        <f t="shared" si="182"/>
        <v>0</v>
      </c>
      <c r="AS103" s="43">
        <f t="shared" si="182"/>
        <v>0</v>
      </c>
      <c r="AT103" s="43">
        <f t="shared" ref="AT103:AY103" si="187">SUM(AT104:AT105)</f>
        <v>0</v>
      </c>
      <c r="AU103" s="43">
        <f t="shared" si="187"/>
        <v>0</v>
      </c>
      <c r="AV103" s="43">
        <f t="shared" si="187"/>
        <v>0</v>
      </c>
      <c r="AW103" s="43">
        <f t="shared" si="187"/>
        <v>0</v>
      </c>
      <c r="AX103" s="43">
        <f t="shared" si="187"/>
        <v>0</v>
      </c>
      <c r="AY103" s="43">
        <f t="shared" si="187"/>
        <v>0</v>
      </c>
      <c r="AZ103" s="43">
        <f t="shared" si="182"/>
        <v>0</v>
      </c>
      <c r="BA103" s="43">
        <f t="shared" si="182"/>
        <v>0</v>
      </c>
      <c r="BB103" s="43">
        <f t="shared" si="182"/>
        <v>16843</v>
      </c>
    </row>
    <row r="104" spans="1:54" s="56" customFormat="1" ht="15.75" hidden="1" x14ac:dyDescent="0.25">
      <c r="A104" s="63"/>
      <c r="B104" s="64"/>
      <c r="C104" s="65">
        <v>909</v>
      </c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54">
        <f t="shared" ref="V104:V105" si="188">SUM(D104:U104)</f>
        <v>0</v>
      </c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>
        <f>SUM(W104:AK104)</f>
        <v>0</v>
      </c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2"/>
      <c r="AY104" s="62"/>
      <c r="AZ104" s="62"/>
      <c r="BA104" s="62"/>
      <c r="BB104" s="54">
        <f t="shared" ref="BB104:BB105" si="189">SUM(AM104:BA104)</f>
        <v>0</v>
      </c>
    </row>
    <row r="105" spans="1:54" s="70" customFormat="1" ht="15.75" hidden="1" x14ac:dyDescent="0.25">
      <c r="A105" s="71"/>
      <c r="B105" s="72"/>
      <c r="C105" s="65">
        <v>920</v>
      </c>
      <c r="D105" s="58">
        <v>16843</v>
      </c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4">
        <f t="shared" si="188"/>
        <v>16843</v>
      </c>
      <c r="W105" s="58">
        <v>16843</v>
      </c>
      <c r="X105" s="58"/>
      <c r="Y105" s="58"/>
      <c r="Z105" s="58"/>
      <c r="AA105" s="58"/>
      <c r="AB105" s="58"/>
      <c r="AC105" s="58"/>
      <c r="AD105" s="58"/>
      <c r="AE105" s="58"/>
      <c r="AF105" s="58"/>
      <c r="AG105" s="58"/>
      <c r="AH105" s="58"/>
      <c r="AI105" s="58"/>
      <c r="AJ105" s="58"/>
      <c r="AK105" s="58"/>
      <c r="AL105" s="58">
        <f>SUM(W105:AK105)</f>
        <v>16843</v>
      </c>
      <c r="AM105" s="58">
        <v>16843</v>
      </c>
      <c r="AN105" s="58"/>
      <c r="AO105" s="58"/>
      <c r="AP105" s="58"/>
      <c r="AQ105" s="58"/>
      <c r="AR105" s="58"/>
      <c r="AS105" s="58"/>
      <c r="AT105" s="58"/>
      <c r="AU105" s="58"/>
      <c r="AV105" s="58"/>
      <c r="AW105" s="58"/>
      <c r="AX105" s="58"/>
      <c r="AY105" s="58"/>
      <c r="AZ105" s="58"/>
      <c r="BA105" s="58"/>
      <c r="BB105" s="54">
        <f t="shared" si="189"/>
        <v>16843</v>
      </c>
    </row>
    <row r="106" spans="1:54" s="20" customFormat="1" ht="21.75" customHeight="1" x14ac:dyDescent="0.25">
      <c r="A106" s="47"/>
      <c r="B106" s="48"/>
      <c r="C106" s="49" t="s">
        <v>8</v>
      </c>
      <c r="D106" s="16">
        <f t="shared" ref="D106:AI106" si="190">D14+D18+D22+D25+D30+D35+D36+D40+D41+D47+D50+D54+D55+D60+D61+D74+D75+D76+D88+D89+D90+D92+D96+D97+D98+D91+D103</f>
        <v>6932808</v>
      </c>
      <c r="E106" s="16">
        <f t="shared" si="190"/>
        <v>0</v>
      </c>
      <c r="F106" s="16">
        <f t="shared" si="190"/>
        <v>0</v>
      </c>
      <c r="G106" s="16">
        <f t="shared" si="190"/>
        <v>0</v>
      </c>
      <c r="H106" s="16">
        <f t="shared" si="190"/>
        <v>0</v>
      </c>
      <c r="I106" s="16">
        <f t="shared" si="190"/>
        <v>0</v>
      </c>
      <c r="J106" s="16">
        <f t="shared" si="190"/>
        <v>0</v>
      </c>
      <c r="K106" s="16">
        <f t="shared" si="190"/>
        <v>0</v>
      </c>
      <c r="L106" s="16">
        <f t="shared" si="190"/>
        <v>0</v>
      </c>
      <c r="M106" s="16">
        <f t="shared" si="190"/>
        <v>0</v>
      </c>
      <c r="N106" s="16">
        <f t="shared" si="190"/>
        <v>0</v>
      </c>
      <c r="O106" s="16">
        <f t="shared" si="190"/>
        <v>0</v>
      </c>
      <c r="P106" s="16">
        <f t="shared" si="190"/>
        <v>0</v>
      </c>
      <c r="Q106" s="16">
        <f t="shared" si="190"/>
        <v>0</v>
      </c>
      <c r="R106" s="16">
        <f t="shared" si="190"/>
        <v>0</v>
      </c>
      <c r="S106" s="16">
        <f t="shared" si="190"/>
        <v>0</v>
      </c>
      <c r="T106" s="16">
        <f t="shared" si="190"/>
        <v>0</v>
      </c>
      <c r="U106" s="16">
        <f t="shared" si="190"/>
        <v>0</v>
      </c>
      <c r="V106" s="16">
        <f t="shared" si="190"/>
        <v>6932808</v>
      </c>
      <c r="W106" s="16">
        <f t="shared" si="190"/>
        <v>3572868</v>
      </c>
      <c r="X106" s="16">
        <f t="shared" si="190"/>
        <v>0</v>
      </c>
      <c r="Y106" s="16">
        <f t="shared" si="190"/>
        <v>0</v>
      </c>
      <c r="Z106" s="16">
        <f t="shared" si="190"/>
        <v>0</v>
      </c>
      <c r="AA106" s="16">
        <f t="shared" si="190"/>
        <v>0</v>
      </c>
      <c r="AB106" s="16">
        <f t="shared" si="190"/>
        <v>0</v>
      </c>
      <c r="AC106" s="16">
        <f t="shared" si="190"/>
        <v>0</v>
      </c>
      <c r="AD106" s="16">
        <f t="shared" si="190"/>
        <v>0</v>
      </c>
      <c r="AE106" s="16">
        <f t="shared" si="190"/>
        <v>0</v>
      </c>
      <c r="AF106" s="16">
        <f t="shared" si="190"/>
        <v>0</v>
      </c>
      <c r="AG106" s="16">
        <f t="shared" si="190"/>
        <v>0</v>
      </c>
      <c r="AH106" s="16">
        <f t="shared" si="190"/>
        <v>0</v>
      </c>
      <c r="AI106" s="16">
        <f t="shared" si="190"/>
        <v>0</v>
      </c>
      <c r="AJ106" s="16">
        <f t="shared" ref="AJ106:BB106" si="191">AJ14+AJ18+AJ22+AJ25+AJ30+AJ35+AJ36+AJ40+AJ41+AJ47+AJ50+AJ54+AJ55+AJ60+AJ61+AJ74+AJ75+AJ76+AJ88+AJ89+AJ90+AJ92+AJ96+AJ97+AJ98+AJ91+AJ103</f>
        <v>0</v>
      </c>
      <c r="AK106" s="16">
        <f t="shared" si="191"/>
        <v>0</v>
      </c>
      <c r="AL106" s="16">
        <f t="shared" si="191"/>
        <v>3572868</v>
      </c>
      <c r="AM106" s="16">
        <f t="shared" si="191"/>
        <v>2797846</v>
      </c>
      <c r="AN106" s="16">
        <f t="shared" si="191"/>
        <v>0</v>
      </c>
      <c r="AO106" s="16">
        <f t="shared" si="191"/>
        <v>0</v>
      </c>
      <c r="AP106" s="16">
        <f t="shared" si="191"/>
        <v>0</v>
      </c>
      <c r="AQ106" s="16">
        <f t="shared" si="191"/>
        <v>0</v>
      </c>
      <c r="AR106" s="16">
        <f t="shared" si="191"/>
        <v>0</v>
      </c>
      <c r="AS106" s="16">
        <f t="shared" si="191"/>
        <v>0</v>
      </c>
      <c r="AT106" s="16">
        <f t="shared" si="191"/>
        <v>0</v>
      </c>
      <c r="AU106" s="16">
        <f t="shared" si="191"/>
        <v>0</v>
      </c>
      <c r="AV106" s="16">
        <f t="shared" si="191"/>
        <v>0</v>
      </c>
      <c r="AW106" s="16">
        <f t="shared" si="191"/>
        <v>0</v>
      </c>
      <c r="AX106" s="16">
        <f t="shared" si="191"/>
        <v>0</v>
      </c>
      <c r="AY106" s="16">
        <f t="shared" si="191"/>
        <v>0</v>
      </c>
      <c r="AZ106" s="16">
        <f t="shared" si="191"/>
        <v>0</v>
      </c>
      <c r="BA106" s="16">
        <f t="shared" si="191"/>
        <v>0</v>
      </c>
      <c r="BB106" s="16">
        <f t="shared" si="191"/>
        <v>2797846</v>
      </c>
    </row>
    <row r="107" spans="1:54" ht="15.75" x14ac:dyDescent="0.25">
      <c r="A107" s="6"/>
      <c r="B107" s="9"/>
      <c r="C107" s="12"/>
      <c r="D107" s="24"/>
      <c r="E107" s="2"/>
      <c r="F107" s="17">
        <f t="shared" ref="F107:L107" si="192">E107+F106</f>
        <v>0</v>
      </c>
      <c r="G107" s="17">
        <f t="shared" si="192"/>
        <v>0</v>
      </c>
      <c r="H107" s="17">
        <f t="shared" si="192"/>
        <v>0</v>
      </c>
      <c r="I107" s="17">
        <f t="shared" si="192"/>
        <v>0</v>
      </c>
      <c r="J107" s="17">
        <f t="shared" si="192"/>
        <v>0</v>
      </c>
      <c r="K107" s="28">
        <f t="shared" si="192"/>
        <v>0</v>
      </c>
      <c r="L107" s="2">
        <f t="shared" si="192"/>
        <v>0</v>
      </c>
      <c r="M107" s="28">
        <f t="shared" ref="M107:N107" si="193">L107+M106</f>
        <v>0</v>
      </c>
      <c r="N107" s="28">
        <f t="shared" si="193"/>
        <v>0</v>
      </c>
      <c r="O107" s="28">
        <f t="shared" ref="O107" si="194">N107+O106</f>
        <v>0</v>
      </c>
      <c r="P107" s="28">
        <f t="shared" ref="P107" si="195">O107+P106</f>
        <v>0</v>
      </c>
      <c r="Q107" s="28">
        <f t="shared" ref="Q107" si="196">P107+Q106</f>
        <v>0</v>
      </c>
      <c r="R107" s="28">
        <f t="shared" ref="R107" si="197">Q107+R106</f>
        <v>0</v>
      </c>
      <c r="S107" s="28">
        <f t="shared" ref="S107" si="198">R107+S106</f>
        <v>0</v>
      </c>
      <c r="T107" s="28">
        <f t="shared" ref="T107" si="199">S107+T106</f>
        <v>0</v>
      </c>
      <c r="U107" s="28">
        <f t="shared" ref="U107" si="200">T107+U106</f>
        <v>0</v>
      </c>
      <c r="V107" s="17"/>
      <c r="W107" s="28"/>
      <c r="X107" s="17"/>
      <c r="Y107" s="17">
        <f t="shared" ref="Y107:AC107" si="201">X107+Y106</f>
        <v>0</v>
      </c>
      <c r="Z107" s="17">
        <f t="shared" si="201"/>
        <v>0</v>
      </c>
      <c r="AA107" s="17">
        <f t="shared" si="201"/>
        <v>0</v>
      </c>
      <c r="AB107" s="17">
        <f t="shared" si="201"/>
        <v>0</v>
      </c>
      <c r="AC107" s="28">
        <f t="shared" si="201"/>
        <v>0</v>
      </c>
      <c r="AD107" s="2">
        <f t="shared" ref="AD107" si="202">AC107+AD106</f>
        <v>0</v>
      </c>
      <c r="AE107" s="28">
        <f>AD107+AE106</f>
        <v>0</v>
      </c>
      <c r="AF107" s="28">
        <f t="shared" ref="AF107:AI107" si="203">AE107+AF106</f>
        <v>0</v>
      </c>
      <c r="AG107" s="28">
        <f t="shared" si="203"/>
        <v>0</v>
      </c>
      <c r="AH107" s="2">
        <f t="shared" si="203"/>
        <v>0</v>
      </c>
      <c r="AI107" s="2">
        <f t="shared" si="203"/>
        <v>0</v>
      </c>
      <c r="AJ107" s="2">
        <f>AI107+AJ106</f>
        <v>0</v>
      </c>
      <c r="AK107" s="2">
        <f t="shared" ref="AK107" si="204">AJ107+AK106</f>
        <v>0</v>
      </c>
      <c r="AL107" s="2"/>
      <c r="AM107" s="2"/>
      <c r="AN107" s="2">
        <f>AM106+AN106</f>
        <v>2797846</v>
      </c>
      <c r="AO107" s="17">
        <f t="shared" ref="AO107:AS107" si="205">AN107+AO106</f>
        <v>2797846</v>
      </c>
      <c r="AP107" s="17">
        <f t="shared" si="205"/>
        <v>2797846</v>
      </c>
      <c r="AQ107" s="17">
        <f t="shared" si="205"/>
        <v>2797846</v>
      </c>
      <c r="AR107" s="17">
        <f t="shared" si="205"/>
        <v>2797846</v>
      </c>
      <c r="AS107" s="2">
        <f t="shared" si="205"/>
        <v>2797846</v>
      </c>
      <c r="AT107" s="28">
        <f t="shared" ref="AT107" si="206">AS107+AT106</f>
        <v>2797846</v>
      </c>
      <c r="AU107" s="28">
        <f t="shared" ref="AU107" si="207">AT107+AU106</f>
        <v>2797846</v>
      </c>
      <c r="AV107" s="28">
        <f t="shared" ref="AV107" si="208">AU107+AV106</f>
        <v>2797846</v>
      </c>
      <c r="AW107" s="28">
        <f t="shared" ref="AW107" si="209">AV107+AW106</f>
        <v>2797846</v>
      </c>
      <c r="AX107" s="28">
        <f t="shared" ref="AX107" si="210">AW107+AX106</f>
        <v>2797846</v>
      </c>
      <c r="AY107" s="28">
        <f t="shared" ref="AY107" si="211">AX107+AY106</f>
        <v>2797846</v>
      </c>
      <c r="AZ107" s="28">
        <f t="shared" ref="AZ107" si="212">AY107+AZ106</f>
        <v>2797846</v>
      </c>
      <c r="BA107" s="28">
        <f t="shared" ref="BA107" si="213">AZ107+BA106</f>
        <v>2797846</v>
      </c>
      <c r="BB107" s="2"/>
    </row>
    <row r="108" spans="1:54" ht="15.75" x14ac:dyDescent="0.25">
      <c r="A108" s="6"/>
      <c r="B108" s="9"/>
      <c r="C108" s="12"/>
      <c r="D108" s="24"/>
      <c r="E108" s="5"/>
      <c r="F108" s="18"/>
      <c r="G108" s="18"/>
      <c r="H108" s="18"/>
      <c r="I108" s="18"/>
      <c r="J108" s="18"/>
      <c r="K108" s="22"/>
      <c r="L108" s="5"/>
      <c r="M108" s="22"/>
      <c r="N108" s="79"/>
      <c r="O108" s="22"/>
      <c r="P108" s="22"/>
      <c r="Q108" s="22"/>
      <c r="R108" s="22"/>
      <c r="S108" s="22"/>
      <c r="T108" s="22"/>
      <c r="U108" s="22"/>
      <c r="V108" s="18"/>
      <c r="W108" s="22"/>
      <c r="X108" s="21"/>
      <c r="Y108" s="21"/>
      <c r="Z108" s="21"/>
      <c r="AA108" s="21"/>
      <c r="AB108" s="21"/>
      <c r="AC108" s="25"/>
      <c r="AD108" s="3"/>
      <c r="AE108" s="25"/>
      <c r="AF108" s="25"/>
      <c r="AG108" s="25"/>
      <c r="AH108" s="25"/>
      <c r="AI108" s="25"/>
      <c r="AJ108" s="25"/>
      <c r="AK108" s="25"/>
      <c r="AL108" s="5"/>
      <c r="AM108" s="5"/>
      <c r="AN108" s="3"/>
      <c r="AO108" s="21"/>
      <c r="AP108" s="21"/>
      <c r="AQ108" s="21"/>
      <c r="AR108" s="21"/>
      <c r="AS108" s="3"/>
      <c r="AT108" s="25"/>
      <c r="AU108" s="25"/>
      <c r="AV108" s="25"/>
      <c r="AW108" s="25"/>
      <c r="AX108" s="25"/>
      <c r="AY108" s="25"/>
      <c r="AZ108" s="25"/>
      <c r="BA108" s="25"/>
      <c r="BB108" s="5"/>
    </row>
    <row r="109" spans="1:54" ht="15.75" x14ac:dyDescent="0.25">
      <c r="A109" s="6"/>
      <c r="B109" s="9"/>
      <c r="C109" s="23"/>
      <c r="D109" s="24"/>
      <c r="E109" s="22"/>
      <c r="F109" s="18"/>
      <c r="G109" s="18"/>
      <c r="H109" s="18"/>
      <c r="I109" s="18"/>
      <c r="J109" s="18"/>
      <c r="K109" s="22"/>
      <c r="L109" s="5"/>
      <c r="M109" s="22"/>
      <c r="N109" s="80"/>
      <c r="O109" s="22"/>
      <c r="P109" s="22"/>
      <c r="Q109" s="22"/>
      <c r="R109" s="22"/>
      <c r="S109" s="22"/>
      <c r="T109" s="22"/>
      <c r="U109" s="22"/>
      <c r="V109" s="18"/>
      <c r="W109" s="22"/>
      <c r="X109" s="21"/>
      <c r="Y109" s="21"/>
      <c r="Z109" s="21"/>
      <c r="AA109" s="21"/>
      <c r="AB109" s="21"/>
      <c r="AC109" s="25"/>
      <c r="AD109" s="3"/>
      <c r="AE109" s="25"/>
      <c r="AF109" s="25"/>
      <c r="AG109" s="25"/>
      <c r="AH109" s="25"/>
      <c r="AI109" s="25"/>
      <c r="AJ109" s="25"/>
      <c r="AK109" s="25"/>
      <c r="AL109" s="5"/>
      <c r="AM109" s="5"/>
      <c r="AN109" s="3"/>
      <c r="AO109" s="21"/>
      <c r="AP109" s="21"/>
      <c r="AQ109" s="21"/>
      <c r="AR109" s="21"/>
      <c r="AS109" s="3"/>
      <c r="AT109" s="25"/>
      <c r="AU109" s="25"/>
      <c r="AV109" s="25"/>
      <c r="AW109" s="25"/>
      <c r="AX109" s="25"/>
      <c r="AY109" s="25"/>
      <c r="AZ109" s="25"/>
      <c r="BA109" s="25"/>
      <c r="BB109" s="5"/>
    </row>
    <row r="110" spans="1:54" ht="15.75" x14ac:dyDescent="0.25">
      <c r="A110" s="6"/>
      <c r="B110" s="9"/>
      <c r="C110" s="3"/>
      <c r="D110" s="25"/>
      <c r="E110" s="5"/>
      <c r="F110" s="18"/>
      <c r="G110" s="18"/>
      <c r="H110" s="18"/>
      <c r="I110" s="18"/>
      <c r="J110" s="18"/>
      <c r="K110" s="22"/>
      <c r="L110" s="5"/>
      <c r="M110" s="22"/>
      <c r="N110" s="81"/>
      <c r="O110" s="22"/>
      <c r="P110" s="22"/>
      <c r="Q110" s="22"/>
      <c r="R110" s="22"/>
      <c r="S110" s="22"/>
      <c r="T110" s="22"/>
      <c r="U110" s="22"/>
      <c r="V110" s="18"/>
      <c r="W110" s="22"/>
      <c r="X110" s="21"/>
      <c r="Y110" s="21"/>
      <c r="Z110" s="21"/>
      <c r="AA110" s="21"/>
      <c r="AB110" s="21"/>
      <c r="AC110" s="25"/>
      <c r="AD110" s="3"/>
      <c r="AE110" s="25"/>
      <c r="AF110" s="25"/>
      <c r="AG110" s="25"/>
      <c r="AH110" s="25"/>
      <c r="AI110" s="25"/>
      <c r="AJ110" s="25"/>
      <c r="AK110" s="25"/>
      <c r="AL110" s="5"/>
      <c r="AM110" s="5"/>
      <c r="AN110" s="5"/>
      <c r="AO110" s="18"/>
      <c r="AP110" s="18"/>
      <c r="AQ110" s="18"/>
      <c r="AR110" s="18"/>
      <c r="AS110" s="5"/>
      <c r="AT110" s="22"/>
      <c r="AU110" s="22"/>
      <c r="AV110" s="22"/>
      <c r="AW110" s="22"/>
      <c r="AX110" s="22"/>
      <c r="AY110" s="22"/>
      <c r="AZ110" s="22"/>
      <c r="BA110" s="22"/>
      <c r="BB110" s="5"/>
    </row>
    <row r="111" spans="1:54" ht="15.75" x14ac:dyDescent="0.25">
      <c r="A111" s="6"/>
      <c r="B111" s="9"/>
      <c r="C111" s="3"/>
      <c r="D111" s="25"/>
      <c r="E111" s="3"/>
      <c r="F111" s="21"/>
      <c r="G111" s="21"/>
      <c r="H111" s="21"/>
      <c r="I111" s="21"/>
      <c r="J111" s="21"/>
      <c r="K111" s="25"/>
      <c r="L111" s="3"/>
      <c r="M111" s="25"/>
      <c r="N111" s="82"/>
      <c r="O111" s="25"/>
      <c r="P111" s="25"/>
      <c r="Q111" s="25"/>
      <c r="R111" s="25"/>
      <c r="S111" s="25"/>
      <c r="T111" s="25"/>
      <c r="U111" s="25"/>
      <c r="V111" s="18"/>
      <c r="W111" s="22"/>
      <c r="X111" s="21"/>
      <c r="Y111" s="21"/>
      <c r="Z111" s="21"/>
      <c r="AA111" s="21"/>
      <c r="AB111" s="21"/>
      <c r="AC111" s="25"/>
      <c r="AD111" s="3"/>
      <c r="AE111" s="25"/>
      <c r="AF111" s="25"/>
      <c r="AG111" s="25"/>
      <c r="AH111" s="25"/>
      <c r="AI111" s="25"/>
      <c r="AJ111" s="25"/>
      <c r="AK111" s="25"/>
      <c r="AL111" s="5"/>
      <c r="AM111" s="5"/>
      <c r="AN111" s="3"/>
      <c r="AO111" s="21"/>
      <c r="AP111" s="21"/>
      <c r="AQ111" s="21"/>
      <c r="AR111" s="21"/>
      <c r="AS111" s="3"/>
      <c r="AT111" s="25"/>
      <c r="AU111" s="25"/>
      <c r="AV111" s="25"/>
      <c r="AW111" s="25"/>
      <c r="AX111" s="25"/>
      <c r="AY111" s="25"/>
      <c r="AZ111" s="25"/>
      <c r="BA111" s="25"/>
      <c r="BB111" s="5"/>
    </row>
    <row r="112" spans="1:54" x14ac:dyDescent="0.25">
      <c r="V112" s="19"/>
      <c r="W112" s="29"/>
      <c r="AL112" s="8"/>
      <c r="AM112" s="8"/>
      <c r="BB112" s="8"/>
    </row>
    <row r="113" spans="3:54" x14ac:dyDescent="0.25">
      <c r="V113" s="19"/>
      <c r="W113" s="29"/>
      <c r="AL113" s="8"/>
      <c r="AM113" s="8"/>
      <c r="BB113" s="8"/>
    </row>
    <row r="114" spans="3:54" x14ac:dyDescent="0.25">
      <c r="V114" s="19"/>
      <c r="W114" s="29"/>
      <c r="AL114" s="8"/>
      <c r="AM114" s="8"/>
      <c r="BB114" s="8"/>
    </row>
    <row r="115" spans="3:54" x14ac:dyDescent="0.25">
      <c r="C115" s="11"/>
      <c r="D115" s="27"/>
      <c r="V115" s="19"/>
      <c r="W115" s="29"/>
      <c r="AL115" s="8"/>
      <c r="AM115" s="8"/>
      <c r="BB115" s="8"/>
    </row>
    <row r="116" spans="3:54" x14ac:dyDescent="0.25">
      <c r="V116" s="19"/>
      <c r="W116" s="29"/>
      <c r="AL116" s="8"/>
      <c r="AM116" s="8"/>
      <c r="BB116" s="8"/>
    </row>
    <row r="117" spans="3:54" x14ac:dyDescent="0.25">
      <c r="V117" s="19"/>
      <c r="W117" s="29"/>
      <c r="AL117" s="8"/>
      <c r="AM117" s="8"/>
      <c r="BB117" s="8"/>
    </row>
    <row r="118" spans="3:54" x14ac:dyDescent="0.25">
      <c r="V118" s="19"/>
      <c r="W118" s="29"/>
      <c r="AL118" s="8"/>
      <c r="AM118" s="8"/>
      <c r="BB118" s="8"/>
    </row>
    <row r="119" spans="3:54" x14ac:dyDescent="0.25">
      <c r="V119" s="19"/>
      <c r="W119" s="29"/>
      <c r="AL119" s="8"/>
      <c r="AM119" s="8"/>
      <c r="BB119" s="8"/>
    </row>
    <row r="126" spans="3:54" x14ac:dyDescent="0.25">
      <c r="V126" s="19"/>
    </row>
    <row r="127" spans="3:54" x14ac:dyDescent="0.25">
      <c r="V127" s="19"/>
    </row>
  </sheetData>
  <mergeCells count="23">
    <mergeCell ref="A84:A87"/>
    <mergeCell ref="B85:B87"/>
    <mergeCell ref="B62:B72"/>
    <mergeCell ref="A66:A68"/>
    <mergeCell ref="A63:A65"/>
    <mergeCell ref="A77:A83"/>
    <mergeCell ref="A10:BB10"/>
    <mergeCell ref="A51:A53"/>
    <mergeCell ref="B51:B53"/>
    <mergeCell ref="A12:A13"/>
    <mergeCell ref="B12:B13"/>
    <mergeCell ref="C12:C13"/>
    <mergeCell ref="E12:BB12"/>
    <mergeCell ref="B26:B29"/>
    <mergeCell ref="A26:A29"/>
    <mergeCell ref="A42:A46"/>
    <mergeCell ref="B42:B46"/>
    <mergeCell ref="B1:BB1"/>
    <mergeCell ref="B2:BB2"/>
    <mergeCell ref="B3:BB3"/>
    <mergeCell ref="B7:BB7"/>
    <mergeCell ref="B6:BB6"/>
    <mergeCell ref="B5:BB5"/>
  </mergeCells>
  <pageMargins left="0.64" right="0.34" top="0.35" bottom="0.31496062992125984" header="0.16" footer="0.31496062992125984"/>
  <pageSetup paperSize="9" scale="73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E11"/>
  <sheetViews>
    <sheetView workbookViewId="0">
      <selection activeCell="E6" sqref="E6:E11"/>
    </sheetView>
  </sheetViews>
  <sheetFormatPr defaultRowHeight="15" x14ac:dyDescent="0.25"/>
  <sheetData>
    <row r="6" spans="5:5" x14ac:dyDescent="0.25">
      <c r="E6" s="1"/>
    </row>
    <row r="7" spans="5:5" x14ac:dyDescent="0.25">
      <c r="E7" s="1"/>
    </row>
    <row r="8" spans="5:5" x14ac:dyDescent="0.25">
      <c r="E8" s="1"/>
    </row>
    <row r="9" spans="5:5" x14ac:dyDescent="0.25">
      <c r="E9" s="1"/>
    </row>
    <row r="10" spans="5:5" x14ac:dyDescent="0.25">
      <c r="E10" s="1"/>
    </row>
    <row r="11" spans="5:5" x14ac:dyDescent="0.2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Бедункович Марина Александровна</cp:lastModifiedBy>
  <cp:lastPrinted>2019-10-11T10:15:09Z</cp:lastPrinted>
  <dcterms:created xsi:type="dcterms:W3CDTF">2015-09-30T07:41:26Z</dcterms:created>
  <dcterms:modified xsi:type="dcterms:W3CDTF">2019-10-11T10:15:11Z</dcterms:modified>
</cp:coreProperties>
</file>