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  <definedName name="_xlnm.Print_Area" localSheetId="0">Лист1!$A$1:$G$59</definedName>
  </definedNames>
  <calcPr calcId="125725"/>
</workbook>
</file>

<file path=xl/calcChain.xml><?xml version="1.0" encoding="utf-8"?>
<calcChain xmlns="http://schemas.openxmlformats.org/spreadsheetml/2006/main">
  <c r="F53" i="1"/>
  <c r="F59" s="1"/>
  <c r="E53"/>
  <c r="E59" s="1"/>
  <c r="F54"/>
  <c r="E54"/>
  <c r="D54"/>
  <c r="D53" s="1"/>
  <c r="D59" s="1"/>
  <c r="D42" l="1"/>
  <c r="E16"/>
  <c r="F16"/>
  <c r="D16"/>
  <c r="E12" l="1"/>
  <c r="F12"/>
  <c r="E15"/>
  <c r="F15"/>
  <c r="E22"/>
  <c r="F22"/>
  <c r="E27"/>
  <c r="F27"/>
  <c r="E31"/>
  <c r="F31"/>
  <c r="E36"/>
  <c r="F36"/>
  <c r="E42"/>
  <c r="F42"/>
  <c r="E45"/>
  <c r="F45"/>
  <c r="E48"/>
  <c r="F48"/>
  <c r="D15"/>
  <c r="E10" l="1"/>
  <c r="F10"/>
  <c r="D36"/>
  <c r="D12"/>
  <c r="D22"/>
  <c r="D27"/>
  <c r="D31"/>
  <c r="D45"/>
  <c r="D48"/>
  <c r="D10" l="1"/>
</calcChain>
</file>

<file path=xl/sharedStrings.xml><?xml version="1.0" encoding="utf-8"?>
<sst xmlns="http://schemas.openxmlformats.org/spreadsheetml/2006/main" count="87" uniqueCount="87">
  <si>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</si>
  <si>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</si>
  <si>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</si>
  <si>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</si>
  <si>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</si>
  <si>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</si>
  <si>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</si>
  <si>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</si>
  <si>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</si>
  <si>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</si>
  <si>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</si>
  <si>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</si>
  <si>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</si>
  <si>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 xml:space="preserve">Проценты, полученные от предоставления бюджетных кредитов внутри страны 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</si>
  <si>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</si>
  <si>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</si>
  <si>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</si>
  <si>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</si>
  <si>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</si>
  <si>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</si>
  <si>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</si>
  <si>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</si>
  <si>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</si>
  <si>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</si>
  <si>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</si>
  <si>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</si>
  <si>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</si>
  <si>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</si>
  <si>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</si>
  <si>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</si>
  <si>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</si>
  <si>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</si>
  <si>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1 11 03000 00 0000 120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</si>
  <si>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</si>
  <si>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</si>
  <si>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</si>
  <si>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</si>
  <si>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</si>
  <si>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</si>
  <si>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</si>
  <si>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</si>
  <si>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</si>
  <si>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</si>
  <si>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</si>
  <si>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</si>
  <si>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</si>
  <si>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</si>
  <si>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</si>
  <si>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</si>
  <si>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</si>
  <si>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</si>
  <si>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</si>
  <si>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</si>
  <si>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</si>
  <si>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 xml:space="preserve">ДОХОДЫ ОТ ОКАЗАНИЯ ПЛАТНЫХ УСЛУГ (РАБОТ) И КОМПЕНСАЦИИ ЗАТРАТ ГОСУДАРСТВА 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</si>
  <si>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</si>
  <si>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</si>
  <si>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</si>
  <si>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</si>
  <si>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</si>
  <si>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</si>
  <si>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</si>
  <si>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</si>
  <si>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</si>
  <si>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</si>
  <si>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</si>
  <si>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</si>
  <si>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</si>
  <si>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</si>
  <si>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</si>
  <si>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 1</t>
  </si>
  <si>
    <t xml:space="preserve">                                                                                                   к  решению Думы </t>
  </si>
  <si>
    <t xml:space="preserve">                                                                                          от___________г. №  _____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</si>
  <si>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</si>
  <si>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</si>
  <si>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</si>
  <si>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</si>
  <si>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</si>
  <si>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</si>
  <si>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</si>
  <si>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</si>
  <si>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</si>
  <si>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2 07 00000 00 0000 000</t>
  </si>
  <si>
    <t>Прочие безвозмездные поступления</t>
  </si>
  <si>
    <t>ИТОГО ДОХОДОВ</t>
  </si>
  <si>
    <t>ДОХОДЫ БЮДЖЕТА ГОРОДСКОГО ОКРУГА ТОЛЬЯТТИ</t>
  </si>
  <si>
    <t>НА 2016 ГОД И НА ПЛАНОВЫЙ ПЕРИОД 2017 И 2018 ГОДОВ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</si>
</sst>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4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3" fillId="0" borderId="4" xfId="0" applyNumberFormat="1" applyFont="1" applyBorder="1"/>
    <xf numFmtId="0" fontId="2" fillId="0" borderId="6" xfId="0" applyFont="1" applyFill="1" applyBorder="1"/>
    <xf numFmtId="3" fontId="2" fillId="0" borderId="5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left" wrapText="1"/>
    </xf>
    <xf numFmtId="1" fontId="2" fillId="0" borderId="9" xfId="0" applyNumberFormat="1" applyFont="1" applyBorder="1" applyAlignment="1">
      <alignment horizontal="center"/>
    </xf>
    <xf numFmtId="3" fontId="3" fillId="0" borderId="5" xfId="0" applyNumberFormat="1" applyFont="1" applyBorder="1"/>
    <xf numFmtId="0" fontId="2" fillId="0" borderId="10" xfId="0" applyFont="1" applyBorder="1" applyAlignment="1">
      <alignment vertical="center" wrapText="1"/>
    </xf>
    <xf numFmtId="0" fontId="1" fillId="0" borderId="11" xfId="0" applyFont="1" applyBorder="1"/>
    <xf numFmtId="0" fontId="2" fillId="0" borderId="6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7" xfId="0" applyFont="1" applyBorder="1" applyAlignment="1">
      <alignment horizontal="left" wrapText="1"/>
    </xf>
    <xf numFmtId="0" fontId="1" fillId="0" borderId="6" xfId="0" applyFont="1" applyBorder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0" borderId="6" xfId="0" applyFont="1" applyFill="1" applyBorder="1"/>
    <xf numFmtId="0" fontId="5" fillId="0" borderId="4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12" xfId="0" applyFont="1" applyBorder="1"/>
    <xf numFmtId="0" fontId="2" fillId="0" borderId="13" xfId="0" applyFont="1" applyBorder="1" applyAlignment="1">
      <alignment horizontal="left" wrapText="1"/>
    </xf>
    <xf numFmtId="3" fontId="7" fillId="0" borderId="4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 wrapText="1"/>
    </xf>
    <xf numFmtId="3" fontId="2" fillId="0" borderId="7" xfId="0" applyNumberFormat="1" applyFont="1" applyBorder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3" fontId="1" fillId="0" borderId="4" xfId="0" applyNumberFormat="1" applyFont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15" xfId="0" applyFont="1" applyFill="1" applyBorder="1" applyAlignment="1"/>
    <xf numFmtId="0" fontId="2" fillId="0" borderId="8" xfId="0" applyFont="1" applyFill="1" applyBorder="1" applyAlignment="1">
      <alignment wrapText="1"/>
    </xf>
    <xf numFmtId="3" fontId="2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59"/>
  <sheetViews>
    <sheetView tabSelected="1" zoomScaleNormal="100" zoomScaleSheetLayoutView="100" workbookViewId="0">
      <selection activeCell="B6" sqref="B6:F6"/>
    </sheetView>
  </sheetViews>
  <sheetFormatPr defaultRowHeight="16.5"/>
  <cols>
    <col min="1" max="1" width="0.42578125" style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7" width="5" style="1" customWidth="1"/>
    <col min="8" max="16384" width="9.140625" style="1"/>
  </cols>
  <sheetData>
    <row r="1" spans="2:6">
      <c r="D1" s="57" t="s">
        <v>70</v>
      </c>
      <c r="E1" s="57"/>
      <c r="F1" s="57"/>
    </row>
    <row r="2" spans="2:6">
      <c r="F2" s="55" t="s">
        <v>71</v>
      </c>
    </row>
    <row r="3" spans="2:6">
      <c r="D3" s="28"/>
      <c r="E3" s="28"/>
      <c r="F3" s="55" t="s">
        <v>72</v>
      </c>
    </row>
    <row r="4" spans="2:6">
      <c r="D4" s="28"/>
      <c r="E4" s="28"/>
      <c r="F4" s="40"/>
    </row>
    <row r="5" spans="2:6">
      <c r="B5" s="56" t="s">
        <v>85</v>
      </c>
      <c r="C5" s="56"/>
      <c r="D5" s="56"/>
      <c r="E5" s="56"/>
      <c r="F5" s="56"/>
    </row>
    <row r="6" spans="2:6">
      <c r="B6" s="56" t="s">
        <v>86</v>
      </c>
      <c r="C6" s="56"/>
      <c r="D6" s="56"/>
      <c r="E6" s="56"/>
      <c r="F6" s="56"/>
    </row>
    <row r="7" spans="2:6" ht="17.25" thickBot="1">
      <c r="D7" s="27"/>
      <c r="F7" s="27" t="s">
        <v>39</v>
      </c>
    </row>
    <row r="8" spans="2:6" ht="17.25" thickBot="1">
      <c r="B8" s="19" t="s">
        <v>0</v>
      </c>
      <c r="C8" s="3" t="s">
        <v>1</v>
      </c>
      <c r="D8" s="14">
        <v>2016</v>
      </c>
      <c r="E8" s="17">
        <v>2017</v>
      </c>
      <c r="F8" s="15">
        <v>2018</v>
      </c>
    </row>
    <row r="9" spans="2:6">
      <c r="B9" s="20"/>
      <c r="C9" s="29"/>
      <c r="D9" s="4"/>
      <c r="E9" s="5"/>
      <c r="F9" s="4"/>
    </row>
    <row r="10" spans="2:6">
      <c r="B10" s="21" t="s">
        <v>19</v>
      </c>
      <c r="C10" s="30" t="s">
        <v>43</v>
      </c>
      <c r="D10" s="6">
        <f>D12+D15+D22+D27+D31+D36+D42+D48+D51+D45</f>
        <v>6242485</v>
      </c>
      <c r="E10" s="6">
        <f>E12+E15+E22+E27+E31+E36+E42+E48+E51+E45</f>
        <v>6456148</v>
      </c>
      <c r="F10" s="6">
        <f>F12+F15+F22+F27+F31+F36+F42+F48+F51+F45</f>
        <v>6860771</v>
      </c>
    </row>
    <row r="11" spans="2:6">
      <c r="B11" s="21"/>
      <c r="C11" s="30"/>
      <c r="D11" s="7"/>
      <c r="E11" s="8"/>
      <c r="F11" s="7"/>
    </row>
    <row r="12" spans="2:6">
      <c r="B12" s="21" t="s">
        <v>20</v>
      </c>
      <c r="C12" s="30" t="s">
        <v>2</v>
      </c>
      <c r="D12" s="6">
        <f>D13</f>
        <v>3109380</v>
      </c>
      <c r="E12" s="13">
        <f>E13</f>
        <v>3370568</v>
      </c>
      <c r="F12" s="6">
        <f>F13</f>
        <v>3707625</v>
      </c>
    </row>
    <row r="13" spans="2:6">
      <c r="B13" s="22" t="s">
        <v>21</v>
      </c>
      <c r="C13" s="31" t="s">
        <v>3</v>
      </c>
      <c r="D13" s="9">
        <v>3109380</v>
      </c>
      <c r="E13" s="10">
        <v>3370568</v>
      </c>
      <c r="F13" s="9">
        <v>3707625</v>
      </c>
    </row>
    <row r="14" spans="2:6">
      <c r="B14" s="22"/>
      <c r="C14" s="31"/>
      <c r="D14" s="9"/>
      <c r="E14" s="10"/>
      <c r="F14" s="9"/>
    </row>
    <row r="15" spans="2:6" ht="49.5">
      <c r="B15" s="21" t="s">
        <v>48</v>
      </c>
      <c r="C15" s="32" t="s">
        <v>49</v>
      </c>
      <c r="D15" s="6">
        <f>D16</f>
        <v>47644</v>
      </c>
      <c r="E15" s="6">
        <f t="shared" ref="E15:F15" si="0">E16</f>
        <v>40255</v>
      </c>
      <c r="F15" s="6">
        <f t="shared" si="0"/>
        <v>40255</v>
      </c>
    </row>
    <row r="16" spans="2:6" ht="33">
      <c r="B16" s="21" t="s">
        <v>58</v>
      </c>
      <c r="C16" s="33" t="s">
        <v>59</v>
      </c>
      <c r="D16" s="9">
        <f>D17+D18+D19+D20</f>
        <v>47644</v>
      </c>
      <c r="E16" s="9">
        <f t="shared" ref="E16:F16" si="1">E17+E18+E19+E20</f>
        <v>40255</v>
      </c>
      <c r="F16" s="9">
        <f t="shared" si="1"/>
        <v>40255</v>
      </c>
    </row>
    <row r="17" spans="2:6" ht="99">
      <c r="B17" s="38" t="s">
        <v>62</v>
      </c>
      <c r="C17" s="39" t="s">
        <v>63</v>
      </c>
      <c r="D17" s="10">
        <v>17896</v>
      </c>
      <c r="E17" s="9">
        <v>15120</v>
      </c>
      <c r="F17" s="9">
        <v>15120</v>
      </c>
    </row>
    <row r="18" spans="2:6" ht="115.5">
      <c r="B18" s="38" t="s">
        <v>64</v>
      </c>
      <c r="C18" s="39" t="s">
        <v>65</v>
      </c>
      <c r="D18" s="10">
        <v>373</v>
      </c>
      <c r="E18" s="9">
        <v>315</v>
      </c>
      <c r="F18" s="9">
        <v>315</v>
      </c>
    </row>
    <row r="19" spans="2:6" ht="99">
      <c r="B19" s="22" t="s">
        <v>66</v>
      </c>
      <c r="C19" s="33" t="s">
        <v>67</v>
      </c>
      <c r="D19" s="10">
        <v>29374</v>
      </c>
      <c r="E19" s="9">
        <v>24819</v>
      </c>
      <c r="F19" s="9">
        <v>24819</v>
      </c>
    </row>
    <row r="20" spans="2:6" ht="99">
      <c r="B20" s="38" t="s">
        <v>68</v>
      </c>
      <c r="C20" s="39" t="s">
        <v>69</v>
      </c>
      <c r="D20" s="10">
        <v>1</v>
      </c>
      <c r="E20" s="9">
        <v>1</v>
      </c>
      <c r="F20" s="9">
        <v>1</v>
      </c>
    </row>
    <row r="21" spans="2:6">
      <c r="B21" s="21"/>
      <c r="C21" s="33"/>
      <c r="D21" s="9"/>
      <c r="E21" s="10"/>
      <c r="F21" s="9"/>
    </row>
    <row r="22" spans="2:6">
      <c r="B22" s="21" t="s">
        <v>22</v>
      </c>
      <c r="C22" s="32" t="s">
        <v>4</v>
      </c>
      <c r="D22" s="6">
        <f>D23+D24+D25</f>
        <v>351614</v>
      </c>
      <c r="E22" s="13">
        <f>E23+E24+E25</f>
        <v>368604</v>
      </c>
      <c r="F22" s="6">
        <f>F23+F24+F25</f>
        <v>383680</v>
      </c>
    </row>
    <row r="23" spans="2:6" ht="33">
      <c r="B23" s="22" t="s">
        <v>23</v>
      </c>
      <c r="C23" s="33" t="s">
        <v>5</v>
      </c>
      <c r="D23" s="9">
        <v>348496</v>
      </c>
      <c r="E23" s="10">
        <v>365486</v>
      </c>
      <c r="F23" s="9">
        <v>380562</v>
      </c>
    </row>
    <row r="24" spans="2:6">
      <c r="B24" s="23" t="s">
        <v>50</v>
      </c>
      <c r="C24" s="34" t="s">
        <v>51</v>
      </c>
      <c r="D24" s="9">
        <v>367</v>
      </c>
      <c r="E24" s="10">
        <v>367</v>
      </c>
      <c r="F24" s="9">
        <v>367</v>
      </c>
    </row>
    <row r="25" spans="2:6" ht="33">
      <c r="B25" s="23" t="s">
        <v>52</v>
      </c>
      <c r="C25" s="34" t="s">
        <v>53</v>
      </c>
      <c r="D25" s="9">
        <v>2751</v>
      </c>
      <c r="E25" s="10">
        <v>2751</v>
      </c>
      <c r="F25" s="9">
        <v>2751</v>
      </c>
    </row>
    <row r="26" spans="2:6">
      <c r="B26" s="22"/>
      <c r="C26" s="33"/>
      <c r="D26" s="7"/>
      <c r="E26" s="8"/>
      <c r="F26" s="7"/>
    </row>
    <row r="27" spans="2:6">
      <c r="B27" s="21" t="s">
        <v>24</v>
      </c>
      <c r="C27" s="32" t="s">
        <v>6</v>
      </c>
      <c r="D27" s="6">
        <f>D28+D29</f>
        <v>1317662</v>
      </c>
      <c r="E27" s="13">
        <f>E28+E29</f>
        <v>1370307</v>
      </c>
      <c r="F27" s="6">
        <f>F28+F29</f>
        <v>1431593</v>
      </c>
    </row>
    <row r="28" spans="2:6">
      <c r="B28" s="22" t="s">
        <v>25</v>
      </c>
      <c r="C28" s="33" t="s">
        <v>7</v>
      </c>
      <c r="D28" s="9">
        <v>244355</v>
      </c>
      <c r="E28" s="10">
        <v>297000</v>
      </c>
      <c r="F28" s="9">
        <v>358286</v>
      </c>
    </row>
    <row r="29" spans="2:6">
      <c r="B29" s="22" t="s">
        <v>26</v>
      </c>
      <c r="C29" s="31" t="s">
        <v>8</v>
      </c>
      <c r="D29" s="9">
        <v>1073307</v>
      </c>
      <c r="E29" s="10">
        <v>1073307</v>
      </c>
      <c r="F29" s="9">
        <v>1073307</v>
      </c>
    </row>
    <row r="30" spans="2:6">
      <c r="B30" s="22"/>
      <c r="C30" s="31"/>
      <c r="D30" s="9"/>
      <c r="E30" s="10"/>
      <c r="F30" s="9"/>
    </row>
    <row r="31" spans="2:6">
      <c r="B31" s="21" t="s">
        <v>27</v>
      </c>
      <c r="C31" s="30" t="s">
        <v>9</v>
      </c>
      <c r="D31" s="6">
        <f>D32+D33+D34</f>
        <v>160657</v>
      </c>
      <c r="E31" s="6">
        <f>E32+E33+E34</f>
        <v>157912</v>
      </c>
      <c r="F31" s="6">
        <f>F32+F33+F34</f>
        <v>157912</v>
      </c>
    </row>
    <row r="32" spans="2:6" ht="33">
      <c r="B32" s="26" t="s">
        <v>28</v>
      </c>
      <c r="C32" s="35" t="s">
        <v>10</v>
      </c>
      <c r="D32" s="9">
        <v>98000</v>
      </c>
      <c r="E32" s="10">
        <v>98000</v>
      </c>
      <c r="F32" s="9">
        <v>98000</v>
      </c>
    </row>
    <row r="33" spans="2:6" ht="82.5">
      <c r="B33" s="26" t="s">
        <v>60</v>
      </c>
      <c r="C33" s="35" t="s">
        <v>61</v>
      </c>
      <c r="D33" s="9">
        <v>6100</v>
      </c>
      <c r="E33" s="10">
        <v>6100</v>
      </c>
      <c r="F33" s="9">
        <v>6100</v>
      </c>
    </row>
    <row r="34" spans="2:6" ht="49.5">
      <c r="B34" s="26" t="s">
        <v>29</v>
      </c>
      <c r="C34" s="35" t="s">
        <v>11</v>
      </c>
      <c r="D34" s="9">
        <v>56557</v>
      </c>
      <c r="E34" s="10">
        <v>53812</v>
      </c>
      <c r="F34" s="9">
        <v>53812</v>
      </c>
    </row>
    <row r="35" spans="2:6">
      <c r="B35" s="22"/>
      <c r="C35" s="33"/>
      <c r="D35" s="11"/>
      <c r="E35" s="18"/>
      <c r="F35" s="11"/>
    </row>
    <row r="36" spans="2:6" ht="49.5">
      <c r="B36" s="21" t="s">
        <v>30</v>
      </c>
      <c r="C36" s="32" t="s">
        <v>12</v>
      </c>
      <c r="D36" s="6">
        <f>D37+D38+D39+D40+D41</f>
        <v>1021660</v>
      </c>
      <c r="E36" s="13">
        <f>E37+E38+E39+E40+E41</f>
        <v>887613</v>
      </c>
      <c r="F36" s="6">
        <f>F37+F38+F39+F40+F41</f>
        <v>896133</v>
      </c>
    </row>
    <row r="37" spans="2:6" ht="99">
      <c r="B37" s="22" t="s">
        <v>31</v>
      </c>
      <c r="C37" s="33" t="s">
        <v>40</v>
      </c>
      <c r="D37" s="9">
        <v>2400</v>
      </c>
      <c r="E37" s="10">
        <v>2400</v>
      </c>
      <c r="F37" s="9">
        <v>2400</v>
      </c>
    </row>
    <row r="38" spans="2:6" ht="33">
      <c r="B38" s="22" t="s">
        <v>32</v>
      </c>
      <c r="C38" s="33" t="s">
        <v>13</v>
      </c>
      <c r="D38" s="9">
        <v>36</v>
      </c>
      <c r="E38" s="10">
        <v>29</v>
      </c>
      <c r="F38" s="9">
        <v>22</v>
      </c>
    </row>
    <row r="39" spans="2:6" ht="115.5">
      <c r="B39" s="22" t="s">
        <v>33</v>
      </c>
      <c r="C39" s="36" t="s">
        <v>45</v>
      </c>
      <c r="D39" s="9">
        <v>651139</v>
      </c>
      <c r="E39" s="10">
        <v>789923</v>
      </c>
      <c r="F39" s="9">
        <v>806487</v>
      </c>
    </row>
    <row r="40" spans="2:6" ht="33">
      <c r="B40" s="22" t="s">
        <v>34</v>
      </c>
      <c r="C40" s="33" t="s">
        <v>14</v>
      </c>
      <c r="D40" s="9">
        <v>4256</v>
      </c>
      <c r="E40" s="10">
        <v>2415</v>
      </c>
      <c r="F40" s="9">
        <v>2594</v>
      </c>
    </row>
    <row r="41" spans="2:6" ht="99">
      <c r="B41" s="22" t="s">
        <v>41</v>
      </c>
      <c r="C41" s="33" t="s">
        <v>46</v>
      </c>
      <c r="D41" s="9">
        <v>363829</v>
      </c>
      <c r="E41" s="10">
        <v>92846</v>
      </c>
      <c r="F41" s="9">
        <v>84630</v>
      </c>
    </row>
    <row r="42" spans="2:6" ht="33">
      <c r="B42" s="21" t="s">
        <v>35</v>
      </c>
      <c r="C42" s="32" t="s">
        <v>15</v>
      </c>
      <c r="D42" s="6">
        <f>D43</f>
        <v>17188</v>
      </c>
      <c r="E42" s="13">
        <f>E43</f>
        <v>68750</v>
      </c>
      <c r="F42" s="6">
        <f>F43</f>
        <v>68750</v>
      </c>
    </row>
    <row r="43" spans="2:6" ht="33">
      <c r="B43" s="22" t="s">
        <v>36</v>
      </c>
      <c r="C43" s="33" t="s">
        <v>16</v>
      </c>
      <c r="D43" s="9">
        <v>17188</v>
      </c>
      <c r="E43" s="10">
        <v>68750</v>
      </c>
      <c r="F43" s="9">
        <v>68750</v>
      </c>
    </row>
    <row r="44" spans="2:6">
      <c r="B44" s="22"/>
      <c r="C44" s="33"/>
      <c r="D44" s="9"/>
      <c r="E44" s="10"/>
      <c r="F44" s="9"/>
    </row>
    <row r="45" spans="2:6" ht="49.5">
      <c r="B45" s="12" t="s">
        <v>56</v>
      </c>
      <c r="C45" s="37" t="s">
        <v>54</v>
      </c>
      <c r="D45" s="6">
        <f>D46</f>
        <v>2015</v>
      </c>
      <c r="E45" s="13">
        <f>E46</f>
        <v>2015</v>
      </c>
      <c r="F45" s="6">
        <f>F46</f>
        <v>2015</v>
      </c>
    </row>
    <row r="46" spans="2:6">
      <c r="B46" s="24" t="s">
        <v>57</v>
      </c>
      <c r="C46" s="16" t="s">
        <v>55</v>
      </c>
      <c r="D46" s="9">
        <v>2015</v>
      </c>
      <c r="E46" s="10">
        <v>2015</v>
      </c>
      <c r="F46" s="9">
        <v>2015</v>
      </c>
    </row>
    <row r="47" spans="2:6">
      <c r="B47" s="22"/>
      <c r="C47" s="33"/>
      <c r="D47" s="9"/>
      <c r="E47" s="10"/>
      <c r="F47" s="9"/>
    </row>
    <row r="48" spans="2:6" ht="33">
      <c r="B48" s="21" t="s">
        <v>37</v>
      </c>
      <c r="C48" s="32" t="s">
        <v>17</v>
      </c>
      <c r="D48" s="6">
        <f>D49+D50</f>
        <v>133497</v>
      </c>
      <c r="E48" s="13">
        <f>E49+E50</f>
        <v>108956</v>
      </c>
      <c r="F48" s="6">
        <f>F49+F50</f>
        <v>91640</v>
      </c>
    </row>
    <row r="49" spans="2:6" ht="99">
      <c r="B49" s="22" t="s">
        <v>42</v>
      </c>
      <c r="C49" s="16" t="s">
        <v>73</v>
      </c>
      <c r="D49" s="9">
        <v>57132</v>
      </c>
      <c r="E49" s="10">
        <v>58956</v>
      </c>
      <c r="F49" s="9">
        <v>41640</v>
      </c>
    </row>
    <row r="50" spans="2:6" ht="66">
      <c r="B50" s="22" t="s">
        <v>44</v>
      </c>
      <c r="C50" s="25" t="s">
        <v>47</v>
      </c>
      <c r="D50" s="9">
        <v>76365</v>
      </c>
      <c r="E50" s="10">
        <v>50000</v>
      </c>
      <c r="F50" s="9">
        <v>50000</v>
      </c>
    </row>
    <row r="51" spans="2:6">
      <c r="B51" s="21" t="s">
        <v>38</v>
      </c>
      <c r="C51" s="32" t="s">
        <v>18</v>
      </c>
      <c r="D51" s="6">
        <v>81168</v>
      </c>
      <c r="E51" s="13">
        <v>81168</v>
      </c>
      <c r="F51" s="6">
        <v>81168</v>
      </c>
    </row>
    <row r="52" spans="2:6">
      <c r="B52" s="41"/>
      <c r="C52" s="42"/>
      <c r="D52" s="43"/>
      <c r="E52" s="44"/>
      <c r="F52" s="43"/>
    </row>
    <row r="53" spans="2:6">
      <c r="B53" s="45" t="s">
        <v>74</v>
      </c>
      <c r="C53" s="46" t="s">
        <v>75</v>
      </c>
      <c r="D53" s="47">
        <f>D54+D57</f>
        <v>471485</v>
      </c>
      <c r="E53" s="47">
        <f>E54+E57</f>
        <v>64137</v>
      </c>
      <c r="F53" s="47">
        <f>F54+F57</f>
        <v>64137</v>
      </c>
    </row>
    <row r="54" spans="2:6" ht="33">
      <c r="B54" s="48" t="s">
        <v>76</v>
      </c>
      <c r="C54" s="35" t="s">
        <v>77</v>
      </c>
      <c r="D54" s="49">
        <f>D55+D56</f>
        <v>435098</v>
      </c>
      <c r="E54" s="49">
        <f>E55+E56</f>
        <v>15621</v>
      </c>
      <c r="F54" s="49">
        <f>F55+F56</f>
        <v>15621</v>
      </c>
    </row>
    <row r="55" spans="2:6" ht="33">
      <c r="B55" s="48" t="s">
        <v>78</v>
      </c>
      <c r="C55" s="35" t="s">
        <v>79</v>
      </c>
      <c r="D55" s="50">
        <v>19621</v>
      </c>
      <c r="E55" s="10">
        <v>15621</v>
      </c>
      <c r="F55" s="9">
        <v>15621</v>
      </c>
    </row>
    <row r="56" spans="2:6" ht="49.5">
      <c r="B56" s="48" t="s">
        <v>80</v>
      </c>
      <c r="C56" s="35" t="s">
        <v>81</v>
      </c>
      <c r="D56" s="50">
        <v>415477</v>
      </c>
      <c r="E56" s="10"/>
      <c r="F56" s="9"/>
    </row>
    <row r="57" spans="2:6">
      <c r="B57" s="48" t="s">
        <v>82</v>
      </c>
      <c r="C57" s="35" t="s">
        <v>83</v>
      </c>
      <c r="D57" s="49">
        <v>36387</v>
      </c>
      <c r="E57" s="10">
        <v>48516</v>
      </c>
      <c r="F57" s="9">
        <v>48516</v>
      </c>
    </row>
    <row r="58" spans="2:6" ht="17.25" thickBot="1">
      <c r="B58" s="21"/>
      <c r="C58" s="51"/>
      <c r="D58" s="43"/>
      <c r="E58" s="44"/>
      <c r="F58" s="43"/>
    </row>
    <row r="59" spans="2:6" ht="17.25" thickBot="1">
      <c r="B59" s="52"/>
      <c r="C59" s="53" t="s">
        <v>84</v>
      </c>
      <c r="D59" s="54">
        <f>D10+D53</f>
        <v>6713970</v>
      </c>
      <c r="E59" s="54">
        <f>E10+E53</f>
        <v>6520285</v>
      </c>
      <c r="F59" s="54">
        <f>F10+F53</f>
        <v>6924908</v>
      </c>
    </row>
  </sheetData>
  <mergeCells count="3">
    <mergeCell ref="B6:F6"/>
    <mergeCell ref="B5:F5"/>
    <mergeCell ref="D1:F1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67" fitToHeight="2" orientation="portrait" r:id="rId1"/>
  <headerFooter differentOddEven="1"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Савватеев Николай Николаевич</cp:lastModifiedBy>
  <cp:lastPrinted>2015-10-20T09:50:10Z</cp:lastPrinted>
  <dcterms:created xsi:type="dcterms:W3CDTF">2007-09-14T05:23:09Z</dcterms:created>
  <dcterms:modified xsi:type="dcterms:W3CDTF">2015-10-20T11:09:50Z</dcterms:modified>
</cp:coreProperties>
</file>