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Лист1!$A$1:$I$85</definedName>
  </definedNames>
  <calcPr calcId="125725"/>
</workbook>
</file>

<file path=xl/calcChain.xml><?xml version="1.0" encoding="utf-8"?>
<calcChain xmlns="http://schemas.openxmlformats.org/spreadsheetml/2006/main">
  <c r="G38" i="1"/>
  <c r="I58"/>
  <c r="D21"/>
  <c r="H21" l="1"/>
  <c r="F21"/>
  <c r="I77" l="1"/>
  <c r="G77"/>
  <c r="E77"/>
  <c r="D76"/>
  <c r="H76"/>
  <c r="F76"/>
  <c r="I61"/>
  <c r="G61"/>
  <c r="I20" l="1"/>
  <c r="I19"/>
  <c r="I18"/>
  <c r="I17"/>
  <c r="I84" l="1"/>
  <c r="I83"/>
  <c r="I82"/>
  <c r="I81"/>
  <c r="I80"/>
  <c r="I79"/>
  <c r="I78"/>
  <c r="I75"/>
  <c r="I74"/>
  <c r="I73"/>
  <c r="I72"/>
  <c r="I71"/>
  <c r="I70"/>
  <c r="I69"/>
  <c r="I67"/>
  <c r="I66"/>
  <c r="I65"/>
  <c r="I64"/>
  <c r="I63"/>
  <c r="I62"/>
  <c r="I59"/>
  <c r="I57"/>
  <c r="I56"/>
  <c r="I54"/>
  <c r="I52"/>
  <c r="I51"/>
  <c r="I49"/>
  <c r="I48"/>
  <c r="I46"/>
  <c r="I44"/>
  <c r="I43"/>
  <c r="I42"/>
  <c r="I41"/>
  <c r="I40"/>
  <c r="I39"/>
  <c r="I37"/>
  <c r="I36"/>
  <c r="I35"/>
  <c r="I34"/>
  <c r="I33"/>
  <c r="I32"/>
  <c r="I30"/>
  <c r="I29"/>
  <c r="I28"/>
  <c r="I26"/>
  <c r="I25"/>
  <c r="I24"/>
  <c r="I23"/>
  <c r="I22"/>
  <c r="I15"/>
  <c r="I14"/>
  <c r="I13"/>
  <c r="I11"/>
  <c r="I10"/>
  <c r="G84"/>
  <c r="G83"/>
  <c r="G82"/>
  <c r="G81"/>
  <c r="G80"/>
  <c r="G79"/>
  <c r="G78"/>
  <c r="G75"/>
  <c r="G74"/>
  <c r="G73"/>
  <c r="G72"/>
  <c r="G71"/>
  <c r="G70"/>
  <c r="G69"/>
  <c r="G66"/>
  <c r="G65"/>
  <c r="G64"/>
  <c r="G63"/>
  <c r="G59"/>
  <c r="G58"/>
  <c r="G57"/>
  <c r="G56"/>
  <c r="G54"/>
  <c r="G53"/>
  <c r="G52"/>
  <c r="G51"/>
  <c r="G48"/>
  <c r="G46"/>
  <c r="G44"/>
  <c r="G43"/>
  <c r="G42"/>
  <c r="G40"/>
  <c r="G39"/>
  <c r="G37"/>
  <c r="G36"/>
  <c r="G35"/>
  <c r="G34"/>
  <c r="G33"/>
  <c r="G30"/>
  <c r="G29"/>
  <c r="G28"/>
  <c r="G26"/>
  <c r="G25"/>
  <c r="G23"/>
  <c r="G22"/>
  <c r="G20"/>
  <c r="G19"/>
  <c r="G18"/>
  <c r="G17"/>
  <c r="G15"/>
  <c r="G14"/>
  <c r="G13"/>
  <c r="G11"/>
  <c r="G10"/>
  <c r="E84"/>
  <c r="E83"/>
  <c r="E82"/>
  <c r="E81"/>
  <c r="E80"/>
  <c r="E79"/>
  <c r="E78"/>
  <c r="E75"/>
  <c r="E74"/>
  <c r="E73"/>
  <c r="E72"/>
  <c r="E71"/>
  <c r="E70"/>
  <c r="E69"/>
  <c r="E67"/>
  <c r="E66"/>
  <c r="E65"/>
  <c r="E64"/>
  <c r="E63"/>
  <c r="E62"/>
  <c r="E61"/>
  <c r="E59"/>
  <c r="E58"/>
  <c r="E57"/>
  <c r="E56"/>
  <c r="E54"/>
  <c r="E53"/>
  <c r="E52"/>
  <c r="E51"/>
  <c r="E49"/>
  <c r="E48"/>
  <c r="E46"/>
  <c r="E44"/>
  <c r="E43"/>
  <c r="E42"/>
  <c r="E41"/>
  <c r="E40"/>
  <c r="E39"/>
  <c r="E37"/>
  <c r="E36"/>
  <c r="E35"/>
  <c r="E34"/>
  <c r="E33"/>
  <c r="E32"/>
  <c r="E30"/>
  <c r="E29"/>
  <c r="E28"/>
  <c r="E26"/>
  <c r="E25"/>
  <c r="E23"/>
  <c r="E22"/>
  <c r="E20"/>
  <c r="E19"/>
  <c r="E18"/>
  <c r="E17"/>
  <c r="E15"/>
  <c r="E14"/>
  <c r="E13"/>
  <c r="E11"/>
  <c r="E10"/>
  <c r="I21" l="1"/>
  <c r="E76"/>
  <c r="I76"/>
  <c r="G76"/>
  <c r="H53"/>
  <c r="I53" s="1"/>
  <c r="H68" l="1"/>
  <c r="H55"/>
  <c r="I55" s="1"/>
  <c r="F55"/>
  <c r="G55" s="1"/>
  <c r="D55"/>
  <c r="E55" s="1"/>
  <c r="D50"/>
  <c r="E50" s="1"/>
  <c r="D47"/>
  <c r="E47" s="1"/>
  <c r="D12"/>
  <c r="E12" s="1"/>
  <c r="H9"/>
  <c r="I9" s="1"/>
  <c r="F9"/>
  <c r="G9" s="1"/>
  <c r="I68" l="1"/>
  <c r="I60" s="1"/>
  <c r="H60"/>
  <c r="D9"/>
  <c r="E9" l="1"/>
  <c r="F68"/>
  <c r="H50"/>
  <c r="I50" s="1"/>
  <c r="H31"/>
  <c r="I31" s="1"/>
  <c r="H27"/>
  <c r="I27" s="1"/>
  <c r="H16"/>
  <c r="I16" s="1"/>
  <c r="H12"/>
  <c r="I12" s="1"/>
  <c r="G24"/>
  <c r="G21" s="1"/>
  <c r="F16"/>
  <c r="G16" s="1"/>
  <c r="F12"/>
  <c r="G12" s="1"/>
  <c r="G32"/>
  <c r="F27"/>
  <c r="G27" s="1"/>
  <c r="G49"/>
  <c r="F50"/>
  <c r="G50" s="1"/>
  <c r="G41"/>
  <c r="G67"/>
  <c r="G62"/>
  <c r="D68"/>
  <c r="D38"/>
  <c r="E38" s="1"/>
  <c r="D31"/>
  <c r="E31" s="1"/>
  <c r="D27"/>
  <c r="E27" s="1"/>
  <c r="E24"/>
  <c r="E21" s="1"/>
  <c r="D16"/>
  <c r="E16" s="1"/>
  <c r="G68" l="1"/>
  <c r="G60" s="1"/>
  <c r="F60"/>
  <c r="E68"/>
  <c r="E60" s="1"/>
  <c r="D60"/>
  <c r="H38"/>
  <c r="I38" s="1"/>
  <c r="H47"/>
  <c r="F47"/>
  <c r="F31"/>
  <c r="G31" s="1"/>
  <c r="D45"/>
  <c r="E45" s="1"/>
  <c r="E85" l="1"/>
  <c r="D85"/>
  <c r="H45"/>
  <c r="I45" s="1"/>
  <c r="I85" s="1"/>
  <c r="I47"/>
  <c r="F45"/>
  <c r="G45" s="1"/>
  <c r="G85" s="1"/>
  <c r="G47"/>
  <c r="H85"/>
  <c r="F85" l="1"/>
</calcChain>
</file>

<file path=xl/sharedStrings.xml><?xml version="1.0" encoding="utf-8"?>
<sst xmlns="http://schemas.openxmlformats.org/spreadsheetml/2006/main" count="111" uniqueCount="107">
  <si>
    <t>№ п/п</t>
  </si>
  <si>
    <t>Наименование программы</t>
  </si>
  <si>
    <t>Сумма, тыс. руб.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</si>
  <si>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</si>
  <si>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</si>
  <si>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</si>
  <si>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</si>
  <si>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«Тольятти -чистый город» на 2015-2019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</si>
  <si>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</si>
  <si>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</si>
  <si>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</si>
  <si>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экологическая программа городского округа Тольятти на 2015-2017 годы</t>
  </si>
  <si>
    <t>Муниципальная программа «Семья и дети городского округа Тольятти» на 2015-2017 годы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</si>
  <si>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</si>
  <si>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</si>
  <si>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</si>
  <si>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</si>
  <si>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</si>
  <si>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</si>
  <si>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</si>
  <si>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</si>
  <si>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</si>
  <si>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</si>
  <si>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</si>
  <si>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</si>
  <si>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</si>
  <si>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</si>
  <si>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</si>
  <si>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</si>
  <si>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</si>
  <si>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</si>
  <si>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</si>
  <si>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</si>
  <si>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</si>
  <si>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</si>
  <si>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</si>
  <si>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</si>
  <si>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</si>
  <si>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</si>
  <si>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</si>
  <si>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</si>
  <si>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</si>
  <si>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</si>
  <si>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</si>
  <si>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</si>
  <si>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</si>
  <si>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</si>
  <si>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</si>
  <si>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</si>
  <si>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</si>
  <si>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</si>
  <si>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</si>
  <si>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</si>
  <si>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</si>
  <si>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</si>
  <si>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</si>
  <si>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</si>
  <si>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</si>
  <si>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</si>
  <si>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</si>
  <si>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</si>
  <si>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</si>
  <si>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300</t>
  </si>
  <si>
    <t>310</t>
  </si>
  <si>
    <t>320</t>
  </si>
  <si>
    <t>330</t>
  </si>
  <si>
    <t>проект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</si>
  <si>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</si>
  <si>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</si>
  <si>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</si>
  <si>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</si>
  <si>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</si>
  <si>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</si>
  <si>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</si>
  <si>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</si>
  <si>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</si>
  <si>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</si>
  <si>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</si>
  <si>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</si>
  <si>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</si>
  <si>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</si>
  <si>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</si>
  <si>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</si>
  <si>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</si>
  <si>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</si>
  <si>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</si>
  <si>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</si>
  <si>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</si>
  <si>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</si>
  <si>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</si>
  <si>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</si>
  <si>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</si>
  <si>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</si>
  <si>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</si>
  <si>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</si>
  <si>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229</t>
  </si>
  <si>
    <t>270</t>
  </si>
  <si>
    <t>Муниципальная программа «Развитие потребительского рынка в городском округе Тольятти на 2017-2021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</si>
  <si>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</si>
  <si>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</si>
  <si>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</si>
  <si>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</si>
  <si>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ПЕРЕЧЕНЬ МУНИЦИПАЛЬНЫХ ПРОГРАММ, ПОДЛЕЖАЩИХ ФИНАНСИРОВАНИЮ ИЗ БЮДЖЕТА ГОРОДСКОГО ОКРУГА ТОЛЬЯТТИ, НА 2018 ГОД И ПЛАНОВЫЙ ПЕРИОД 2019 И 2020 ГОДОВ</t>
  </si>
  <si>
    <t>от __________ № ____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</si>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</sst>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4" fillId="0" borderId="0" xfId="1" applyNumberFormat="1" applyFont="1" applyFill="1" applyAlignment="1"/>
    <xf numFmtId="49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/>
    <xf numFmtId="0" fontId="4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 wrapText="1"/>
    </xf>
    <xf numFmtId="3" fontId="8" fillId="3" borderId="1" xfId="0" applyNumberFormat="1" applyFont="1" applyFill="1" applyBorder="1"/>
    <xf numFmtId="3" fontId="4" fillId="3" borderId="1" xfId="0" applyNumberFormat="1" applyFont="1" applyFill="1" applyBorder="1"/>
    <xf numFmtId="3" fontId="4" fillId="2" borderId="1" xfId="0" applyNumberFormat="1" applyFont="1" applyFill="1" applyBorder="1"/>
    <xf numFmtId="3" fontId="4" fillId="4" borderId="1" xfId="0" applyNumberFormat="1" applyFont="1" applyFill="1" applyBorder="1"/>
    <xf numFmtId="3" fontId="8" fillId="5" borderId="1" xfId="0" applyNumberFormat="1" applyFont="1" applyFill="1" applyBorder="1"/>
    <xf numFmtId="0" fontId="10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/>
    <xf numFmtId="0" fontId="11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2"/>
  <sheetViews>
    <sheetView showZeros="0" tabSelected="1" view="pageBreakPreview" topLeftCell="B1" zoomScale="90" zoomScaleNormal="100" zoomScaleSheetLayoutView="90" workbookViewId="0">
      <selection activeCell="C76" sqref="C76"/>
    </sheetView>
  </sheetViews>
  <sheetFormatPr defaultRowHeight="15"/>
  <cols>
    <col min="1" max="1" width="14.42578125" style="20" hidden="1" customWidth="1"/>
    <col min="2" max="2" width="5.42578125" style="27" customWidth="1"/>
    <col min="3" max="3" width="54.140625" style="8" customWidth="1"/>
    <col min="4" max="4" width="10.7109375" style="8" hidden="1" customWidth="1"/>
    <col min="5" max="5" width="14.5703125" style="8" customWidth="1"/>
    <col min="6" max="6" width="15.5703125" style="8" hidden="1" customWidth="1"/>
    <col min="7" max="7" width="16.7109375" style="8" customWidth="1"/>
    <col min="8" max="8" width="16.140625" style="8" hidden="1" customWidth="1"/>
    <col min="9" max="9" width="16.85546875" style="8" customWidth="1"/>
    <col min="10" max="10" width="9.85546875" style="8" bestFit="1" customWidth="1"/>
    <col min="11" max="16384" width="9.140625" style="8"/>
  </cols>
  <sheetData>
    <row r="1" spans="1:35" ht="15.75">
      <c r="A1" s="14"/>
      <c r="B1" s="23"/>
      <c r="C1" s="23"/>
      <c r="D1" s="23"/>
      <c r="E1" s="32"/>
      <c r="F1" s="23"/>
      <c r="G1" s="23"/>
      <c r="H1" s="23"/>
      <c r="I1" s="23"/>
    </row>
    <row r="2" spans="1:35" ht="15.75">
      <c r="A2" s="46" t="s">
        <v>67</v>
      </c>
      <c r="B2" s="46"/>
      <c r="C2" s="46"/>
      <c r="D2" s="46"/>
      <c r="E2" s="46"/>
      <c r="F2" s="46"/>
      <c r="G2" s="46"/>
      <c r="H2" s="46"/>
      <c r="I2" s="46"/>
    </row>
    <row r="3" spans="1:35" ht="15.75">
      <c r="A3" s="46" t="s">
        <v>68</v>
      </c>
      <c r="B3" s="46"/>
      <c r="C3" s="46"/>
      <c r="D3" s="46"/>
      <c r="E3" s="46"/>
      <c r="F3" s="46"/>
      <c r="G3" s="46"/>
      <c r="H3" s="46"/>
      <c r="I3" s="46"/>
    </row>
    <row r="4" spans="1:35" ht="28.5" customHeight="1">
      <c r="A4" s="46" t="s">
        <v>103</v>
      </c>
      <c r="B4" s="46"/>
      <c r="C4" s="46"/>
      <c r="D4" s="46"/>
      <c r="E4" s="46"/>
      <c r="F4" s="46"/>
      <c r="G4" s="46"/>
      <c r="H4" s="46"/>
      <c r="I4" s="46"/>
    </row>
    <row r="5" spans="1:35" s="7" customFormat="1" ht="72.75" customHeight="1">
      <c r="A5" s="47" t="s">
        <v>102</v>
      </c>
      <c r="B5" s="47"/>
      <c r="C5" s="47"/>
      <c r="D5" s="47"/>
      <c r="E5" s="47"/>
      <c r="F5" s="47"/>
      <c r="G5" s="47"/>
      <c r="H5" s="47"/>
      <c r="I5" s="47"/>
    </row>
    <row r="6" spans="1:35" ht="18.75">
      <c r="A6" s="2"/>
      <c r="B6" s="24"/>
      <c r="C6" s="24"/>
      <c r="D6" s="24"/>
      <c r="E6" s="17"/>
      <c r="F6" s="24"/>
      <c r="G6" s="24"/>
      <c r="H6" s="24"/>
    </row>
    <row r="7" spans="1:35" ht="23.25" customHeight="1">
      <c r="A7" s="54"/>
      <c r="B7" s="55" t="s">
        <v>0</v>
      </c>
      <c r="C7" s="55" t="s">
        <v>1</v>
      </c>
      <c r="D7" s="56" t="s">
        <v>2</v>
      </c>
      <c r="E7" s="57"/>
      <c r="F7" s="57"/>
      <c r="G7" s="57"/>
      <c r="H7" s="57"/>
      <c r="I7" s="58"/>
    </row>
    <row r="8" spans="1:35" ht="22.5" customHeight="1">
      <c r="A8" s="54"/>
      <c r="B8" s="55"/>
      <c r="C8" s="55"/>
      <c r="D8" s="13" t="s">
        <v>66</v>
      </c>
      <c r="E8" s="13" t="s">
        <v>14</v>
      </c>
      <c r="F8" s="13" t="s">
        <v>66</v>
      </c>
      <c r="G8" s="13" t="s">
        <v>17</v>
      </c>
      <c r="H8" s="13" t="s">
        <v>66</v>
      </c>
      <c r="I8" s="33" t="s">
        <v>101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ht="30.75" customHeight="1">
      <c r="A9" s="29" t="s">
        <v>34</v>
      </c>
      <c r="B9" s="11" t="s">
        <v>69</v>
      </c>
      <c r="C9" s="3" t="s">
        <v>3</v>
      </c>
      <c r="D9" s="4">
        <f t="shared" ref="D9:F9" si="0">D10+D11</f>
        <v>706922</v>
      </c>
      <c r="E9" s="4">
        <f>D9</f>
        <v>706922</v>
      </c>
      <c r="F9" s="4">
        <f t="shared" si="0"/>
        <v>0</v>
      </c>
      <c r="G9" s="4">
        <f>F9</f>
        <v>0</v>
      </c>
      <c r="H9" s="4">
        <f>H10+H11</f>
        <v>0</v>
      </c>
      <c r="I9" s="4">
        <f>H9</f>
        <v>0</v>
      </c>
      <c r="J9" s="28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ht="28.5" hidden="1" customHeight="1">
      <c r="A10" s="41"/>
      <c r="B10" s="40"/>
      <c r="C10" s="39">
        <v>912</v>
      </c>
      <c r="D10" s="38">
        <v>698942</v>
      </c>
      <c r="E10" s="38">
        <f t="shared" ref="E10:G73" si="1">D10</f>
        <v>698942</v>
      </c>
      <c r="F10" s="38">
        <v>0</v>
      </c>
      <c r="G10" s="38">
        <f t="shared" si="1"/>
        <v>0</v>
      </c>
      <c r="H10" s="38">
        <v>0</v>
      </c>
      <c r="I10" s="38">
        <f t="shared" ref="I10" si="2">H10</f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29.25" hidden="1" customHeight="1">
      <c r="A11" s="41"/>
      <c r="B11" s="40"/>
      <c r="C11" s="39">
        <v>914</v>
      </c>
      <c r="D11" s="38">
        <v>7980</v>
      </c>
      <c r="E11" s="38">
        <f t="shared" si="1"/>
        <v>7980</v>
      </c>
      <c r="F11" s="38">
        <v>0</v>
      </c>
      <c r="G11" s="38">
        <f t="shared" si="1"/>
        <v>0</v>
      </c>
      <c r="H11" s="38">
        <v>0</v>
      </c>
      <c r="I11" s="38">
        <f t="shared" ref="I11" si="3">H11</f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59.25" customHeight="1">
      <c r="A12" s="29" t="s">
        <v>35</v>
      </c>
      <c r="B12" s="11" t="s">
        <v>70</v>
      </c>
      <c r="C12" s="3" t="s">
        <v>18</v>
      </c>
      <c r="D12" s="4">
        <f>D13+D14</f>
        <v>492608</v>
      </c>
      <c r="E12" s="4">
        <f t="shared" si="1"/>
        <v>492608</v>
      </c>
      <c r="F12" s="36">
        <f t="shared" ref="F12" si="4">F13+F14</f>
        <v>441001</v>
      </c>
      <c r="G12" s="4">
        <f t="shared" si="1"/>
        <v>441001</v>
      </c>
      <c r="H12" s="36">
        <f t="shared" ref="H12" si="5">H13+H14</f>
        <v>454672</v>
      </c>
      <c r="I12" s="4">
        <f t="shared" ref="I12" si="6">H12</f>
        <v>454672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hidden="1">
      <c r="A13" s="48"/>
      <c r="B13" s="51"/>
      <c r="C13" s="39">
        <v>914</v>
      </c>
      <c r="D13" s="38">
        <v>0</v>
      </c>
      <c r="E13" s="38">
        <f t="shared" si="1"/>
        <v>0</v>
      </c>
      <c r="F13" s="38">
        <v>0</v>
      </c>
      <c r="G13" s="38">
        <f t="shared" si="1"/>
        <v>0</v>
      </c>
      <c r="H13" s="38">
        <v>0</v>
      </c>
      <c r="I13" s="38">
        <f t="shared" ref="I13" si="7">H13</f>
        <v>0</v>
      </c>
    </row>
    <row r="14" spans="1:35" hidden="1">
      <c r="A14" s="50"/>
      <c r="B14" s="53"/>
      <c r="C14" s="39">
        <v>917</v>
      </c>
      <c r="D14" s="38">
        <v>492608</v>
      </c>
      <c r="E14" s="38">
        <f t="shared" si="1"/>
        <v>492608</v>
      </c>
      <c r="F14" s="38">
        <v>441001</v>
      </c>
      <c r="G14" s="38">
        <f t="shared" si="1"/>
        <v>441001</v>
      </c>
      <c r="H14" s="38">
        <v>454672</v>
      </c>
      <c r="I14" s="38">
        <f t="shared" ref="I14" si="8">H14</f>
        <v>454672</v>
      </c>
    </row>
    <row r="15" spans="1:35" ht="49.5" customHeight="1">
      <c r="A15" s="29" t="s">
        <v>36</v>
      </c>
      <c r="B15" s="11" t="s">
        <v>71</v>
      </c>
      <c r="C15" s="3" t="s">
        <v>4</v>
      </c>
      <c r="D15" s="35">
        <v>28803</v>
      </c>
      <c r="E15" s="4">
        <f t="shared" si="1"/>
        <v>28803</v>
      </c>
      <c r="F15" s="36">
        <v>27939</v>
      </c>
      <c r="G15" s="4">
        <f t="shared" si="1"/>
        <v>27939</v>
      </c>
      <c r="H15" s="36">
        <v>28803</v>
      </c>
      <c r="I15" s="4">
        <f t="shared" ref="I15" si="9">H15</f>
        <v>28803</v>
      </c>
    </row>
    <row r="16" spans="1:35" ht="82.5" customHeight="1">
      <c r="A16" s="29" t="s">
        <v>37</v>
      </c>
      <c r="B16" s="11" t="s">
        <v>72</v>
      </c>
      <c r="C16" s="3" t="s">
        <v>5</v>
      </c>
      <c r="D16" s="4">
        <f>SUM(D17:D20)</f>
        <v>3438</v>
      </c>
      <c r="E16" s="4">
        <f t="shared" si="1"/>
        <v>3438</v>
      </c>
      <c r="F16" s="36">
        <f t="shared" ref="F16" si="10">SUM(F17:F20)</f>
        <v>2180</v>
      </c>
      <c r="G16" s="4">
        <f t="shared" si="1"/>
        <v>2180</v>
      </c>
      <c r="H16" s="36">
        <f t="shared" ref="H16" si="11">SUM(H17:H20)</f>
        <v>2180</v>
      </c>
      <c r="I16" s="4">
        <f t="shared" ref="I16" si="12">H16</f>
        <v>2180</v>
      </c>
    </row>
    <row r="17" spans="1:10" ht="15.75" hidden="1" customHeight="1">
      <c r="A17" s="48"/>
      <c r="B17" s="51"/>
      <c r="C17" s="39">
        <v>909</v>
      </c>
      <c r="D17" s="38">
        <v>835</v>
      </c>
      <c r="E17" s="38">
        <f t="shared" si="1"/>
        <v>835</v>
      </c>
      <c r="F17" s="38"/>
      <c r="G17" s="38">
        <f t="shared" si="1"/>
        <v>0</v>
      </c>
      <c r="H17" s="38"/>
      <c r="I17" s="38">
        <f t="shared" ref="I17" si="13">H17</f>
        <v>0</v>
      </c>
    </row>
    <row r="18" spans="1:10" ht="15.75" hidden="1" customHeight="1">
      <c r="A18" s="49"/>
      <c r="B18" s="52"/>
      <c r="C18" s="39">
        <v>912</v>
      </c>
      <c r="D18" s="38">
        <v>423</v>
      </c>
      <c r="E18" s="38">
        <f t="shared" si="1"/>
        <v>423</v>
      </c>
      <c r="F18" s="38">
        <v>0</v>
      </c>
      <c r="G18" s="38">
        <f t="shared" si="1"/>
        <v>0</v>
      </c>
      <c r="H18" s="38">
        <v>0</v>
      </c>
      <c r="I18" s="38">
        <f t="shared" ref="I18" si="14">H18</f>
        <v>0</v>
      </c>
    </row>
    <row r="19" spans="1:10" ht="15.75" hidden="1" customHeight="1">
      <c r="A19" s="49"/>
      <c r="B19" s="52"/>
      <c r="C19" s="39">
        <v>917</v>
      </c>
      <c r="D19" s="38">
        <v>384</v>
      </c>
      <c r="E19" s="38">
        <f t="shared" si="1"/>
        <v>384</v>
      </c>
      <c r="F19" s="38">
        <v>384</v>
      </c>
      <c r="G19" s="38">
        <f t="shared" si="1"/>
        <v>384</v>
      </c>
      <c r="H19" s="38">
        <v>384</v>
      </c>
      <c r="I19" s="38">
        <f t="shared" ref="I19" si="15">H19</f>
        <v>384</v>
      </c>
    </row>
    <row r="20" spans="1:10" ht="15.75" hidden="1" customHeight="1">
      <c r="A20" s="50"/>
      <c r="B20" s="53"/>
      <c r="C20" s="39">
        <v>920</v>
      </c>
      <c r="D20" s="38">
        <v>1796</v>
      </c>
      <c r="E20" s="38">
        <f t="shared" si="1"/>
        <v>1796</v>
      </c>
      <c r="F20" s="38">
        <v>1796</v>
      </c>
      <c r="G20" s="38">
        <f t="shared" si="1"/>
        <v>1796</v>
      </c>
      <c r="H20" s="38">
        <v>1796</v>
      </c>
      <c r="I20" s="38">
        <f t="shared" ref="I20" si="16">H20</f>
        <v>1796</v>
      </c>
    </row>
    <row r="21" spans="1:10" ht="70.5" customHeight="1">
      <c r="A21" s="29" t="s">
        <v>38</v>
      </c>
      <c r="B21" s="11" t="s">
        <v>73</v>
      </c>
      <c r="C21" s="3" t="s">
        <v>19</v>
      </c>
      <c r="D21" s="36">
        <f t="shared" ref="D21:I21" si="17">SUM(D22:D25)</f>
        <v>141787</v>
      </c>
      <c r="E21" s="4">
        <f t="shared" si="17"/>
        <v>141787</v>
      </c>
      <c r="F21" s="36">
        <f t="shared" si="17"/>
        <v>137535</v>
      </c>
      <c r="G21" s="4">
        <f t="shared" si="17"/>
        <v>137535</v>
      </c>
      <c r="H21" s="36">
        <f t="shared" si="17"/>
        <v>0</v>
      </c>
      <c r="I21" s="4">
        <f t="shared" si="17"/>
        <v>0</v>
      </c>
      <c r="J21" s="22"/>
    </row>
    <row r="22" spans="1:10" ht="15.75" hidden="1">
      <c r="A22" s="41"/>
      <c r="B22" s="40"/>
      <c r="C22" s="39">
        <v>913</v>
      </c>
      <c r="D22" s="38">
        <v>76997</v>
      </c>
      <c r="E22" s="38">
        <f t="shared" si="1"/>
        <v>76997</v>
      </c>
      <c r="F22" s="38">
        <v>74688</v>
      </c>
      <c r="G22" s="38">
        <f t="shared" si="1"/>
        <v>74688</v>
      </c>
      <c r="H22" s="38"/>
      <c r="I22" s="38">
        <f t="shared" ref="I22" si="18">H22</f>
        <v>0</v>
      </c>
    </row>
    <row r="23" spans="1:10" ht="15.75" hidden="1">
      <c r="A23" s="41"/>
      <c r="B23" s="40"/>
      <c r="C23" s="39">
        <v>915</v>
      </c>
      <c r="D23" s="38">
        <v>14648</v>
      </c>
      <c r="E23" s="38">
        <f t="shared" si="1"/>
        <v>14648</v>
      </c>
      <c r="F23" s="38">
        <v>14209</v>
      </c>
      <c r="G23" s="38">
        <f t="shared" si="1"/>
        <v>14209</v>
      </c>
      <c r="H23" s="38"/>
      <c r="I23" s="38">
        <f t="shared" ref="I23" si="19">H23</f>
        <v>0</v>
      </c>
    </row>
    <row r="24" spans="1:10" ht="15.75" hidden="1">
      <c r="A24" s="41"/>
      <c r="B24" s="40"/>
      <c r="C24" s="39">
        <v>921</v>
      </c>
      <c r="D24" s="38">
        <v>49920</v>
      </c>
      <c r="E24" s="38">
        <f t="shared" si="1"/>
        <v>49920</v>
      </c>
      <c r="F24" s="38">
        <v>48423</v>
      </c>
      <c r="G24" s="38">
        <f t="shared" si="1"/>
        <v>48423</v>
      </c>
      <c r="H24" s="38"/>
      <c r="I24" s="38">
        <f t="shared" ref="I24" si="20">H24</f>
        <v>0</v>
      </c>
    </row>
    <row r="25" spans="1:10" ht="15.75" hidden="1">
      <c r="A25" s="41"/>
      <c r="B25" s="40"/>
      <c r="C25" s="39">
        <v>924</v>
      </c>
      <c r="D25" s="38">
        <v>222</v>
      </c>
      <c r="E25" s="38">
        <f t="shared" si="1"/>
        <v>222</v>
      </c>
      <c r="F25" s="38">
        <v>215</v>
      </c>
      <c r="G25" s="38">
        <f t="shared" si="1"/>
        <v>215</v>
      </c>
      <c r="H25" s="38"/>
      <c r="I25" s="38">
        <f t="shared" ref="I25" si="21">H25</f>
        <v>0</v>
      </c>
    </row>
    <row r="26" spans="1:10" ht="51" customHeight="1">
      <c r="A26" s="29" t="s">
        <v>39</v>
      </c>
      <c r="B26" s="11" t="s">
        <v>74</v>
      </c>
      <c r="C26" s="3" t="s">
        <v>20</v>
      </c>
      <c r="D26" s="35">
        <v>242</v>
      </c>
      <c r="E26" s="4">
        <f t="shared" si="1"/>
        <v>242</v>
      </c>
      <c r="F26" s="36"/>
      <c r="G26" s="4">
        <f t="shared" si="1"/>
        <v>0</v>
      </c>
      <c r="H26" s="36"/>
      <c r="I26" s="4">
        <f t="shared" ref="I26" si="22">H26</f>
        <v>0</v>
      </c>
    </row>
    <row r="27" spans="1:10" ht="49.5" customHeight="1">
      <c r="A27" s="29" t="s">
        <v>40</v>
      </c>
      <c r="B27" s="11" t="s">
        <v>75</v>
      </c>
      <c r="C27" s="3" t="s">
        <v>26</v>
      </c>
      <c r="D27" s="4">
        <f>SUM(D28:D29)</f>
        <v>1999577</v>
      </c>
      <c r="E27" s="4">
        <f t="shared" si="1"/>
        <v>1999577</v>
      </c>
      <c r="F27" s="36">
        <f>F28+F29</f>
        <v>1798010</v>
      </c>
      <c r="G27" s="4">
        <f t="shared" si="1"/>
        <v>1798010</v>
      </c>
      <c r="H27" s="36">
        <f t="shared" ref="H27" si="23">H28+H29</f>
        <v>1853620</v>
      </c>
      <c r="I27" s="4">
        <f t="shared" ref="I27" si="24">H27</f>
        <v>1853620</v>
      </c>
      <c r="J27" s="22"/>
    </row>
    <row r="28" spans="1:10" hidden="1">
      <c r="A28" s="48"/>
      <c r="B28" s="51"/>
      <c r="C28" s="39">
        <v>913</v>
      </c>
      <c r="D28" s="38">
        <v>1986465</v>
      </c>
      <c r="E28" s="38">
        <f t="shared" si="1"/>
        <v>1986465</v>
      </c>
      <c r="F28" s="38">
        <v>1798010</v>
      </c>
      <c r="G28" s="38">
        <f t="shared" si="1"/>
        <v>1798010</v>
      </c>
      <c r="H28" s="38">
        <v>1853620</v>
      </c>
      <c r="I28" s="38">
        <f t="shared" ref="I28" si="25">H28</f>
        <v>1853620</v>
      </c>
    </row>
    <row r="29" spans="1:10" hidden="1">
      <c r="A29" s="50"/>
      <c r="B29" s="53"/>
      <c r="C29" s="39">
        <v>914</v>
      </c>
      <c r="D29" s="38">
        <v>13112</v>
      </c>
      <c r="E29" s="38">
        <f t="shared" si="1"/>
        <v>13112</v>
      </c>
      <c r="F29" s="38">
        <v>0</v>
      </c>
      <c r="G29" s="38">
        <f t="shared" si="1"/>
        <v>0</v>
      </c>
      <c r="H29" s="38">
        <v>0</v>
      </c>
      <c r="I29" s="38">
        <f t="shared" ref="I29" si="26">H29</f>
        <v>0</v>
      </c>
    </row>
    <row r="30" spans="1:10" ht="47.25">
      <c r="A30" s="29" t="s">
        <v>41</v>
      </c>
      <c r="B30" s="11" t="s">
        <v>76</v>
      </c>
      <c r="C30" s="3" t="s">
        <v>16</v>
      </c>
      <c r="D30" s="35">
        <v>33935</v>
      </c>
      <c r="E30" s="4">
        <f t="shared" si="1"/>
        <v>33935</v>
      </c>
      <c r="F30" s="36">
        <v>11024</v>
      </c>
      <c r="G30" s="4">
        <f t="shared" si="1"/>
        <v>11024</v>
      </c>
      <c r="H30" s="36">
        <v>11913</v>
      </c>
      <c r="I30" s="4">
        <f t="shared" ref="I30" si="27">H30</f>
        <v>11913</v>
      </c>
    </row>
    <row r="31" spans="1:10" ht="99.75" customHeight="1">
      <c r="A31" s="29" t="s">
        <v>42</v>
      </c>
      <c r="B31" s="11" t="s">
        <v>77</v>
      </c>
      <c r="C31" s="3" t="s">
        <v>6</v>
      </c>
      <c r="D31" s="4">
        <f>SUM(D32:D36)</f>
        <v>74845</v>
      </c>
      <c r="E31" s="4">
        <f t="shared" si="1"/>
        <v>74845</v>
      </c>
      <c r="F31" s="36">
        <f t="shared" ref="F31" si="28">SUM(F32:F36)</f>
        <v>65098</v>
      </c>
      <c r="G31" s="4">
        <f t="shared" si="1"/>
        <v>65098</v>
      </c>
      <c r="H31" s="36">
        <f t="shared" ref="H31" si="29">SUM(H32:H36)</f>
        <v>67047</v>
      </c>
      <c r="I31" s="4">
        <f t="shared" ref="I31" si="30">H31</f>
        <v>67047</v>
      </c>
    </row>
    <row r="32" spans="1:10" hidden="1">
      <c r="A32" s="48"/>
      <c r="B32" s="51"/>
      <c r="C32" s="39">
        <v>906</v>
      </c>
      <c r="D32" s="38">
        <v>68162</v>
      </c>
      <c r="E32" s="38">
        <f t="shared" si="1"/>
        <v>68162</v>
      </c>
      <c r="F32" s="38">
        <v>62998</v>
      </c>
      <c r="G32" s="38">
        <f t="shared" si="1"/>
        <v>62998</v>
      </c>
      <c r="H32" s="38">
        <v>64947</v>
      </c>
      <c r="I32" s="38">
        <f t="shared" ref="I32" si="31">H32</f>
        <v>64947</v>
      </c>
    </row>
    <row r="33" spans="1:9" hidden="1">
      <c r="A33" s="49"/>
      <c r="B33" s="52"/>
      <c r="C33" s="39">
        <v>912</v>
      </c>
      <c r="D33" s="38">
        <v>4000</v>
      </c>
      <c r="E33" s="38">
        <f t="shared" si="1"/>
        <v>4000</v>
      </c>
      <c r="F33" s="38"/>
      <c r="G33" s="38">
        <f t="shared" si="1"/>
        <v>0</v>
      </c>
      <c r="H33" s="38"/>
      <c r="I33" s="38">
        <f t="shared" ref="I33" si="32">H33</f>
        <v>0</v>
      </c>
    </row>
    <row r="34" spans="1:9" hidden="1">
      <c r="A34" s="49"/>
      <c r="B34" s="52"/>
      <c r="C34" s="39">
        <v>917</v>
      </c>
      <c r="D34" s="38">
        <v>898</v>
      </c>
      <c r="E34" s="38">
        <f t="shared" si="1"/>
        <v>898</v>
      </c>
      <c r="F34" s="38">
        <v>315</v>
      </c>
      <c r="G34" s="38">
        <f t="shared" si="1"/>
        <v>315</v>
      </c>
      <c r="H34" s="38">
        <v>315</v>
      </c>
      <c r="I34" s="38">
        <f t="shared" ref="I34" si="33">H34</f>
        <v>315</v>
      </c>
    </row>
    <row r="35" spans="1:9" hidden="1">
      <c r="A35" s="49"/>
      <c r="B35" s="52"/>
      <c r="C35" s="39">
        <v>920</v>
      </c>
      <c r="D35" s="38">
        <v>1785</v>
      </c>
      <c r="E35" s="38">
        <f t="shared" si="1"/>
        <v>1785</v>
      </c>
      <c r="F35" s="38">
        <v>1785</v>
      </c>
      <c r="G35" s="38">
        <f t="shared" si="1"/>
        <v>1785</v>
      </c>
      <c r="H35" s="38">
        <v>1785</v>
      </c>
      <c r="I35" s="38">
        <f t="shared" ref="I35" si="34">H35</f>
        <v>1785</v>
      </c>
    </row>
    <row r="36" spans="1:9" hidden="1">
      <c r="A36" s="50"/>
      <c r="B36" s="53"/>
      <c r="C36" s="39">
        <v>923</v>
      </c>
      <c r="D36" s="38"/>
      <c r="E36" s="38">
        <f t="shared" si="1"/>
        <v>0</v>
      </c>
      <c r="F36" s="38">
        <v>0</v>
      </c>
      <c r="G36" s="38">
        <f t="shared" si="1"/>
        <v>0</v>
      </c>
      <c r="H36" s="38">
        <v>0</v>
      </c>
      <c r="I36" s="38">
        <f t="shared" ref="I36" si="35">H36</f>
        <v>0</v>
      </c>
    </row>
    <row r="37" spans="1:9" ht="46.5" customHeight="1">
      <c r="A37" s="29" t="s">
        <v>43</v>
      </c>
      <c r="B37" s="11" t="s">
        <v>78</v>
      </c>
      <c r="C37" s="3" t="s">
        <v>21</v>
      </c>
      <c r="D37" s="35">
        <v>18624</v>
      </c>
      <c r="E37" s="4">
        <f t="shared" si="1"/>
        <v>18624</v>
      </c>
      <c r="F37" s="36">
        <v>10948</v>
      </c>
      <c r="G37" s="4">
        <f t="shared" si="1"/>
        <v>10948</v>
      </c>
      <c r="H37" s="36">
        <v>23474</v>
      </c>
      <c r="I37" s="4">
        <f t="shared" ref="I37" si="36">H37</f>
        <v>23474</v>
      </c>
    </row>
    <row r="38" spans="1:9" ht="63">
      <c r="A38" s="29" t="s">
        <v>44</v>
      </c>
      <c r="B38" s="11" t="s">
        <v>79</v>
      </c>
      <c r="C38" s="3" t="s">
        <v>22</v>
      </c>
      <c r="D38" s="4">
        <f>SUM(D39:D41)</f>
        <v>164706</v>
      </c>
      <c r="E38" s="4">
        <f t="shared" si="1"/>
        <v>164706</v>
      </c>
      <c r="F38" s="36">
        <v>148752</v>
      </c>
      <c r="G38" s="4">
        <f t="shared" si="1"/>
        <v>148752</v>
      </c>
      <c r="H38" s="36">
        <f t="shared" ref="H38" si="37">SUM(H39:H41)</f>
        <v>153310</v>
      </c>
      <c r="I38" s="4">
        <f t="shared" ref="I38" si="38">H38</f>
        <v>153310</v>
      </c>
    </row>
    <row r="39" spans="1:9" hidden="1">
      <c r="A39" s="48"/>
      <c r="B39" s="51"/>
      <c r="C39" s="39">
        <v>910</v>
      </c>
      <c r="D39" s="38">
        <v>1710</v>
      </c>
      <c r="E39" s="38">
        <f t="shared" si="1"/>
        <v>1710</v>
      </c>
      <c r="F39" s="38">
        <v>1700</v>
      </c>
      <c r="G39" s="38">
        <f t="shared" si="1"/>
        <v>1700</v>
      </c>
      <c r="H39" s="38">
        <v>1710</v>
      </c>
      <c r="I39" s="38">
        <f t="shared" ref="I39" si="39">H39</f>
        <v>1710</v>
      </c>
    </row>
    <row r="40" spans="1:9" hidden="1">
      <c r="A40" s="49"/>
      <c r="B40" s="52"/>
      <c r="C40" s="39">
        <v>920</v>
      </c>
      <c r="D40" s="38">
        <v>589</v>
      </c>
      <c r="E40" s="38">
        <f t="shared" si="1"/>
        <v>589</v>
      </c>
      <c r="F40" s="38"/>
      <c r="G40" s="38">
        <f t="shared" si="1"/>
        <v>0</v>
      </c>
      <c r="H40" s="38"/>
      <c r="I40" s="38">
        <f t="shared" ref="I40" si="40">H40</f>
        <v>0</v>
      </c>
    </row>
    <row r="41" spans="1:9" hidden="1">
      <c r="A41" s="50"/>
      <c r="B41" s="53"/>
      <c r="C41" s="39">
        <v>921</v>
      </c>
      <c r="D41" s="38">
        <v>162407</v>
      </c>
      <c r="E41" s="38">
        <f t="shared" si="1"/>
        <v>162407</v>
      </c>
      <c r="F41" s="38">
        <v>147051</v>
      </c>
      <c r="G41" s="38">
        <f t="shared" si="1"/>
        <v>147051</v>
      </c>
      <c r="H41" s="38">
        <v>151600</v>
      </c>
      <c r="I41" s="38">
        <f t="shared" ref="I41" si="41">H41</f>
        <v>151600</v>
      </c>
    </row>
    <row r="42" spans="1:9" ht="63">
      <c r="A42" s="29" t="s">
        <v>45</v>
      </c>
      <c r="B42" s="11" t="s">
        <v>80</v>
      </c>
      <c r="C42" s="3" t="s">
        <v>104</v>
      </c>
      <c r="D42" s="35">
        <v>27284</v>
      </c>
      <c r="E42" s="4">
        <f t="shared" si="1"/>
        <v>27284</v>
      </c>
      <c r="F42" s="36">
        <v>15926</v>
      </c>
      <c r="G42" s="4">
        <f t="shared" si="1"/>
        <v>15926</v>
      </c>
      <c r="H42" s="36">
        <v>16418</v>
      </c>
      <c r="I42" s="4">
        <f t="shared" ref="I42" si="42">H42</f>
        <v>16418</v>
      </c>
    </row>
    <row r="43" spans="1:9" ht="31.5">
      <c r="A43" s="29" t="s">
        <v>46</v>
      </c>
      <c r="B43" s="11" t="s">
        <v>81</v>
      </c>
      <c r="C43" s="3" t="s">
        <v>7</v>
      </c>
      <c r="D43" s="35">
        <v>277465</v>
      </c>
      <c r="E43" s="4">
        <f t="shared" si="1"/>
        <v>277465</v>
      </c>
      <c r="F43" s="36">
        <v>276574</v>
      </c>
      <c r="G43" s="4">
        <f t="shared" si="1"/>
        <v>276574</v>
      </c>
      <c r="H43" s="36"/>
      <c r="I43" s="4">
        <f t="shared" ref="I43" si="43">H43</f>
        <v>0</v>
      </c>
    </row>
    <row r="44" spans="1:9" ht="47.25">
      <c r="A44" s="29" t="s">
        <v>47</v>
      </c>
      <c r="B44" s="11" t="s">
        <v>82</v>
      </c>
      <c r="C44" s="3" t="s">
        <v>8</v>
      </c>
      <c r="D44" s="35">
        <v>2000</v>
      </c>
      <c r="E44" s="4">
        <f t="shared" si="1"/>
        <v>2000</v>
      </c>
      <c r="F44" s="36"/>
      <c r="G44" s="4">
        <f t="shared" si="1"/>
        <v>0</v>
      </c>
      <c r="H44" s="36"/>
      <c r="I44" s="4">
        <f t="shared" ref="I44" si="44">H44</f>
        <v>0</v>
      </c>
    </row>
    <row r="45" spans="1:9" ht="65.25" customHeight="1">
      <c r="A45" s="29" t="s">
        <v>48</v>
      </c>
      <c r="B45" s="62" t="s">
        <v>83</v>
      </c>
      <c r="C45" s="3" t="s">
        <v>29</v>
      </c>
      <c r="D45" s="4">
        <f>D46+D47+D50+D55</f>
        <v>955591</v>
      </c>
      <c r="E45" s="4">
        <f t="shared" si="1"/>
        <v>955591</v>
      </c>
      <c r="F45" s="36">
        <f t="shared" ref="F45:H45" si="45">F46+F47+F50+F55</f>
        <v>857922</v>
      </c>
      <c r="G45" s="4">
        <f t="shared" si="1"/>
        <v>857922</v>
      </c>
      <c r="H45" s="36">
        <f t="shared" si="45"/>
        <v>698565</v>
      </c>
      <c r="I45" s="4">
        <f t="shared" ref="I45" si="46">H45</f>
        <v>698565</v>
      </c>
    </row>
    <row r="46" spans="1:9" ht="36" customHeight="1">
      <c r="A46" s="29" t="s">
        <v>49</v>
      </c>
      <c r="B46" s="63"/>
      <c r="C46" s="9" t="s">
        <v>33</v>
      </c>
      <c r="D46" s="34">
        <v>367335</v>
      </c>
      <c r="E46" s="10">
        <f t="shared" si="1"/>
        <v>367335</v>
      </c>
      <c r="F46" s="31">
        <v>375495</v>
      </c>
      <c r="G46" s="10">
        <f t="shared" si="1"/>
        <v>375495</v>
      </c>
      <c r="H46" s="31">
        <v>377000</v>
      </c>
      <c r="I46" s="10">
        <f t="shared" ref="I46" si="47">H46</f>
        <v>377000</v>
      </c>
    </row>
    <row r="47" spans="1:9" ht="48" customHeight="1">
      <c r="A47" s="59" t="s">
        <v>50</v>
      </c>
      <c r="B47" s="63"/>
      <c r="C47" s="9" t="s">
        <v>27</v>
      </c>
      <c r="D47" s="10">
        <f>SUM(D48:D49)</f>
        <v>386207</v>
      </c>
      <c r="E47" s="10">
        <f t="shared" si="1"/>
        <v>386207</v>
      </c>
      <c r="F47" s="31">
        <f t="shared" ref="F47" si="48">F48+F49</f>
        <v>375257</v>
      </c>
      <c r="G47" s="10">
        <f t="shared" si="1"/>
        <v>375257</v>
      </c>
      <c r="H47" s="31">
        <f t="shared" ref="H47" si="49">H48+H49</f>
        <v>284438</v>
      </c>
      <c r="I47" s="10">
        <f t="shared" ref="I47" si="50">H47</f>
        <v>284438</v>
      </c>
    </row>
    <row r="48" spans="1:9" ht="19.5" hidden="1" customHeight="1">
      <c r="A48" s="60"/>
      <c r="B48" s="63"/>
      <c r="C48" s="39">
        <v>903</v>
      </c>
      <c r="D48" s="38"/>
      <c r="E48" s="38">
        <f t="shared" si="1"/>
        <v>0</v>
      </c>
      <c r="F48" s="38"/>
      <c r="G48" s="38">
        <f t="shared" si="1"/>
        <v>0</v>
      </c>
      <c r="H48" s="38"/>
      <c r="I48" s="38">
        <f t="shared" ref="I48" si="51">H48</f>
        <v>0</v>
      </c>
    </row>
    <row r="49" spans="1:15" ht="15.75" hidden="1" customHeight="1">
      <c r="A49" s="61"/>
      <c r="B49" s="63"/>
      <c r="C49" s="39">
        <v>909</v>
      </c>
      <c r="D49" s="38">
        <v>386207</v>
      </c>
      <c r="E49" s="38">
        <f t="shared" si="1"/>
        <v>386207</v>
      </c>
      <c r="F49" s="38">
        <v>375257</v>
      </c>
      <c r="G49" s="38">
        <f t="shared" si="1"/>
        <v>375257</v>
      </c>
      <c r="H49" s="38">
        <v>284438</v>
      </c>
      <c r="I49" s="38">
        <f t="shared" ref="I49" si="52">H49</f>
        <v>284438</v>
      </c>
    </row>
    <row r="50" spans="1:15" ht="60" customHeight="1">
      <c r="A50" s="59" t="s">
        <v>51</v>
      </c>
      <c r="B50" s="63"/>
      <c r="C50" s="9" t="s">
        <v>32</v>
      </c>
      <c r="D50" s="10">
        <f>SUM(D51:D52)</f>
        <v>108526</v>
      </c>
      <c r="E50" s="10">
        <f t="shared" si="1"/>
        <v>108526</v>
      </c>
      <c r="F50" s="31">
        <f t="shared" ref="F50" si="53">F51+F52</f>
        <v>0</v>
      </c>
      <c r="G50" s="10">
        <f t="shared" si="1"/>
        <v>0</v>
      </c>
      <c r="H50" s="31">
        <f t="shared" ref="H50" si="54">H51+H52</f>
        <v>10000</v>
      </c>
      <c r="I50" s="10">
        <f t="shared" ref="I50" si="55">H50</f>
        <v>10000</v>
      </c>
    </row>
    <row r="51" spans="1:15" ht="15" hidden="1" customHeight="1">
      <c r="A51" s="60"/>
      <c r="B51" s="63"/>
      <c r="C51" s="39">
        <v>920</v>
      </c>
      <c r="D51" s="38"/>
      <c r="E51" s="38">
        <f t="shared" si="1"/>
        <v>0</v>
      </c>
      <c r="F51" s="38"/>
      <c r="G51" s="38">
        <f t="shared" si="1"/>
        <v>0</v>
      </c>
      <c r="H51" s="38"/>
      <c r="I51" s="38">
        <f t="shared" ref="I51" si="56">H51</f>
        <v>0</v>
      </c>
    </row>
    <row r="52" spans="1:15" ht="22.5" hidden="1" customHeight="1">
      <c r="A52" s="61"/>
      <c r="B52" s="63"/>
      <c r="C52" s="39">
        <v>909</v>
      </c>
      <c r="D52" s="38">
        <v>108526</v>
      </c>
      <c r="E52" s="38">
        <f t="shared" si="1"/>
        <v>108526</v>
      </c>
      <c r="F52" s="38"/>
      <c r="G52" s="38">
        <f t="shared" si="1"/>
        <v>0</v>
      </c>
      <c r="H52" s="38">
        <v>10000</v>
      </c>
      <c r="I52" s="38">
        <f t="shared" ref="I52" si="57">H52</f>
        <v>10000</v>
      </c>
    </row>
    <row r="53" spans="1:15" ht="60" hidden="1">
      <c r="A53" s="59" t="s">
        <v>98</v>
      </c>
      <c r="B53" s="63"/>
      <c r="C53" s="45" t="s">
        <v>99</v>
      </c>
      <c r="D53" s="38"/>
      <c r="E53" s="38">
        <f t="shared" si="1"/>
        <v>0</v>
      </c>
      <c r="F53" s="38"/>
      <c r="G53" s="38">
        <f t="shared" si="1"/>
        <v>0</v>
      </c>
      <c r="H53" s="38">
        <f>H54</f>
        <v>0</v>
      </c>
      <c r="I53" s="38">
        <f t="shared" ref="I53" si="58">H53</f>
        <v>0</v>
      </c>
    </row>
    <row r="54" spans="1:15" ht="22.5" hidden="1" customHeight="1">
      <c r="A54" s="61"/>
      <c r="B54" s="63"/>
      <c r="C54" s="39">
        <v>909</v>
      </c>
      <c r="D54" s="38">
        <v>0</v>
      </c>
      <c r="E54" s="38">
        <f t="shared" si="1"/>
        <v>0</v>
      </c>
      <c r="F54" s="38"/>
      <c r="G54" s="38">
        <f t="shared" si="1"/>
        <v>0</v>
      </c>
      <c r="H54" s="38"/>
      <c r="I54" s="38">
        <f t="shared" ref="I54" si="59">H54</f>
        <v>0</v>
      </c>
    </row>
    <row r="55" spans="1:15" ht="30.75" customHeight="1">
      <c r="A55" s="59" t="s">
        <v>52</v>
      </c>
      <c r="B55" s="64"/>
      <c r="C55" s="9" t="s">
        <v>31</v>
      </c>
      <c r="D55" s="10">
        <f>D56</f>
        <v>93523</v>
      </c>
      <c r="E55" s="10">
        <f t="shared" si="1"/>
        <v>93523</v>
      </c>
      <c r="F55" s="31">
        <f>F56+F57</f>
        <v>107170</v>
      </c>
      <c r="G55" s="10">
        <f t="shared" si="1"/>
        <v>107170</v>
      </c>
      <c r="H55" s="31">
        <f>H56+H57</f>
        <v>27127</v>
      </c>
      <c r="I55" s="10">
        <f t="shared" ref="I55" si="60">H55</f>
        <v>27127</v>
      </c>
    </row>
    <row r="56" spans="1:15" ht="15.75" hidden="1">
      <c r="A56" s="60"/>
      <c r="B56" s="12"/>
      <c r="C56" s="39">
        <v>909</v>
      </c>
      <c r="D56" s="38">
        <v>93523</v>
      </c>
      <c r="E56" s="38">
        <f t="shared" si="1"/>
        <v>93523</v>
      </c>
      <c r="F56" s="38">
        <v>107170</v>
      </c>
      <c r="G56" s="38">
        <f t="shared" si="1"/>
        <v>107170</v>
      </c>
      <c r="H56" s="38">
        <v>27127</v>
      </c>
      <c r="I56" s="38">
        <f t="shared" ref="I56" si="61">H56</f>
        <v>27127</v>
      </c>
    </row>
    <row r="57" spans="1:15" ht="15.75" hidden="1">
      <c r="A57" s="61"/>
      <c r="B57" s="12"/>
      <c r="C57" s="39"/>
      <c r="D57" s="42"/>
      <c r="E57" s="38">
        <f t="shared" si="1"/>
        <v>0</v>
      </c>
      <c r="F57" s="38"/>
      <c r="G57" s="38">
        <f t="shared" si="1"/>
        <v>0</v>
      </c>
      <c r="H57" s="38"/>
      <c r="I57" s="38">
        <f t="shared" ref="I57" si="62">H57</f>
        <v>0</v>
      </c>
    </row>
    <row r="58" spans="1:15" ht="63">
      <c r="A58" s="29" t="s">
        <v>53</v>
      </c>
      <c r="B58" s="11" t="s">
        <v>84</v>
      </c>
      <c r="C58" s="3" t="s">
        <v>23</v>
      </c>
      <c r="D58" s="35">
        <v>55028</v>
      </c>
      <c r="E58" s="4">
        <f t="shared" si="1"/>
        <v>55028</v>
      </c>
      <c r="F58" s="36">
        <v>50605</v>
      </c>
      <c r="G58" s="4">
        <f t="shared" si="1"/>
        <v>50605</v>
      </c>
      <c r="H58" s="37"/>
      <c r="I58" s="4">
        <f t="shared" ref="I58:I59" si="63">H58</f>
        <v>0</v>
      </c>
    </row>
    <row r="59" spans="1:15" ht="47.25">
      <c r="A59" s="29" t="s">
        <v>54</v>
      </c>
      <c r="B59" s="11" t="s">
        <v>85</v>
      </c>
      <c r="C59" s="3" t="s">
        <v>24</v>
      </c>
      <c r="D59" s="35">
        <v>91</v>
      </c>
      <c r="E59" s="4">
        <f t="shared" si="1"/>
        <v>91</v>
      </c>
      <c r="F59" s="36">
        <v>91</v>
      </c>
      <c r="G59" s="4">
        <f t="shared" si="1"/>
        <v>91</v>
      </c>
      <c r="H59" s="36">
        <v>91</v>
      </c>
      <c r="I59" s="4">
        <f t="shared" si="63"/>
        <v>91</v>
      </c>
    </row>
    <row r="60" spans="1:15" ht="55.5" customHeight="1">
      <c r="A60" s="29" t="s">
        <v>55</v>
      </c>
      <c r="B60" s="62" t="s">
        <v>86</v>
      </c>
      <c r="C60" s="3" t="s">
        <v>30</v>
      </c>
      <c r="D60" s="37">
        <f t="shared" ref="D60:I60" si="64">SUM(D61:D68)</f>
        <v>742536</v>
      </c>
      <c r="E60" s="4">
        <f t="shared" si="64"/>
        <v>742536</v>
      </c>
      <c r="F60" s="37">
        <f t="shared" si="64"/>
        <v>715755</v>
      </c>
      <c r="G60" s="4">
        <f t="shared" si="64"/>
        <v>715755</v>
      </c>
      <c r="H60" s="37">
        <f t="shared" si="64"/>
        <v>737075</v>
      </c>
      <c r="I60" s="4">
        <f t="shared" si="64"/>
        <v>737075</v>
      </c>
      <c r="M60" s="22"/>
      <c r="O60" s="22"/>
    </row>
    <row r="61" spans="1:15" hidden="1">
      <c r="A61" s="59" t="s">
        <v>95</v>
      </c>
      <c r="B61" s="63"/>
      <c r="C61" s="39">
        <v>900</v>
      </c>
      <c r="D61" s="38"/>
      <c r="E61" s="38">
        <f t="shared" si="1"/>
        <v>0</v>
      </c>
      <c r="F61" s="38"/>
      <c r="G61" s="38">
        <f t="shared" si="1"/>
        <v>0</v>
      </c>
      <c r="H61" s="38"/>
      <c r="I61" s="38">
        <f t="shared" ref="I61" si="65">H61</f>
        <v>0</v>
      </c>
    </row>
    <row r="62" spans="1:15" hidden="1">
      <c r="A62" s="60"/>
      <c r="B62" s="63"/>
      <c r="C62" s="39">
        <v>901</v>
      </c>
      <c r="D62" s="38">
        <v>454016</v>
      </c>
      <c r="E62" s="38">
        <f t="shared" si="1"/>
        <v>454016</v>
      </c>
      <c r="F62" s="38">
        <v>440395</v>
      </c>
      <c r="G62" s="38">
        <f t="shared" si="1"/>
        <v>440395</v>
      </c>
      <c r="H62" s="38">
        <v>454016</v>
      </c>
      <c r="I62" s="38">
        <f t="shared" ref="I62" si="66">H62</f>
        <v>454016</v>
      </c>
    </row>
    <row r="63" spans="1:15" hidden="1">
      <c r="A63" s="60"/>
      <c r="B63" s="63"/>
      <c r="C63" s="39">
        <v>902</v>
      </c>
      <c r="D63" s="38">
        <v>59566</v>
      </c>
      <c r="E63" s="38">
        <f t="shared" si="1"/>
        <v>59566</v>
      </c>
      <c r="F63" s="38">
        <v>59566</v>
      </c>
      <c r="G63" s="38">
        <f t="shared" si="1"/>
        <v>59566</v>
      </c>
      <c r="H63" s="38">
        <v>59566</v>
      </c>
      <c r="I63" s="38">
        <f t="shared" ref="I63" si="67">H63</f>
        <v>59566</v>
      </c>
    </row>
    <row r="64" spans="1:15" hidden="1">
      <c r="A64" s="60"/>
      <c r="B64" s="63"/>
      <c r="C64" s="39">
        <v>903</v>
      </c>
      <c r="D64" s="38">
        <v>10299</v>
      </c>
      <c r="E64" s="38">
        <f t="shared" si="1"/>
        <v>10299</v>
      </c>
      <c r="F64" s="38">
        <v>9096</v>
      </c>
      <c r="G64" s="38">
        <f t="shared" si="1"/>
        <v>9096</v>
      </c>
      <c r="H64" s="38">
        <v>10371</v>
      </c>
      <c r="I64" s="38">
        <f t="shared" ref="I64" si="68">H64</f>
        <v>10371</v>
      </c>
    </row>
    <row r="65" spans="1:9" hidden="1">
      <c r="A65" s="60"/>
      <c r="B65" s="63"/>
      <c r="C65" s="39">
        <v>910</v>
      </c>
      <c r="D65" s="38">
        <v>1178</v>
      </c>
      <c r="E65" s="38">
        <f t="shared" si="1"/>
        <v>1178</v>
      </c>
      <c r="F65" s="38">
        <v>1143</v>
      </c>
      <c r="G65" s="38">
        <f t="shared" si="1"/>
        <v>1143</v>
      </c>
      <c r="H65" s="38">
        <v>1178</v>
      </c>
      <c r="I65" s="38">
        <f t="shared" ref="I65" si="69">H65</f>
        <v>1178</v>
      </c>
    </row>
    <row r="66" spans="1:9" hidden="1">
      <c r="A66" s="60"/>
      <c r="B66" s="63"/>
      <c r="C66" s="39">
        <v>921</v>
      </c>
      <c r="D66" s="38">
        <v>41423</v>
      </c>
      <c r="E66" s="38">
        <f t="shared" si="1"/>
        <v>41423</v>
      </c>
      <c r="F66" s="38">
        <v>39210</v>
      </c>
      <c r="G66" s="38">
        <f t="shared" si="1"/>
        <v>39210</v>
      </c>
      <c r="H66" s="38">
        <v>40423</v>
      </c>
      <c r="I66" s="38">
        <f t="shared" ref="I66" si="70">H66</f>
        <v>40423</v>
      </c>
    </row>
    <row r="67" spans="1:9" hidden="1">
      <c r="A67" s="60"/>
      <c r="B67" s="63"/>
      <c r="C67" s="39">
        <v>923</v>
      </c>
      <c r="D67" s="38">
        <v>175209</v>
      </c>
      <c r="E67" s="38">
        <f t="shared" si="1"/>
        <v>175209</v>
      </c>
      <c r="F67" s="38">
        <v>165509</v>
      </c>
      <c r="G67" s="38">
        <f t="shared" si="1"/>
        <v>165509</v>
      </c>
      <c r="H67" s="38">
        <v>170676</v>
      </c>
      <c r="I67" s="38">
        <f t="shared" ref="I67" si="71">H67</f>
        <v>170676</v>
      </c>
    </row>
    <row r="68" spans="1:9" ht="32.25" customHeight="1">
      <c r="A68" s="61"/>
      <c r="B68" s="64"/>
      <c r="C68" s="9" t="s">
        <v>28</v>
      </c>
      <c r="D68" s="10">
        <f>SUM(D69:D71)</f>
        <v>845</v>
      </c>
      <c r="E68" s="4">
        <f t="shared" si="1"/>
        <v>845</v>
      </c>
      <c r="F68" s="10">
        <f t="shared" ref="F68:H68" si="72">SUM(F69:F71)</f>
        <v>836</v>
      </c>
      <c r="G68" s="4">
        <f t="shared" si="1"/>
        <v>836</v>
      </c>
      <c r="H68" s="10">
        <f t="shared" si="72"/>
        <v>845</v>
      </c>
      <c r="I68" s="4">
        <f t="shared" ref="I68" si="73">H68</f>
        <v>845</v>
      </c>
    </row>
    <row r="69" spans="1:9" ht="15.75" hidden="1" customHeight="1">
      <c r="A69" s="59" t="s">
        <v>56</v>
      </c>
      <c r="B69" s="62"/>
      <c r="C69" s="39">
        <v>900</v>
      </c>
      <c r="D69" s="38">
        <v>134</v>
      </c>
      <c r="E69" s="38">
        <f t="shared" si="1"/>
        <v>134</v>
      </c>
      <c r="F69" s="38">
        <v>130</v>
      </c>
      <c r="G69" s="38">
        <f t="shared" si="1"/>
        <v>130</v>
      </c>
      <c r="H69" s="38">
        <v>134</v>
      </c>
      <c r="I69" s="38">
        <f t="shared" ref="I69" si="74">H69</f>
        <v>134</v>
      </c>
    </row>
    <row r="70" spans="1:9" ht="15.75" hidden="1" customHeight="1">
      <c r="A70" s="60"/>
      <c r="B70" s="63"/>
      <c r="C70" s="39">
        <v>901</v>
      </c>
      <c r="D70" s="38">
        <v>181</v>
      </c>
      <c r="E70" s="38">
        <f t="shared" si="1"/>
        <v>181</v>
      </c>
      <c r="F70" s="38">
        <v>176</v>
      </c>
      <c r="G70" s="38">
        <f t="shared" si="1"/>
        <v>176</v>
      </c>
      <c r="H70" s="38">
        <v>181</v>
      </c>
      <c r="I70" s="38">
        <f t="shared" ref="I70" si="75">H70</f>
        <v>181</v>
      </c>
    </row>
    <row r="71" spans="1:9" ht="15.75" hidden="1" customHeight="1">
      <c r="A71" s="61"/>
      <c r="B71" s="64"/>
      <c r="C71" s="39">
        <v>923</v>
      </c>
      <c r="D71" s="38">
        <v>530</v>
      </c>
      <c r="E71" s="38">
        <f t="shared" si="1"/>
        <v>530</v>
      </c>
      <c r="F71" s="38">
        <v>530</v>
      </c>
      <c r="G71" s="38">
        <f t="shared" si="1"/>
        <v>530</v>
      </c>
      <c r="H71" s="38">
        <v>530</v>
      </c>
      <c r="I71" s="38">
        <f t="shared" ref="I71" si="76">H71</f>
        <v>530</v>
      </c>
    </row>
    <row r="72" spans="1:9" ht="62.25" customHeight="1">
      <c r="A72" s="29" t="s">
        <v>57</v>
      </c>
      <c r="B72" s="11" t="s">
        <v>87</v>
      </c>
      <c r="C72" s="3" t="s">
        <v>9</v>
      </c>
      <c r="D72" s="35">
        <v>7682</v>
      </c>
      <c r="E72" s="4">
        <f t="shared" si="1"/>
        <v>7682</v>
      </c>
      <c r="F72" s="36">
        <v>0</v>
      </c>
      <c r="G72" s="4">
        <f t="shared" si="1"/>
        <v>0</v>
      </c>
      <c r="H72" s="36">
        <v>0</v>
      </c>
      <c r="I72" s="4">
        <f t="shared" ref="I72" si="77">H72</f>
        <v>0</v>
      </c>
    </row>
    <row r="73" spans="1:9" ht="47.25">
      <c r="A73" s="29" t="s">
        <v>58</v>
      </c>
      <c r="B73" s="11" t="s">
        <v>88</v>
      </c>
      <c r="C73" s="3" t="s">
        <v>25</v>
      </c>
      <c r="D73" s="35">
        <v>6129</v>
      </c>
      <c r="E73" s="4">
        <f t="shared" si="1"/>
        <v>6129</v>
      </c>
      <c r="F73" s="36">
        <v>5129</v>
      </c>
      <c r="G73" s="4">
        <f t="shared" si="1"/>
        <v>5129</v>
      </c>
      <c r="H73" s="36">
        <v>5129</v>
      </c>
      <c r="I73" s="4">
        <f t="shared" ref="I73" si="78">H73</f>
        <v>5129</v>
      </c>
    </row>
    <row r="74" spans="1:9" ht="47.25">
      <c r="A74" s="29" t="s">
        <v>59</v>
      </c>
      <c r="B74" s="11" t="s">
        <v>89</v>
      </c>
      <c r="C74" s="3" t="s">
        <v>10</v>
      </c>
      <c r="D74" s="35">
        <v>930</v>
      </c>
      <c r="E74" s="4">
        <f t="shared" ref="E74:G84" si="79">D74</f>
        <v>930</v>
      </c>
      <c r="F74" s="36">
        <v>930</v>
      </c>
      <c r="G74" s="4">
        <f t="shared" si="79"/>
        <v>930</v>
      </c>
      <c r="H74" s="36">
        <v>930</v>
      </c>
      <c r="I74" s="4">
        <f t="shared" ref="I74" si="80">H74</f>
        <v>930</v>
      </c>
    </row>
    <row r="75" spans="1:9" ht="47.25">
      <c r="A75" s="29" t="s">
        <v>96</v>
      </c>
      <c r="B75" s="11" t="s">
        <v>90</v>
      </c>
      <c r="C75" s="3" t="s">
        <v>97</v>
      </c>
      <c r="D75" s="35">
        <v>3137</v>
      </c>
      <c r="E75" s="4">
        <f t="shared" si="79"/>
        <v>3137</v>
      </c>
      <c r="F75" s="36">
        <v>2162</v>
      </c>
      <c r="G75" s="4">
        <f t="shared" si="79"/>
        <v>2162</v>
      </c>
      <c r="H75" s="36">
        <v>2162</v>
      </c>
      <c r="I75" s="4">
        <f t="shared" ref="I75" si="81">H75</f>
        <v>2162</v>
      </c>
    </row>
    <row r="76" spans="1:9" ht="63">
      <c r="A76" s="29" t="s">
        <v>60</v>
      </c>
      <c r="B76" s="11" t="s">
        <v>91</v>
      </c>
      <c r="C76" s="3" t="s">
        <v>106</v>
      </c>
      <c r="D76" s="4">
        <f t="shared" ref="D76:I76" si="82">SUM(D77:D79)</f>
        <v>43263</v>
      </c>
      <c r="E76" s="4">
        <f t="shared" si="82"/>
        <v>43263</v>
      </c>
      <c r="F76" s="36">
        <f t="shared" si="82"/>
        <v>36305</v>
      </c>
      <c r="G76" s="4">
        <f t="shared" si="82"/>
        <v>36305</v>
      </c>
      <c r="H76" s="36">
        <f t="shared" si="82"/>
        <v>37417</v>
      </c>
      <c r="I76" s="4">
        <f t="shared" si="82"/>
        <v>37417</v>
      </c>
    </row>
    <row r="77" spans="1:9" ht="15.75" hidden="1">
      <c r="A77" s="29"/>
      <c r="B77" s="11"/>
      <c r="C77" s="43">
        <v>906</v>
      </c>
      <c r="D77" s="42">
        <v>950</v>
      </c>
      <c r="E77" s="38">
        <f t="shared" si="79"/>
        <v>950</v>
      </c>
      <c r="F77" s="42">
        <v>922</v>
      </c>
      <c r="G77" s="38">
        <f t="shared" si="79"/>
        <v>922</v>
      </c>
      <c r="H77" s="42">
        <v>950</v>
      </c>
      <c r="I77" s="38">
        <f>H77</f>
        <v>950</v>
      </c>
    </row>
    <row r="78" spans="1:9" ht="15.75" hidden="1">
      <c r="A78" s="29"/>
      <c r="B78" s="11"/>
      <c r="C78" s="43">
        <v>917</v>
      </c>
      <c r="D78" s="42">
        <v>325</v>
      </c>
      <c r="E78" s="38">
        <f t="shared" si="79"/>
        <v>325</v>
      </c>
      <c r="F78" s="42">
        <v>325</v>
      </c>
      <c r="G78" s="38">
        <f t="shared" si="79"/>
        <v>325</v>
      </c>
      <c r="H78" s="42">
        <v>325</v>
      </c>
      <c r="I78" s="38">
        <f t="shared" ref="I78" si="83">H78</f>
        <v>325</v>
      </c>
    </row>
    <row r="79" spans="1:9" ht="15.75" hidden="1">
      <c r="A79" s="29"/>
      <c r="B79" s="11"/>
      <c r="C79" s="43">
        <v>924</v>
      </c>
      <c r="D79" s="42">
        <v>41988</v>
      </c>
      <c r="E79" s="38">
        <f t="shared" si="79"/>
        <v>41988</v>
      </c>
      <c r="F79" s="42">
        <v>35058</v>
      </c>
      <c r="G79" s="38">
        <f t="shared" si="79"/>
        <v>35058</v>
      </c>
      <c r="H79" s="38">
        <v>36142</v>
      </c>
      <c r="I79" s="38">
        <f t="shared" ref="I79" si="84">H79</f>
        <v>36142</v>
      </c>
    </row>
    <row r="80" spans="1:9" ht="49.5" customHeight="1">
      <c r="A80" s="29" t="s">
        <v>61</v>
      </c>
      <c r="B80" s="11" t="s">
        <v>92</v>
      </c>
      <c r="C80" s="3" t="s">
        <v>105</v>
      </c>
      <c r="D80" s="35">
        <v>5292</v>
      </c>
      <c r="E80" s="4">
        <f t="shared" si="79"/>
        <v>5292</v>
      </c>
      <c r="F80" s="36">
        <v>1113</v>
      </c>
      <c r="G80" s="4">
        <f t="shared" si="79"/>
        <v>1113</v>
      </c>
      <c r="H80" s="36">
        <v>1113</v>
      </c>
      <c r="I80" s="4">
        <f t="shared" ref="I80" si="85">H80</f>
        <v>1113</v>
      </c>
    </row>
    <row r="81" spans="1:10" ht="34.5" hidden="1" customHeight="1">
      <c r="A81" s="41" t="s">
        <v>62</v>
      </c>
      <c r="B81" s="40" t="s">
        <v>93</v>
      </c>
      <c r="C81" s="44" t="s">
        <v>11</v>
      </c>
      <c r="D81" s="42"/>
      <c r="E81" s="42">
        <f t="shared" si="79"/>
        <v>0</v>
      </c>
      <c r="F81" s="42"/>
      <c r="G81" s="42">
        <f t="shared" si="79"/>
        <v>0</v>
      </c>
      <c r="H81" s="42"/>
      <c r="I81" s="42">
        <f t="shared" ref="I81" si="86">H81</f>
        <v>0</v>
      </c>
    </row>
    <row r="82" spans="1:10" ht="32.25" hidden="1" customHeight="1">
      <c r="A82" s="41" t="s">
        <v>63</v>
      </c>
      <c r="B82" s="40" t="s">
        <v>94</v>
      </c>
      <c r="C82" s="44" t="s">
        <v>12</v>
      </c>
      <c r="D82" s="42"/>
      <c r="E82" s="42">
        <f t="shared" si="79"/>
        <v>0</v>
      </c>
      <c r="F82" s="42"/>
      <c r="G82" s="42">
        <f t="shared" si="79"/>
        <v>0</v>
      </c>
      <c r="H82" s="42"/>
      <c r="I82" s="42">
        <f t="shared" ref="I82" si="87">H82</f>
        <v>0</v>
      </c>
    </row>
    <row r="83" spans="1:10" ht="62.25" customHeight="1">
      <c r="A83" s="30" t="s">
        <v>64</v>
      </c>
      <c r="B83" s="11" t="s">
        <v>93</v>
      </c>
      <c r="C83" s="3" t="s">
        <v>100</v>
      </c>
      <c r="D83" s="35">
        <v>286992</v>
      </c>
      <c r="E83" s="4">
        <f t="shared" si="79"/>
        <v>286992</v>
      </c>
      <c r="F83" s="36">
        <v>304638</v>
      </c>
      <c r="G83" s="4">
        <f t="shared" si="79"/>
        <v>304638</v>
      </c>
      <c r="H83" s="36">
        <v>323789</v>
      </c>
      <c r="I83" s="4">
        <f t="shared" ref="I83" si="88">H83</f>
        <v>323789</v>
      </c>
    </row>
    <row r="84" spans="1:10" ht="49.5" customHeight="1">
      <c r="A84" s="29" t="s">
        <v>65</v>
      </c>
      <c r="B84" s="11" t="s">
        <v>94</v>
      </c>
      <c r="C84" s="3" t="s">
        <v>13</v>
      </c>
      <c r="D84" s="35">
        <v>54948</v>
      </c>
      <c r="E84" s="4">
        <f t="shared" si="79"/>
        <v>54948</v>
      </c>
      <c r="F84" s="36">
        <v>211689</v>
      </c>
      <c r="G84" s="4">
        <f t="shared" si="79"/>
        <v>211689</v>
      </c>
      <c r="H84" s="36">
        <v>30650</v>
      </c>
      <c r="I84" s="4">
        <f t="shared" ref="I84" si="89">H84</f>
        <v>30650</v>
      </c>
      <c r="J84" s="22"/>
    </row>
    <row r="85" spans="1:10" ht="21.75" customHeight="1">
      <c r="A85" s="18"/>
      <c r="B85" s="25"/>
      <c r="C85" s="6" t="s">
        <v>15</v>
      </c>
      <c r="D85" s="15">
        <f t="shared" ref="D85:I85" si="90">D9+D12+D15+D16+D21+D26+D27+D30+D31+D37+D38+D42+D43+D44+D45+D58+D59+D60+D72+D73+D74+D76+D80+D81+D82+D83+D84+D75</f>
        <v>6133855</v>
      </c>
      <c r="E85" s="15">
        <f t="shared" si="90"/>
        <v>6133855</v>
      </c>
      <c r="F85" s="15">
        <f t="shared" si="90"/>
        <v>5121326</v>
      </c>
      <c r="G85" s="15">
        <f t="shared" si="90"/>
        <v>5121326</v>
      </c>
      <c r="H85" s="15">
        <f>H9+H12+H15+H16+H21+H26+H27+H30+H31+H37+H38+H42+H43+H44+H45+H58+H59+H60+H72+H73+H74+H76+H80+H81+H82+H83+H84+H75</f>
        <v>4448358</v>
      </c>
      <c r="I85" s="15">
        <f t="shared" si="90"/>
        <v>4448358</v>
      </c>
    </row>
    <row r="86" spans="1:10" ht="15.75">
      <c r="A86" s="19"/>
      <c r="B86" s="26"/>
      <c r="C86" s="7"/>
      <c r="D86" s="5"/>
      <c r="E86" s="5"/>
      <c r="F86" s="7"/>
      <c r="G86" s="7"/>
      <c r="H86" s="7"/>
    </row>
    <row r="87" spans="1:10">
      <c r="A87" s="19"/>
      <c r="B87" s="26"/>
      <c r="C87" s="7"/>
      <c r="D87" s="16"/>
      <c r="E87" s="16"/>
      <c r="F87" s="7"/>
      <c r="G87" s="7"/>
      <c r="H87" s="7"/>
    </row>
    <row r="88" spans="1:10">
      <c r="A88" s="19"/>
      <c r="B88" s="26"/>
      <c r="C88" s="7"/>
      <c r="D88" s="16"/>
      <c r="E88" s="16"/>
      <c r="F88" s="7"/>
      <c r="G88" s="7"/>
      <c r="H88" s="7"/>
    </row>
    <row r="89" spans="1:10">
      <c r="A89" s="19"/>
      <c r="B89" s="26"/>
      <c r="C89" s="7"/>
      <c r="D89" s="16"/>
      <c r="E89" s="16"/>
      <c r="F89" s="7"/>
      <c r="G89" s="7"/>
      <c r="H89" s="7"/>
    </row>
    <row r="90" spans="1:10">
      <c r="A90" s="19"/>
      <c r="B90" s="26"/>
      <c r="C90" s="7"/>
      <c r="D90" s="7"/>
      <c r="E90" s="16"/>
      <c r="F90" s="7"/>
      <c r="G90" s="7"/>
      <c r="H90" s="7"/>
    </row>
    <row r="91" spans="1:10">
      <c r="E91" s="22"/>
    </row>
    <row r="92" spans="1:10">
      <c r="G92" s="22"/>
    </row>
  </sheetData>
  <mergeCells count="27">
    <mergeCell ref="A61:A68"/>
    <mergeCell ref="B69:B71"/>
    <mergeCell ref="B17:B20"/>
    <mergeCell ref="A17:A20"/>
    <mergeCell ref="A32:A36"/>
    <mergeCell ref="A28:A29"/>
    <mergeCell ref="B28:B29"/>
    <mergeCell ref="B32:B36"/>
    <mergeCell ref="A69:A71"/>
    <mergeCell ref="A50:A52"/>
    <mergeCell ref="A47:A49"/>
    <mergeCell ref="B60:B68"/>
    <mergeCell ref="B45:B55"/>
    <mergeCell ref="A53:A54"/>
    <mergeCell ref="A55:A57"/>
    <mergeCell ref="A2:I2"/>
    <mergeCell ref="A3:I3"/>
    <mergeCell ref="A4:I4"/>
    <mergeCell ref="A5:I5"/>
    <mergeCell ref="A39:A41"/>
    <mergeCell ref="B39:B41"/>
    <mergeCell ref="A13:A14"/>
    <mergeCell ref="B13:B14"/>
    <mergeCell ref="A7:A8"/>
    <mergeCell ref="B7:B8"/>
    <mergeCell ref="C7:C8"/>
    <mergeCell ref="D7:I7"/>
  </mergeCells>
  <pageMargins left="0.82677165354330717" right="0.43307086614173229" top="0.6692913385826772" bottom="0.31496062992125984" header="0.31496062992125984" footer="0.31496062992125984"/>
  <pageSetup paperSize="9" scale="80" fitToHeight="0" orientation="portrait" r:id="rId1"/>
  <headerFooter differentFirst="1">
    <oddHeader>&amp;C&amp;P</oddHeader>
  </headerFooter>
  <rowBreaks count="1" manualBreakCount="1">
    <brk id="4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Кашкина</cp:lastModifiedBy>
  <cp:lastPrinted>2017-10-19T09:06:02Z</cp:lastPrinted>
  <dcterms:created xsi:type="dcterms:W3CDTF">2015-09-30T07:41:26Z</dcterms:created>
  <dcterms:modified xsi:type="dcterms:W3CDTF">2017-10-19T09:06:38Z</dcterms:modified>
</cp:coreProperties>
</file>