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ГРБС 2013,14,15" sheetId="15" r:id="rId1"/>
  </sheets>
  <definedNames>
    <definedName name="_xlnm.Print_Titles" localSheetId="0">'ГРБС 2013,14,15'!$7:$8</definedName>
  </definedNames>
  <calcPr calcId="125725"/>
</workbook>
</file>

<file path=xl/calcChain.xml><?xml version="1.0" encoding="utf-8"?>
<calcChain xmlns="http://schemas.openxmlformats.org/spreadsheetml/2006/main">
  <c r="K73" i="15"/>
  <c r="K76"/>
  <c r="K77"/>
  <c r="K78"/>
  <c r="K79"/>
  <c r="K80"/>
  <c r="K85"/>
  <c r="K93"/>
  <c r="K100"/>
  <c r="K103"/>
  <c r="K104"/>
  <c r="K105"/>
  <c r="K106"/>
  <c r="K107"/>
  <c r="K112"/>
  <c r="K127"/>
  <c r="K136"/>
  <c r="K137"/>
  <c r="K138"/>
  <c r="K171" l="1"/>
  <c r="K19"/>
  <c r="K24"/>
  <c r="K23" s="1"/>
  <c r="K22" s="1"/>
  <c r="K33"/>
  <c r="K34"/>
  <c r="K44"/>
  <c r="K43" s="1"/>
  <c r="K42" s="1"/>
  <c r="K99"/>
  <c r="K98" s="1"/>
  <c r="K97" s="1"/>
  <c r="K96" s="1"/>
  <c r="K111"/>
  <c r="K110" s="1"/>
  <c r="K109" s="1"/>
  <c r="K123"/>
  <c r="K122" s="1"/>
  <c r="K126"/>
  <c r="K125" s="1"/>
  <c r="K92"/>
  <c r="K91" s="1"/>
  <c r="K90" s="1"/>
  <c r="K89" s="1"/>
  <c r="K88" s="1"/>
  <c r="K84"/>
  <c r="K83" s="1"/>
  <c r="K82" s="1"/>
  <c r="K75" s="1"/>
  <c r="K72"/>
  <c r="K70" s="1"/>
  <c r="K69" s="1"/>
  <c r="K68" s="1"/>
  <c r="K95" l="1"/>
  <c r="K67" s="1"/>
  <c r="K121"/>
  <c r="K120" s="1"/>
  <c r="K71"/>
  <c r="K172" l="1"/>
  <c r="K170" s="1"/>
  <c r="K169" s="1"/>
  <c r="K168" s="1"/>
  <c r="K167" s="1"/>
  <c r="K133"/>
  <c r="K132" s="1"/>
  <c r="K131" s="1"/>
  <c r="K119"/>
  <c r="K118"/>
  <c r="K117" s="1"/>
  <c r="K59"/>
  <c r="K58"/>
  <c r="K57" s="1"/>
  <c r="K56" s="1"/>
  <c r="K55" s="1"/>
  <c r="K51"/>
  <c r="K50"/>
  <c r="K49" s="1"/>
  <c r="K48" s="1"/>
  <c r="K38"/>
  <c r="K35"/>
  <c r="K28"/>
  <c r="K25"/>
  <c r="K18"/>
  <c r="K17" s="1"/>
  <c r="K65" l="1"/>
  <c r="K64" s="1"/>
  <c r="K63" s="1"/>
  <c r="K62" s="1"/>
  <c r="K116"/>
  <c r="K115" s="1"/>
  <c r="K166"/>
  <c r="K165" s="1"/>
  <c r="K164" s="1"/>
  <c r="K32"/>
  <c r="K54"/>
  <c r="K45"/>
  <c r="K130"/>
  <c r="K129" s="1"/>
  <c r="K61" l="1"/>
  <c r="K16"/>
  <c r="K15" s="1"/>
  <c r="K14" s="1"/>
  <c r="K175" l="1"/>
  <c r="K10"/>
  <c r="K12" l="1"/>
  <c r="K11" l="1"/>
</calcChain>
</file>

<file path=xl/sharedStrings.xml><?xml version="1.0" encoding="utf-8"?>
<sst xmlns="http://schemas.openxmlformats.org/spreadsheetml/2006/main" count="1178" uniqueCount="186">
  <si>
    <t>6</t>
  </si>
  <si>
    <t>7</t>
  </si>
  <si>
    <t>9</t>
  </si>
  <si>
    <t>10</t>
  </si>
  <si>
    <t>5</t>
  </si>
  <si>
    <t>8</t>
  </si>
  <si>
    <t>290</t>
  </si>
  <si>
    <t>241</t>
  </si>
  <si>
    <t>225</t>
  </si>
  <si>
    <t>242</t>
  </si>
  <si>
    <t>0020000</t>
  </si>
  <si>
    <t>001</t>
  </si>
  <si>
    <t>211</t>
  </si>
  <si>
    <t>2</t>
  </si>
  <si>
    <t>3</t>
  </si>
  <si>
    <t>04</t>
  </si>
  <si>
    <t>08</t>
  </si>
  <si>
    <t>Департамент дорожного хозяйства, транспорта и связи мэрии городского округа Тольятти</t>
  </si>
  <si>
    <t>909</t>
  </si>
  <si>
    <t xml:space="preserve">Наименование </t>
  </si>
  <si>
    <t>Транспорт</t>
  </si>
  <si>
    <t>целевой статьи</t>
  </si>
  <si>
    <t>Код</t>
  </si>
  <si>
    <t>главного распорядителя бюджетных средств</t>
  </si>
  <si>
    <t>1</t>
  </si>
  <si>
    <t>4</t>
  </si>
  <si>
    <t>09</t>
  </si>
  <si>
    <t>226</t>
  </si>
  <si>
    <t>310</t>
  </si>
  <si>
    <t>Благоустройство</t>
  </si>
  <si>
    <t>05</t>
  </si>
  <si>
    <t>03</t>
  </si>
  <si>
    <t>Функционирование органов местного самоуправления</t>
  </si>
  <si>
    <t>01</t>
  </si>
  <si>
    <t>0</t>
  </si>
  <si>
    <t>Дорожное хозяйство (дорожные фонды)</t>
  </si>
  <si>
    <t>Департамент дорожного хозяйства и транспорта мэрии городского округа Тольятти</t>
  </si>
  <si>
    <t>213</t>
  </si>
  <si>
    <t>2015</t>
  </si>
  <si>
    <t>под-раз-дела</t>
  </si>
  <si>
    <t>раз-дела</t>
  </si>
  <si>
    <t>группы вида расходов</t>
  </si>
  <si>
    <t>элемента вида расходов</t>
  </si>
  <si>
    <t>990 00 00</t>
  </si>
  <si>
    <t>990 03 00</t>
  </si>
  <si>
    <t>990 03 03</t>
  </si>
  <si>
    <t>Непрограммное направление расходов</t>
  </si>
  <si>
    <t>Субсидии не в рамках программных расходов</t>
  </si>
  <si>
    <t>Субсидии на возмещение затрат от перевозки пассажиров на нерентабельных рейсах по внутримуниципальным маршрутам</t>
  </si>
  <si>
    <t>Субсидии юридическим лицам (кроме некоммерческих организаций), индивидуальным предпринимателям, физическим лицам</t>
  </si>
  <si>
    <t/>
  </si>
  <si>
    <t>Иные бюджетные ассигнования</t>
  </si>
  <si>
    <t>800</t>
  </si>
  <si>
    <t>810</t>
  </si>
  <si>
    <t>Безвозмездные перечисления государственным и муниципальным организациям</t>
  </si>
  <si>
    <t>МП "ТТУ"</t>
  </si>
  <si>
    <t>МП "ТПАТП-3"</t>
  </si>
  <si>
    <t>Безвозмездные перечисления организациям, за исключением государственных и муниципальных организаций</t>
  </si>
  <si>
    <t>ООО "Авто-Фарт"</t>
  </si>
  <si>
    <t>Субсидии на возмещение недополученных доходов при осуществлении регулярных перевозок льготных категорий граждан по внутримуниципальным маршрутам по транспортной карте жителя городского округа Тольятти</t>
  </si>
  <si>
    <t>990 03 04</t>
  </si>
  <si>
    <t>Субсидии на возмещение недополученных доходов от перевозки пассажиров  при осуществлении регулярных перевозок по внутримуниципальным маршрутам по льготному тарифу с использованием безналичной оплаты проезда</t>
  </si>
  <si>
    <t>990 03 05</t>
  </si>
  <si>
    <t>Субсидии на возмещение недополученных доходов в связи с предоставлением мер социальной поддержки при осуществлении регулярных перевозок по межмуниципальным маршрутам отдельных категорий граждан на садово-дачные массивы речным транспортом</t>
  </si>
  <si>
    <t>990 03 06</t>
  </si>
  <si>
    <t>ОАО "Порт Тольятти"</t>
  </si>
  <si>
    <t>Субсидии на возмещение недополученных доходов в связи с предоставлением мер социальной поддержки при осуществлении регулярных перевозок по межмуниципальным маршрутам отдельных категорий граждан на садово-дачные массивы автомобильным транспортом</t>
  </si>
  <si>
    <t>990 03 07</t>
  </si>
  <si>
    <t>Мероприятия в установленной сфере деятельности</t>
  </si>
  <si>
    <t>990 04 00</t>
  </si>
  <si>
    <t>Мероприятия в сфере транспорта</t>
  </si>
  <si>
    <t>990 04 09</t>
  </si>
  <si>
    <t>Специальные расходы</t>
  </si>
  <si>
    <t>880</t>
  </si>
  <si>
    <t>Прочие расходы</t>
  </si>
  <si>
    <t>Расходы на выполнение обязательств договора гарантии, заключенного между мэрией городского округа Тольятти и Европейским банком реконструкции и развития в обеспечение обязательств кредитного договора между ЕБРиР и МП "ТПАТП - 3" на приобретение подвижного состава</t>
  </si>
  <si>
    <t>Муниципальная программа "Развитие органов местного самоуправления городского опруга Тольятти на 2014-2016 годы"</t>
  </si>
  <si>
    <t xml:space="preserve">220 00 00 </t>
  </si>
  <si>
    <t>Подпрограмма "Улучшение условий и охраны труда в городском округе Тольятти на 2014-2016 годы"</t>
  </si>
  <si>
    <t>221 00 00</t>
  </si>
  <si>
    <t>221 04 00</t>
  </si>
  <si>
    <t>Мероприятия в сфере дорожного хозяйства</t>
  </si>
  <si>
    <t>221 04 18</t>
  </si>
  <si>
    <t>Закупка товаров, работ,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</si>
  <si>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</si>
  <si>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</si>
  <si>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</si>
  <si>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</si>
  <si>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</si>
  <si>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Финансовое обеспечение деятельности муниципальных учреждений</t>
  </si>
  <si>
    <t>990 02 00</t>
  </si>
  <si>
    <t>Учреждения, осуществляющие деятельность в сфере дорожного хозяйства</t>
  </si>
  <si>
    <t>990 02 18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</si>
  <si>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</si>
  <si>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</si>
  <si>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</si>
  <si>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</si>
  <si>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</si>
  <si>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</si>
  <si>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</si>
  <si>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Начисления на выплаты по оплате труда</t>
  </si>
  <si>
    <t>Закупка товаро, работ и услуг для государственных (муниципальных) нужд</t>
  </si>
  <si>
    <t>Прочая закупка товаров, работ и услуг для обспечения государственных (муниципальных) нужд</t>
  </si>
  <si>
    <t>Работы, услуги по содержанию имущества</t>
  </si>
  <si>
    <t>Прочие работы, услуги</t>
  </si>
  <si>
    <t>Бюджетные инвестиции</t>
  </si>
  <si>
    <t>Капитальные вложения в объекты недвижимого имущества государственной (муниципальной) собственности</t>
  </si>
  <si>
    <t>400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</si>
  <si>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</si>
  <si>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</si>
  <si>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</si>
  <si>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990 04 18</t>
  </si>
  <si>
    <t>Закупка товаров, работ и услуг для государственных (муниципальных) нужд</t>
  </si>
  <si>
    <t>Отсыпка асфальтогранулятом дорог частного сектора</t>
  </si>
  <si>
    <t>Содержание улично-дорожной сети</t>
  </si>
  <si>
    <t>Нанесение дорожной разметки</t>
  </si>
  <si>
    <t>Ремонт автомобильных дорог местного значения</t>
  </si>
  <si>
    <t>Капитальный ремонт автомобильных дорог местного значения</t>
  </si>
  <si>
    <t>Устройство искусственных дорожных неровностей</t>
  </si>
  <si>
    <t>Диагностика путепроводов</t>
  </si>
  <si>
    <t>Проектирование устройства парковочных площадок, карманов и стоянок</t>
  </si>
  <si>
    <t xml:space="preserve">Проектирование капитального ремонта, ремонта автомобильных дорог, в т.ч. инженерные изыскания </t>
  </si>
  <si>
    <t>Проектные работы по устройству и переносу остановок общественного транспорта</t>
  </si>
  <si>
    <t>Устройство пешеходных дорожек</t>
  </si>
  <si>
    <t>Устройство и перенос остановок общественного транспорта</t>
  </si>
  <si>
    <t>Устройство парковочных площадок и стоянок</t>
  </si>
  <si>
    <t>Мероприятия в области благоустройства</t>
  </si>
  <si>
    <t>990 04 42</t>
  </si>
  <si>
    <t>Содержание подземных и наземных пешеходных переходов и мостов</t>
  </si>
  <si>
    <t>Итого</t>
  </si>
  <si>
    <t>операции сектора государ-ственного управления</t>
  </si>
  <si>
    <r>
      <t xml:space="preserve">Прочие работы, услуги </t>
    </r>
    <r>
      <rPr>
        <i/>
        <sz val="12"/>
        <rFont val="Times New Roman"/>
        <family val="1"/>
        <charset val="204"/>
      </rPr>
      <t>(проведение аттестации рабочих мест по условиям труда в муниципальных учреждениях)</t>
    </r>
  </si>
  <si>
    <t xml:space="preserve">подгруп-пы вида расходов </t>
  </si>
  <si>
    <t>Муниципальная программа "Развитие транспортной системы и дорожного хозяйства городского округа Тольятти на 2014-2020г.г."</t>
  </si>
  <si>
    <t>151 00 00</t>
  </si>
  <si>
    <t>150 00 00</t>
  </si>
  <si>
    <t>Подпрограмма "Содержание улично-дорожной сети городского округа Тольятти на 2014-2016г.г."</t>
  </si>
  <si>
    <t>151 0400</t>
  </si>
  <si>
    <t>1510442</t>
  </si>
  <si>
    <t>Расходы в рамках подпрограммы "Модернизация и развитие автомобильных дорог общего пользования местного значения городского округа тольятти на 2014-2016 годы" муниципальной программы "Развитие транспортной системы и дорожного хозяйства городского округа тольятти на 2014-2020г.г." в том числе за счет средств областного бюджета</t>
  </si>
  <si>
    <t>6220000</t>
  </si>
  <si>
    <t>6220400</t>
  </si>
  <si>
    <t>Муниципальная программа "Развитие органов местного самоуправления  городского округа тольятти на 2014-2016 г.г."</t>
  </si>
  <si>
    <t>Подпрограмма "Улучшение условий и охраны труда в муниципальных учреждениях"</t>
  </si>
  <si>
    <t>220 00 00</t>
  </si>
  <si>
    <t xml:space="preserve"> 221 00 00</t>
  </si>
  <si>
    <t>Подпрограмма "Повышения безопасности дорожного движения на период на 2014-2020 годы"</t>
  </si>
  <si>
    <t>154 00 00</t>
  </si>
  <si>
    <t>1540200</t>
  </si>
  <si>
    <t>1540218</t>
  </si>
  <si>
    <t>154 04 18</t>
  </si>
  <si>
    <t>154 02 18</t>
  </si>
  <si>
    <t>1540400</t>
  </si>
  <si>
    <t>1540418</t>
  </si>
  <si>
    <t>Подпрограмма "Развитие автомобильных дорог городского округа Тольятти, расположенных в зоне застройки индивидуальными жилыми домами на 2014-2020 годы"</t>
  </si>
  <si>
    <t>Подпрограмма "Модернизация и развитие автомобильных дорог общего пользования местного значения городского округа Тольятти на 2014-2016 годы"</t>
  </si>
  <si>
    <t>1530400</t>
  </si>
  <si>
    <t>1530418</t>
  </si>
  <si>
    <t>153 04 18</t>
  </si>
  <si>
    <t>15304 18</t>
  </si>
  <si>
    <t>152 04 18</t>
  </si>
  <si>
    <t>15204 18</t>
  </si>
  <si>
    <t>153 00 00</t>
  </si>
  <si>
    <t>152 00 00</t>
  </si>
  <si>
    <t>152 04 00</t>
  </si>
  <si>
    <t>Подпрограмма "Содержание-улично-дорожной сети городского округа Тольятти на 2014-2016г.г."</t>
  </si>
  <si>
    <t>1510418</t>
  </si>
  <si>
    <t>Средства государственной программы Самарской области "Развитие транспортной системы Самарской области (2014-2025 годы), а также средства бюджета городского округа Тольятти в рамках муниципальных программ и непрограммных расходов"</t>
  </si>
  <si>
    <t xml:space="preserve">  на 2015 год </t>
  </si>
  <si>
    <t xml:space="preserve"> Информация о распределении ассигнований
ДЕПАРТАМЕНТА ДОРОЖНОГО ХОЗЯЙСТВА,ТРАНСПОРТА и СВЯЗИ</t>
  </si>
  <si>
    <t>по ДЕПАРТАМЕНТУ ДОРОЖНОГО ХОЗЯЙСТВА И ТРАНСПОРТА</t>
  </si>
  <si>
    <t>КОСГУ</t>
  </si>
  <si>
    <t>Сумма (тыс. руб.)</t>
  </si>
  <si>
    <t>Безвозмездные перечисления  организациям, за исключением государственных и муниципальных организаций)</t>
  </si>
  <si>
    <t>340</t>
  </si>
  <si>
    <t>224</t>
  </si>
  <si>
    <t>223</t>
  </si>
  <si>
    <t>221</t>
  </si>
  <si>
    <t>Увеличение стоимости основных средств</t>
  </si>
  <si>
    <t>1540410</t>
  </si>
  <si>
    <t>Прочие работы , услуги</t>
  </si>
  <si>
    <t>Увеличение стоимости материальных запасов</t>
  </si>
  <si>
    <t>152 04 10</t>
  </si>
  <si>
    <t>Каунина 544795</t>
  </si>
  <si>
    <t>Руководитель департамента                                          П.В. Баннов</t>
  </si>
  <si>
    <t>(решение Думы г.о. Тольятти от 14.05.2014г. № 310)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</si>
</sst>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6"/>
      <name val="Arial"/>
      <family val="2"/>
      <charset val="204"/>
    </font>
    <font>
      <b/>
      <sz val="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8">
    <xf numFmtId="0" fontId="0" fillId="0" borderId="0" xfId="0"/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/>
    </xf>
    <xf numFmtId="49" fontId="7" fillId="0" borderId="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49" fontId="10" fillId="4" borderId="1" xfId="1" applyNumberFormat="1" applyFont="1" applyFill="1" applyBorder="1" applyAlignment="1">
      <alignment horizontal="left" vertical="center"/>
    </xf>
    <xf numFmtId="49" fontId="10" fillId="4" borderId="1" xfId="2" applyNumberFormat="1" applyFont="1" applyFill="1" applyBorder="1" applyAlignment="1">
      <alignment horizontal="center" vertical="center" wrapText="1"/>
    </xf>
    <xf numFmtId="49" fontId="10" fillId="4" borderId="1" xfId="2" applyNumberFormat="1" applyFont="1" applyFill="1" applyBorder="1" applyAlignment="1">
      <alignment horizontal="left" vertical="center" wrapText="1"/>
    </xf>
    <xf numFmtId="49" fontId="11" fillId="5" borderId="1" xfId="2" applyNumberFormat="1" applyFont="1" applyFill="1" applyBorder="1" applyAlignment="1">
      <alignment horizontal="left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1" fillId="5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5" borderId="1" xfId="2" applyNumberFormat="1" applyFont="1" applyFill="1" applyBorder="1" applyAlignment="1">
      <alignment horizontal="left" vertical="center" wrapText="1"/>
    </xf>
    <xf numFmtId="49" fontId="12" fillId="5" borderId="1" xfId="2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5" borderId="1" xfId="2" applyNumberFormat="1" applyFont="1" applyFill="1" applyBorder="1" applyAlignment="1">
      <alignment horizontal="left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/>
    </xf>
    <xf numFmtId="11" fontId="11" fillId="2" borderId="1" xfId="0" applyNumberFormat="1" applyFont="1" applyFill="1" applyBorder="1" applyAlignment="1">
      <alignment horizontal="left" vertical="center" wrapText="1"/>
    </xf>
    <xf numFmtId="3" fontId="10" fillId="4" borderId="1" xfId="2" applyNumberFormat="1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1" fillId="4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center" wrapText="1"/>
    </xf>
    <xf numFmtId="3" fontId="10" fillId="4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1" applyFont="1" applyFill="1" applyBorder="1" applyAlignment="1">
      <alignment vertical="center"/>
    </xf>
    <xf numFmtId="49" fontId="7" fillId="2" borderId="5" xfId="2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14" fillId="2" borderId="1" xfId="2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left" vertical="top" wrapText="1"/>
    </xf>
    <xf numFmtId="49" fontId="11" fillId="0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left" vertical="top" wrapText="1"/>
    </xf>
    <xf numFmtId="49" fontId="11" fillId="3" borderId="1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/>
    </xf>
    <xf numFmtId="4" fontId="10" fillId="3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left" vertical="center" wrapText="1"/>
    </xf>
    <xf numFmtId="0" fontId="9" fillId="0" borderId="0" xfId="0" applyFont="1"/>
    <xf numFmtId="49" fontId="12" fillId="2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5" borderId="1" xfId="2" applyNumberFormat="1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0" fontId="18" fillId="0" borderId="0" xfId="0" applyFont="1"/>
    <xf numFmtId="11" fontId="12" fillId="2" borderId="1" xfId="0" applyNumberFormat="1" applyFont="1" applyFill="1" applyBorder="1" applyAlignment="1">
      <alignment horizontal="left" vertical="center" wrapText="1"/>
    </xf>
    <xf numFmtId="49" fontId="14" fillId="5" borderId="1" xfId="2" applyNumberFormat="1" applyFont="1" applyFill="1" applyBorder="1" applyAlignment="1">
      <alignment horizontal="center" vertical="center" wrapText="1"/>
    </xf>
    <xf numFmtId="0" fontId="1" fillId="0" borderId="0" xfId="0" applyFont="1"/>
    <xf numFmtId="3" fontId="9" fillId="0" borderId="0" xfId="0" applyNumberFormat="1" applyFont="1"/>
    <xf numFmtId="3" fontId="0" fillId="0" borderId="0" xfId="0" applyNumberFormat="1" applyFont="1"/>
    <xf numFmtId="0" fontId="0" fillId="0" borderId="0" xfId="0" applyFont="1"/>
    <xf numFmtId="49" fontId="12" fillId="2" borderId="1" xfId="2" applyNumberFormat="1" applyFont="1" applyFill="1" applyBorder="1" applyAlignment="1">
      <alignment horizontal="left" vertical="center" wrapText="1"/>
    </xf>
    <xf numFmtId="49" fontId="15" fillId="2" borderId="1" xfId="2" applyNumberFormat="1" applyFont="1" applyFill="1" applyBorder="1" applyAlignment="1">
      <alignment horizontal="center" vertical="center" wrapText="1"/>
    </xf>
    <xf numFmtId="49" fontId="13" fillId="6" borderId="1" xfId="2" applyNumberFormat="1" applyFont="1" applyFill="1" applyBorder="1" applyAlignment="1">
      <alignment horizontal="left" vertical="center" wrapText="1"/>
    </xf>
    <xf numFmtId="49" fontId="13" fillId="6" borderId="1" xfId="2" applyNumberFormat="1" applyFont="1" applyFill="1" applyBorder="1" applyAlignment="1">
      <alignment horizontal="center" vertical="center" wrapText="1"/>
    </xf>
    <xf numFmtId="3" fontId="13" fillId="6" borderId="1" xfId="2" applyNumberFormat="1" applyFont="1" applyFill="1" applyBorder="1" applyAlignment="1">
      <alignment horizontal="center" vertical="center" wrapText="1"/>
    </xf>
    <xf numFmtId="49" fontId="15" fillId="5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5" borderId="1" xfId="2" applyNumberFormat="1" applyFont="1" applyFill="1" applyBorder="1" applyAlignment="1">
      <alignment horizontal="left" vertical="center" wrapText="1"/>
    </xf>
    <xf numFmtId="49" fontId="19" fillId="5" borderId="1" xfId="2" applyNumberFormat="1" applyFont="1" applyFill="1" applyBorder="1" applyAlignment="1">
      <alignment horizontal="left" vertical="center" wrapText="1"/>
    </xf>
    <xf numFmtId="49" fontId="14" fillId="5" borderId="1" xfId="2" applyNumberFormat="1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left" vertical="center" wrapText="1"/>
    </xf>
    <xf numFmtId="14" fontId="12" fillId="2" borderId="1" xfId="2" applyNumberFormat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3" fontId="12" fillId="5" borderId="1" xfId="2" applyNumberFormat="1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3" fontId="14" fillId="2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2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49" fontId="12" fillId="6" borderId="1" xfId="2" applyNumberFormat="1" applyFont="1" applyFill="1" applyBorder="1" applyAlignment="1">
      <alignment horizontal="center" vertical="center" wrapText="1"/>
    </xf>
    <xf numFmtId="49" fontId="12" fillId="6" borderId="1" xfId="2" applyNumberFormat="1" applyFont="1" applyFill="1" applyBorder="1" applyAlignment="1">
      <alignment horizontal="left" vertical="center" wrapText="1"/>
    </xf>
    <xf numFmtId="3" fontId="12" fillId="6" borderId="1" xfId="2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wrapText="1"/>
    </xf>
    <xf numFmtId="0" fontId="21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2" fontId="10" fillId="4" borderId="4" xfId="0" applyNumberFormat="1" applyFont="1" applyFill="1" applyBorder="1" applyAlignment="1">
      <alignment horizontal="center" wrapText="1"/>
    </xf>
    <xf numFmtId="2" fontId="17" fillId="0" borderId="4" xfId="0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9"/>
  <sheetViews>
    <sheetView tabSelected="1" workbookViewId="0">
      <selection activeCell="N16" sqref="N16"/>
    </sheetView>
  </sheetViews>
  <sheetFormatPr defaultRowHeight="15"/>
  <cols>
    <col min="1" max="1" width="28.7109375" customWidth="1"/>
    <col min="2" max="2" width="7.42578125" customWidth="1"/>
    <col min="3" max="3" width="4.42578125" customWidth="1"/>
    <col min="4" max="4" width="4.140625" customWidth="1"/>
    <col min="5" max="5" width="11.28515625" customWidth="1"/>
    <col min="6" max="6" width="6.5703125" style="8" customWidth="1"/>
    <col min="7" max="7" width="6.140625" style="8" customWidth="1"/>
    <col min="8" max="8" width="6.140625" style="37" customWidth="1"/>
    <col min="9" max="9" width="7.5703125" style="37" hidden="1" customWidth="1"/>
    <col min="10" max="10" width="7.28515625" style="37" customWidth="1"/>
    <col min="11" max="11" width="9.85546875" customWidth="1"/>
    <col min="12" max="12" width="19.28515625" customWidth="1"/>
  </cols>
  <sheetData>
    <row r="1" spans="1:12" ht="7.5" customHeight="1">
      <c r="J1" s="38"/>
      <c r="K1" s="7"/>
    </row>
    <row r="2" spans="1:12" ht="15.75" customHeight="1">
      <c r="A2" s="114" t="s">
        <v>169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2" ht="15.75">
      <c r="A3" s="114" t="s">
        <v>170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2" ht="15.75">
      <c r="A4" s="114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2" ht="15" customHeight="1">
      <c r="A5" s="115" t="s">
        <v>185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2" ht="12" customHeight="1">
      <c r="A6" s="4"/>
      <c r="B6" s="4"/>
      <c r="C6" s="3"/>
      <c r="D6" s="3"/>
      <c r="E6" s="3"/>
      <c r="F6" s="3"/>
      <c r="G6" s="3"/>
      <c r="H6" s="39"/>
      <c r="I6" s="39"/>
      <c r="J6" s="39"/>
      <c r="K6" s="3"/>
    </row>
    <row r="7" spans="1:12" ht="23.25">
      <c r="A7" s="1"/>
      <c r="B7" s="116" t="s">
        <v>22</v>
      </c>
      <c r="C7" s="117"/>
      <c r="D7" s="117"/>
      <c r="E7" s="117"/>
      <c r="F7" s="117"/>
      <c r="G7" s="117"/>
      <c r="H7" s="117"/>
      <c r="I7" s="117"/>
      <c r="J7" s="117"/>
      <c r="K7" s="108" t="s">
        <v>172</v>
      </c>
    </row>
    <row r="8" spans="1:12" ht="57" customHeight="1">
      <c r="A8" s="5" t="s">
        <v>19</v>
      </c>
      <c r="B8" s="27" t="s">
        <v>23</v>
      </c>
      <c r="C8" s="28" t="s">
        <v>40</v>
      </c>
      <c r="D8" s="28" t="s">
        <v>39</v>
      </c>
      <c r="E8" s="28" t="s">
        <v>21</v>
      </c>
      <c r="F8" s="5" t="s">
        <v>41</v>
      </c>
      <c r="G8" s="5" t="s">
        <v>132</v>
      </c>
      <c r="H8" s="28" t="s">
        <v>42</v>
      </c>
      <c r="I8" s="40" t="s">
        <v>130</v>
      </c>
      <c r="J8" s="28" t="s">
        <v>171</v>
      </c>
      <c r="K8" s="107" t="s">
        <v>38</v>
      </c>
    </row>
    <row r="9" spans="1:12">
      <c r="A9" s="2" t="s">
        <v>24</v>
      </c>
      <c r="B9" s="2" t="s">
        <v>13</v>
      </c>
      <c r="C9" s="2" t="s">
        <v>14</v>
      </c>
      <c r="D9" s="2" t="s">
        <v>25</v>
      </c>
      <c r="E9" s="2" t="s">
        <v>4</v>
      </c>
      <c r="F9" s="2" t="s">
        <v>0</v>
      </c>
      <c r="G9" s="2" t="s">
        <v>1</v>
      </c>
      <c r="H9" s="41" t="s">
        <v>5</v>
      </c>
      <c r="I9" s="41"/>
      <c r="J9" s="41" t="s">
        <v>2</v>
      </c>
      <c r="K9" s="2" t="s">
        <v>3</v>
      </c>
    </row>
    <row r="10" spans="1:12" ht="49.5" customHeight="1">
      <c r="A10" s="43" t="s">
        <v>36</v>
      </c>
      <c r="B10" s="44" t="s">
        <v>18</v>
      </c>
      <c r="C10" s="45"/>
      <c r="D10" s="45"/>
      <c r="E10" s="45"/>
      <c r="F10" s="45"/>
      <c r="G10" s="45"/>
      <c r="H10" s="46"/>
      <c r="I10" s="46"/>
      <c r="J10" s="46"/>
      <c r="K10" s="47">
        <f>K14+K61+K164</f>
        <v>713788</v>
      </c>
      <c r="L10" s="6"/>
    </row>
    <row r="11" spans="1:12" ht="45.75" hidden="1" customHeight="1">
      <c r="A11" s="48" t="s">
        <v>17</v>
      </c>
      <c r="B11" s="49"/>
      <c r="C11" s="50"/>
      <c r="D11" s="50"/>
      <c r="E11" s="50"/>
      <c r="F11" s="50"/>
      <c r="G11" s="50"/>
      <c r="H11" s="51"/>
      <c r="I11" s="51"/>
      <c r="J11" s="51"/>
      <c r="K11" s="52" t="e">
        <f>K12+K14+#REF!+#REF!+#REF!</f>
        <v>#REF!</v>
      </c>
    </row>
    <row r="12" spans="1:12" ht="24.75" hidden="1" customHeight="1">
      <c r="A12" s="53" t="s">
        <v>32</v>
      </c>
      <c r="B12" s="54"/>
      <c r="C12" s="55" t="s">
        <v>33</v>
      </c>
      <c r="D12" s="55" t="s">
        <v>15</v>
      </c>
      <c r="E12" s="55"/>
      <c r="F12" s="55"/>
      <c r="G12" s="55"/>
      <c r="H12" s="46"/>
      <c r="I12" s="46"/>
      <c r="J12" s="46"/>
      <c r="K12" s="56" t="str">
        <f>K13</f>
        <v>0</v>
      </c>
    </row>
    <row r="13" spans="1:12" ht="15" hidden="1" customHeight="1">
      <c r="A13" s="48"/>
      <c r="B13" s="57"/>
      <c r="C13" s="58" t="s">
        <v>33</v>
      </c>
      <c r="D13" s="58" t="s">
        <v>15</v>
      </c>
      <c r="E13" s="58" t="s">
        <v>10</v>
      </c>
      <c r="F13" s="58"/>
      <c r="G13" s="58"/>
      <c r="H13" s="59" t="s">
        <v>11</v>
      </c>
      <c r="I13" s="59"/>
      <c r="J13" s="59" t="s">
        <v>6</v>
      </c>
      <c r="K13" s="58" t="s">
        <v>34</v>
      </c>
    </row>
    <row r="14" spans="1:12" ht="15.75">
      <c r="A14" s="9" t="s">
        <v>20</v>
      </c>
      <c r="B14" s="10" t="s">
        <v>18</v>
      </c>
      <c r="C14" s="11" t="s">
        <v>15</v>
      </c>
      <c r="D14" s="11" t="s">
        <v>16</v>
      </c>
      <c r="E14" s="10" t="s">
        <v>50</v>
      </c>
      <c r="F14" s="10" t="s">
        <v>50</v>
      </c>
      <c r="G14" s="10" t="s">
        <v>50</v>
      </c>
      <c r="H14" s="10"/>
      <c r="I14" s="10"/>
      <c r="J14" s="10"/>
      <c r="K14" s="23">
        <f>K15</f>
        <v>282472</v>
      </c>
      <c r="L14" s="6"/>
    </row>
    <row r="15" spans="1:12" s="77" customFormat="1" ht="25.5">
      <c r="A15" s="87" t="s">
        <v>46</v>
      </c>
      <c r="B15" s="67" t="s">
        <v>18</v>
      </c>
      <c r="C15" s="17" t="s">
        <v>15</v>
      </c>
      <c r="D15" s="17" t="s">
        <v>16</v>
      </c>
      <c r="E15" s="69" t="s">
        <v>43</v>
      </c>
      <c r="F15" s="67"/>
      <c r="G15" s="67"/>
      <c r="H15" s="67"/>
      <c r="I15" s="67"/>
      <c r="J15" s="67"/>
      <c r="K15" s="70">
        <f>K16+K54</f>
        <v>282472</v>
      </c>
    </row>
    <row r="16" spans="1:12" s="77" customFormat="1" ht="30" customHeight="1">
      <c r="A16" s="88" t="s">
        <v>47</v>
      </c>
      <c r="B16" s="104" t="s">
        <v>18</v>
      </c>
      <c r="C16" s="105" t="s">
        <v>15</v>
      </c>
      <c r="D16" s="105" t="s">
        <v>16</v>
      </c>
      <c r="E16" s="104" t="s">
        <v>44</v>
      </c>
      <c r="F16" s="104"/>
      <c r="G16" s="104"/>
      <c r="H16" s="104"/>
      <c r="I16" s="104"/>
      <c r="J16" s="104"/>
      <c r="K16" s="106">
        <f>K17+K22+K42+K32+K48</f>
        <v>282472</v>
      </c>
    </row>
    <row r="17" spans="1:15" s="77" customFormat="1" ht="50.25" customHeight="1">
      <c r="A17" s="95" t="s">
        <v>48</v>
      </c>
      <c r="B17" s="67" t="s">
        <v>18</v>
      </c>
      <c r="C17" s="17" t="s">
        <v>15</v>
      </c>
      <c r="D17" s="17" t="s">
        <v>16</v>
      </c>
      <c r="E17" s="69" t="s">
        <v>45</v>
      </c>
      <c r="F17" s="69"/>
      <c r="G17" s="69"/>
      <c r="H17" s="67"/>
      <c r="I17" s="67"/>
      <c r="J17" s="67"/>
      <c r="K17" s="96">
        <f t="shared" ref="K17:K18" si="0">K18</f>
        <v>236409</v>
      </c>
    </row>
    <row r="18" spans="1:15" s="77" customFormat="1" ht="21.75" customHeight="1">
      <c r="A18" s="17" t="s">
        <v>51</v>
      </c>
      <c r="B18" s="67" t="s">
        <v>18</v>
      </c>
      <c r="C18" s="17" t="s">
        <v>15</v>
      </c>
      <c r="D18" s="17" t="s">
        <v>16</v>
      </c>
      <c r="E18" s="69" t="s">
        <v>45</v>
      </c>
      <c r="F18" s="69" t="s">
        <v>52</v>
      </c>
      <c r="G18" s="69"/>
      <c r="H18" s="67"/>
      <c r="I18" s="67"/>
      <c r="J18" s="67"/>
      <c r="K18" s="70">
        <f t="shared" si="0"/>
        <v>236409</v>
      </c>
      <c r="M18" s="76"/>
      <c r="N18" s="76"/>
      <c r="O18" s="76"/>
    </row>
    <row r="19" spans="1:15" s="77" customFormat="1" ht="51.75" customHeight="1">
      <c r="A19" s="86" t="s">
        <v>49</v>
      </c>
      <c r="B19" s="67" t="s">
        <v>18</v>
      </c>
      <c r="C19" s="17" t="s">
        <v>15</v>
      </c>
      <c r="D19" s="17" t="s">
        <v>16</v>
      </c>
      <c r="E19" s="69" t="s">
        <v>45</v>
      </c>
      <c r="F19" s="69" t="s">
        <v>52</v>
      </c>
      <c r="G19" s="69" t="s">
        <v>53</v>
      </c>
      <c r="H19" s="67"/>
      <c r="I19" s="67"/>
      <c r="J19" s="67"/>
      <c r="K19" s="70">
        <f>K20+K21</f>
        <v>236409</v>
      </c>
      <c r="M19" s="76"/>
      <c r="N19" s="76"/>
      <c r="O19" s="76"/>
    </row>
    <row r="20" spans="1:15" s="77" customFormat="1" ht="43.5" customHeight="1">
      <c r="A20" s="94" t="s">
        <v>54</v>
      </c>
      <c r="B20" s="67" t="s">
        <v>18</v>
      </c>
      <c r="C20" s="17" t="s">
        <v>15</v>
      </c>
      <c r="D20" s="17" t="s">
        <v>16</v>
      </c>
      <c r="E20" s="69" t="s">
        <v>45</v>
      </c>
      <c r="F20" s="69" t="s">
        <v>52</v>
      </c>
      <c r="G20" s="69" t="s">
        <v>53</v>
      </c>
      <c r="H20" s="67"/>
      <c r="I20" s="67"/>
      <c r="J20" s="67" t="s">
        <v>7</v>
      </c>
      <c r="K20" s="70">
        <v>232308</v>
      </c>
      <c r="M20" s="76"/>
      <c r="N20" s="76"/>
      <c r="O20" s="76"/>
    </row>
    <row r="21" spans="1:15" s="77" customFormat="1" ht="51.75" customHeight="1">
      <c r="A21" s="94" t="s">
        <v>173</v>
      </c>
      <c r="B21" s="67" t="s">
        <v>18</v>
      </c>
      <c r="C21" s="17" t="s">
        <v>15</v>
      </c>
      <c r="D21" s="17" t="s">
        <v>16</v>
      </c>
      <c r="E21" s="69" t="s">
        <v>45</v>
      </c>
      <c r="F21" s="69" t="s">
        <v>52</v>
      </c>
      <c r="G21" s="69" t="s">
        <v>53</v>
      </c>
      <c r="H21" s="67"/>
      <c r="I21" s="67"/>
      <c r="J21" s="67" t="s">
        <v>9</v>
      </c>
      <c r="K21" s="70">
        <v>4101</v>
      </c>
      <c r="M21" s="76"/>
      <c r="N21" s="76"/>
      <c r="O21" s="76"/>
    </row>
    <row r="22" spans="1:15" s="77" customFormat="1" ht="81.75" customHeight="1">
      <c r="A22" s="95" t="s">
        <v>59</v>
      </c>
      <c r="B22" s="42" t="s">
        <v>18</v>
      </c>
      <c r="C22" s="87" t="s">
        <v>15</v>
      </c>
      <c r="D22" s="87" t="s">
        <v>16</v>
      </c>
      <c r="E22" s="73" t="s">
        <v>60</v>
      </c>
      <c r="F22" s="73"/>
      <c r="G22" s="73"/>
      <c r="H22" s="42"/>
      <c r="I22" s="42"/>
      <c r="J22" s="42"/>
      <c r="K22" s="97">
        <f>K23</f>
        <v>1823</v>
      </c>
    </row>
    <row r="23" spans="1:15" s="77" customFormat="1" ht="21" customHeight="1">
      <c r="A23" s="17" t="s">
        <v>51</v>
      </c>
      <c r="B23" s="67" t="s">
        <v>18</v>
      </c>
      <c r="C23" s="17" t="s">
        <v>15</v>
      </c>
      <c r="D23" s="17" t="s">
        <v>16</v>
      </c>
      <c r="E23" s="69" t="s">
        <v>60</v>
      </c>
      <c r="F23" s="69" t="s">
        <v>52</v>
      </c>
      <c r="G23" s="69"/>
      <c r="H23" s="67"/>
      <c r="I23" s="67"/>
      <c r="J23" s="67"/>
      <c r="K23" s="70">
        <f>K24</f>
        <v>1823</v>
      </c>
    </row>
    <row r="24" spans="1:15" s="77" customFormat="1" ht="60">
      <c r="A24" s="17" t="s">
        <v>49</v>
      </c>
      <c r="B24" s="67" t="s">
        <v>18</v>
      </c>
      <c r="C24" s="17" t="s">
        <v>15</v>
      </c>
      <c r="D24" s="17" t="s">
        <v>16</v>
      </c>
      <c r="E24" s="69" t="s">
        <v>60</v>
      </c>
      <c r="F24" s="69" t="s">
        <v>52</v>
      </c>
      <c r="G24" s="69" t="s">
        <v>53</v>
      </c>
      <c r="H24" s="67"/>
      <c r="I24" s="67"/>
      <c r="J24" s="67"/>
      <c r="K24" s="70">
        <f>K30+K31</f>
        <v>1823</v>
      </c>
    </row>
    <row r="25" spans="1:15" s="77" customFormat="1" ht="78.75" hidden="1">
      <c r="A25" s="12" t="s">
        <v>54</v>
      </c>
      <c r="B25" s="13" t="s">
        <v>18</v>
      </c>
      <c r="C25" s="12" t="s">
        <v>15</v>
      </c>
      <c r="D25" s="12" t="s">
        <v>16</v>
      </c>
      <c r="E25" s="14" t="s">
        <v>60</v>
      </c>
      <c r="F25" s="14" t="s">
        <v>52</v>
      </c>
      <c r="G25" s="14" t="s">
        <v>53</v>
      </c>
      <c r="H25" s="13"/>
      <c r="I25" s="13" t="s">
        <v>7</v>
      </c>
      <c r="J25" s="13"/>
      <c r="K25" s="24">
        <f>K26+K27</f>
        <v>1751</v>
      </c>
    </row>
    <row r="26" spans="1:15" s="77" customFormat="1" ht="15.75" hidden="1">
      <c r="A26" s="60" t="s">
        <v>55</v>
      </c>
      <c r="B26" s="13" t="s">
        <v>18</v>
      </c>
      <c r="C26" s="12" t="s">
        <v>15</v>
      </c>
      <c r="D26" s="12" t="s">
        <v>16</v>
      </c>
      <c r="E26" s="14" t="s">
        <v>60</v>
      </c>
      <c r="F26" s="14" t="s">
        <v>52</v>
      </c>
      <c r="G26" s="14" t="s">
        <v>53</v>
      </c>
      <c r="H26" s="13"/>
      <c r="I26" s="13" t="s">
        <v>7</v>
      </c>
      <c r="J26" s="13"/>
      <c r="K26" s="24">
        <v>485</v>
      </c>
    </row>
    <row r="27" spans="1:15" s="77" customFormat="1" ht="15.75" hidden="1">
      <c r="A27" s="60" t="s">
        <v>56</v>
      </c>
      <c r="B27" s="13" t="s">
        <v>18</v>
      </c>
      <c r="C27" s="12" t="s">
        <v>15</v>
      </c>
      <c r="D27" s="12" t="s">
        <v>16</v>
      </c>
      <c r="E27" s="14" t="s">
        <v>60</v>
      </c>
      <c r="F27" s="14" t="s">
        <v>52</v>
      </c>
      <c r="G27" s="14" t="s">
        <v>53</v>
      </c>
      <c r="H27" s="13"/>
      <c r="I27" s="13" t="s">
        <v>7</v>
      </c>
      <c r="J27" s="13"/>
      <c r="K27" s="24">
        <v>1266</v>
      </c>
    </row>
    <row r="28" spans="1:15" s="77" customFormat="1" ht="110.25" hidden="1">
      <c r="A28" s="61" t="s">
        <v>57</v>
      </c>
      <c r="B28" s="13" t="s">
        <v>18</v>
      </c>
      <c r="C28" s="12" t="s">
        <v>15</v>
      </c>
      <c r="D28" s="12" t="s">
        <v>16</v>
      </c>
      <c r="E28" s="14" t="s">
        <v>60</v>
      </c>
      <c r="F28" s="14" t="s">
        <v>52</v>
      </c>
      <c r="G28" s="14" t="s">
        <v>53</v>
      </c>
      <c r="H28" s="13"/>
      <c r="I28" s="13" t="s">
        <v>9</v>
      </c>
      <c r="J28" s="13"/>
      <c r="K28" s="24">
        <f>K29</f>
        <v>72</v>
      </c>
    </row>
    <row r="29" spans="1:15" s="77" customFormat="1" ht="15.75" hidden="1">
      <c r="A29" s="60" t="s">
        <v>58</v>
      </c>
      <c r="B29" s="13" t="s">
        <v>18</v>
      </c>
      <c r="C29" s="12" t="s">
        <v>15</v>
      </c>
      <c r="D29" s="12" t="s">
        <v>16</v>
      </c>
      <c r="E29" s="14" t="s">
        <v>60</v>
      </c>
      <c r="F29" s="14" t="s">
        <v>52</v>
      </c>
      <c r="G29" s="14" t="s">
        <v>53</v>
      </c>
      <c r="H29" s="13"/>
      <c r="I29" s="13" t="s">
        <v>9</v>
      </c>
      <c r="J29" s="13"/>
      <c r="K29" s="24">
        <v>72</v>
      </c>
    </row>
    <row r="30" spans="1:15" s="77" customFormat="1" ht="36">
      <c r="A30" s="94" t="s">
        <v>54</v>
      </c>
      <c r="B30" s="67" t="s">
        <v>18</v>
      </c>
      <c r="C30" s="17" t="s">
        <v>15</v>
      </c>
      <c r="D30" s="17" t="s">
        <v>16</v>
      </c>
      <c r="E30" s="69" t="s">
        <v>60</v>
      </c>
      <c r="F30" s="69" t="s">
        <v>52</v>
      </c>
      <c r="G30" s="69" t="s">
        <v>53</v>
      </c>
      <c r="H30" s="13"/>
      <c r="I30" s="13"/>
      <c r="J30" s="67" t="s">
        <v>7</v>
      </c>
      <c r="K30" s="70">
        <v>1751</v>
      </c>
    </row>
    <row r="31" spans="1:15" s="77" customFormat="1" ht="48">
      <c r="A31" s="94" t="s">
        <v>173</v>
      </c>
      <c r="B31" s="67" t="s">
        <v>18</v>
      </c>
      <c r="C31" s="17" t="s">
        <v>15</v>
      </c>
      <c r="D31" s="17" t="s">
        <v>16</v>
      </c>
      <c r="E31" s="69" t="s">
        <v>60</v>
      </c>
      <c r="F31" s="69" t="s">
        <v>52</v>
      </c>
      <c r="G31" s="69" t="s">
        <v>53</v>
      </c>
      <c r="H31" s="13"/>
      <c r="I31" s="13"/>
      <c r="J31" s="67" t="s">
        <v>9</v>
      </c>
      <c r="K31" s="70">
        <v>72</v>
      </c>
    </row>
    <row r="32" spans="1:15" s="77" customFormat="1" ht="129" customHeight="1">
      <c r="A32" s="98" t="s">
        <v>61</v>
      </c>
      <c r="B32" s="42" t="s">
        <v>18</v>
      </c>
      <c r="C32" s="87" t="s">
        <v>15</v>
      </c>
      <c r="D32" s="87" t="s">
        <v>16</v>
      </c>
      <c r="E32" s="73" t="s">
        <v>62</v>
      </c>
      <c r="F32" s="73"/>
      <c r="G32" s="73"/>
      <c r="H32" s="42"/>
      <c r="I32" s="42"/>
      <c r="J32" s="42"/>
      <c r="K32" s="97">
        <f t="shared" ref="K32" si="1">K33</f>
        <v>25170</v>
      </c>
    </row>
    <row r="33" spans="1:11" s="77" customFormat="1" ht="18.75" customHeight="1">
      <c r="A33" s="17" t="s">
        <v>51</v>
      </c>
      <c r="B33" s="67" t="s">
        <v>18</v>
      </c>
      <c r="C33" s="17" t="s">
        <v>15</v>
      </c>
      <c r="D33" s="17" t="s">
        <v>16</v>
      </c>
      <c r="E33" s="69" t="s">
        <v>62</v>
      </c>
      <c r="F33" s="69" t="s">
        <v>52</v>
      </c>
      <c r="G33" s="69"/>
      <c r="H33" s="67"/>
      <c r="I33" s="67"/>
      <c r="J33" s="67"/>
      <c r="K33" s="70">
        <f>K34</f>
        <v>25170</v>
      </c>
    </row>
    <row r="34" spans="1:11" s="77" customFormat="1" ht="60">
      <c r="A34" s="17" t="s">
        <v>49</v>
      </c>
      <c r="B34" s="67" t="s">
        <v>18</v>
      </c>
      <c r="C34" s="17" t="s">
        <v>15</v>
      </c>
      <c r="D34" s="17" t="s">
        <v>16</v>
      </c>
      <c r="E34" s="69" t="s">
        <v>62</v>
      </c>
      <c r="F34" s="69" t="s">
        <v>52</v>
      </c>
      <c r="G34" s="69" t="s">
        <v>53</v>
      </c>
      <c r="H34" s="67"/>
      <c r="I34" s="67"/>
      <c r="J34" s="67"/>
      <c r="K34" s="70">
        <f>K40+K41</f>
        <v>25170</v>
      </c>
    </row>
    <row r="35" spans="1:11" s="77" customFormat="1" ht="78.75" hidden="1">
      <c r="A35" s="12" t="s">
        <v>54</v>
      </c>
      <c r="B35" s="13" t="s">
        <v>18</v>
      </c>
      <c r="C35" s="12" t="s">
        <v>15</v>
      </c>
      <c r="D35" s="12" t="s">
        <v>16</v>
      </c>
      <c r="E35" s="14" t="s">
        <v>62</v>
      </c>
      <c r="F35" s="14" t="s">
        <v>52</v>
      </c>
      <c r="G35" s="14" t="s">
        <v>53</v>
      </c>
      <c r="H35" s="13"/>
      <c r="I35" s="13" t="s">
        <v>7</v>
      </c>
      <c r="J35" s="13"/>
      <c r="K35" s="24">
        <f>K36+K37</f>
        <v>24900</v>
      </c>
    </row>
    <row r="36" spans="1:11" s="77" customFormat="1" ht="15.75" hidden="1">
      <c r="A36" s="60" t="s">
        <v>55</v>
      </c>
      <c r="B36" s="13" t="s">
        <v>18</v>
      </c>
      <c r="C36" s="12" t="s">
        <v>15</v>
      </c>
      <c r="D36" s="12" t="s">
        <v>16</v>
      </c>
      <c r="E36" s="14" t="s">
        <v>62</v>
      </c>
      <c r="F36" s="14" t="s">
        <v>52</v>
      </c>
      <c r="G36" s="14" t="s">
        <v>53</v>
      </c>
      <c r="H36" s="13"/>
      <c r="I36" s="13" t="s">
        <v>7</v>
      </c>
      <c r="J36" s="13"/>
      <c r="K36" s="24">
        <v>3900</v>
      </c>
    </row>
    <row r="37" spans="1:11" s="77" customFormat="1" ht="15.75" hidden="1">
      <c r="A37" s="60" t="s">
        <v>56</v>
      </c>
      <c r="B37" s="13" t="s">
        <v>18</v>
      </c>
      <c r="C37" s="12" t="s">
        <v>15</v>
      </c>
      <c r="D37" s="12" t="s">
        <v>16</v>
      </c>
      <c r="E37" s="14" t="s">
        <v>62</v>
      </c>
      <c r="F37" s="14" t="s">
        <v>52</v>
      </c>
      <c r="G37" s="14" t="s">
        <v>53</v>
      </c>
      <c r="H37" s="13"/>
      <c r="I37" s="13" t="s">
        <v>7</v>
      </c>
      <c r="J37" s="13"/>
      <c r="K37" s="24">
        <v>21000</v>
      </c>
    </row>
    <row r="38" spans="1:11" s="77" customFormat="1" ht="110.25" hidden="1">
      <c r="A38" s="61" t="s">
        <v>57</v>
      </c>
      <c r="B38" s="13" t="s">
        <v>18</v>
      </c>
      <c r="C38" s="12" t="s">
        <v>15</v>
      </c>
      <c r="D38" s="12" t="s">
        <v>16</v>
      </c>
      <c r="E38" s="14" t="s">
        <v>62</v>
      </c>
      <c r="F38" s="14" t="s">
        <v>52</v>
      </c>
      <c r="G38" s="14" t="s">
        <v>53</v>
      </c>
      <c r="H38" s="13"/>
      <c r="I38" s="13" t="s">
        <v>9</v>
      </c>
      <c r="J38" s="13"/>
      <c r="K38" s="24">
        <f>K39</f>
        <v>270</v>
      </c>
    </row>
    <row r="39" spans="1:11" s="77" customFormat="1" ht="15.75" hidden="1">
      <c r="A39" s="60" t="s">
        <v>58</v>
      </c>
      <c r="B39" s="13" t="s">
        <v>18</v>
      </c>
      <c r="C39" s="12" t="s">
        <v>15</v>
      </c>
      <c r="D39" s="12" t="s">
        <v>16</v>
      </c>
      <c r="E39" s="14" t="s">
        <v>62</v>
      </c>
      <c r="F39" s="14" t="s">
        <v>52</v>
      </c>
      <c r="G39" s="14" t="s">
        <v>53</v>
      </c>
      <c r="H39" s="13"/>
      <c r="I39" s="13" t="s">
        <v>9</v>
      </c>
      <c r="J39" s="13"/>
      <c r="K39" s="24">
        <v>270</v>
      </c>
    </row>
    <row r="40" spans="1:11" s="77" customFormat="1" ht="36">
      <c r="A40" s="94" t="s">
        <v>54</v>
      </c>
      <c r="B40" s="67" t="s">
        <v>18</v>
      </c>
      <c r="C40" s="17" t="s">
        <v>15</v>
      </c>
      <c r="D40" s="17" t="s">
        <v>16</v>
      </c>
      <c r="E40" s="69" t="s">
        <v>62</v>
      </c>
      <c r="F40" s="69" t="s">
        <v>52</v>
      </c>
      <c r="G40" s="69" t="s">
        <v>53</v>
      </c>
      <c r="H40" s="13"/>
      <c r="I40" s="13"/>
      <c r="J40" s="67" t="s">
        <v>7</v>
      </c>
      <c r="K40" s="70">
        <v>24900</v>
      </c>
    </row>
    <row r="41" spans="1:11" s="77" customFormat="1" ht="48">
      <c r="A41" s="94" t="s">
        <v>173</v>
      </c>
      <c r="B41" s="67" t="s">
        <v>18</v>
      </c>
      <c r="C41" s="17" t="s">
        <v>15</v>
      </c>
      <c r="D41" s="17" t="s">
        <v>16</v>
      </c>
      <c r="E41" s="69" t="s">
        <v>62</v>
      </c>
      <c r="F41" s="69" t="s">
        <v>52</v>
      </c>
      <c r="G41" s="69" t="s">
        <v>53</v>
      </c>
      <c r="H41" s="13"/>
      <c r="I41" s="13"/>
      <c r="J41" s="67" t="s">
        <v>9</v>
      </c>
      <c r="K41" s="70">
        <v>270</v>
      </c>
    </row>
    <row r="42" spans="1:11" s="77" customFormat="1" ht="127.5">
      <c r="A42" s="98" t="s">
        <v>63</v>
      </c>
      <c r="B42" s="42" t="s">
        <v>18</v>
      </c>
      <c r="C42" s="87" t="s">
        <v>15</v>
      </c>
      <c r="D42" s="87" t="s">
        <v>16</v>
      </c>
      <c r="E42" s="73" t="s">
        <v>64</v>
      </c>
      <c r="F42" s="73"/>
      <c r="G42" s="73"/>
      <c r="H42" s="42"/>
      <c r="I42" s="42"/>
      <c r="J42" s="42"/>
      <c r="K42" s="97">
        <f>K43</f>
        <v>2820</v>
      </c>
    </row>
    <row r="43" spans="1:11" s="77" customFormat="1">
      <c r="A43" s="17" t="s">
        <v>51</v>
      </c>
      <c r="B43" s="67" t="s">
        <v>18</v>
      </c>
      <c r="C43" s="17" t="s">
        <v>15</v>
      </c>
      <c r="D43" s="17" t="s">
        <v>16</v>
      </c>
      <c r="E43" s="69" t="s">
        <v>64</v>
      </c>
      <c r="F43" s="69" t="s">
        <v>52</v>
      </c>
      <c r="G43" s="69"/>
      <c r="H43" s="67"/>
      <c r="I43" s="67"/>
      <c r="J43" s="67"/>
      <c r="K43" s="70">
        <f>K44</f>
        <v>2820</v>
      </c>
    </row>
    <row r="44" spans="1:11" s="77" customFormat="1" ht="60">
      <c r="A44" s="17" t="s">
        <v>49</v>
      </c>
      <c r="B44" s="67" t="s">
        <v>18</v>
      </c>
      <c r="C44" s="17" t="s">
        <v>15</v>
      </c>
      <c r="D44" s="17" t="s">
        <v>16</v>
      </c>
      <c r="E44" s="69" t="s">
        <v>64</v>
      </c>
      <c r="F44" s="69" t="s">
        <v>52</v>
      </c>
      <c r="G44" s="69" t="s">
        <v>53</v>
      </c>
      <c r="H44" s="67"/>
      <c r="I44" s="67"/>
      <c r="J44" s="67"/>
      <c r="K44" s="70">
        <f>K47</f>
        <v>2820</v>
      </c>
    </row>
    <row r="45" spans="1:11" s="77" customFormat="1" ht="110.25" hidden="1">
      <c r="A45" s="61" t="s">
        <v>57</v>
      </c>
      <c r="B45" s="13" t="s">
        <v>18</v>
      </c>
      <c r="C45" s="12" t="s">
        <v>15</v>
      </c>
      <c r="D45" s="12" t="s">
        <v>16</v>
      </c>
      <c r="E45" s="14" t="s">
        <v>64</v>
      </c>
      <c r="F45" s="14" t="s">
        <v>52</v>
      </c>
      <c r="G45" s="14" t="s">
        <v>53</v>
      </c>
      <c r="H45" s="13"/>
      <c r="I45" s="13" t="s">
        <v>9</v>
      </c>
      <c r="J45" s="13"/>
      <c r="K45" s="24">
        <f>K46+K55</f>
        <v>2820</v>
      </c>
    </row>
    <row r="46" spans="1:11" s="77" customFormat="1" ht="15.75" hidden="1">
      <c r="A46" s="60" t="s">
        <v>65</v>
      </c>
      <c r="B46" s="13" t="s">
        <v>18</v>
      </c>
      <c r="C46" s="12" t="s">
        <v>15</v>
      </c>
      <c r="D46" s="12" t="s">
        <v>16</v>
      </c>
      <c r="E46" s="14" t="s">
        <v>64</v>
      </c>
      <c r="F46" s="14" t="s">
        <v>52</v>
      </c>
      <c r="G46" s="14" t="s">
        <v>53</v>
      </c>
      <c r="H46" s="13"/>
      <c r="I46" s="13" t="s">
        <v>9</v>
      </c>
      <c r="J46" s="13"/>
      <c r="K46" s="24">
        <v>2820</v>
      </c>
    </row>
    <row r="47" spans="1:11" s="77" customFormat="1" ht="48">
      <c r="A47" s="94" t="s">
        <v>173</v>
      </c>
      <c r="B47" s="67" t="s">
        <v>18</v>
      </c>
      <c r="C47" s="17" t="s">
        <v>15</v>
      </c>
      <c r="D47" s="17" t="s">
        <v>16</v>
      </c>
      <c r="E47" s="69" t="s">
        <v>64</v>
      </c>
      <c r="F47" s="69" t="s">
        <v>52</v>
      </c>
      <c r="G47" s="69" t="s">
        <v>53</v>
      </c>
      <c r="H47" s="13"/>
      <c r="I47" s="13"/>
      <c r="J47" s="67" t="s">
        <v>9</v>
      </c>
      <c r="K47" s="70">
        <v>2820</v>
      </c>
    </row>
    <row r="48" spans="1:11" s="77" customFormat="1" ht="127.5">
      <c r="A48" s="98" t="s">
        <v>66</v>
      </c>
      <c r="B48" s="42" t="s">
        <v>18</v>
      </c>
      <c r="C48" s="87" t="s">
        <v>15</v>
      </c>
      <c r="D48" s="87" t="s">
        <v>16</v>
      </c>
      <c r="E48" s="73" t="s">
        <v>67</v>
      </c>
      <c r="F48" s="73"/>
      <c r="G48" s="73"/>
      <c r="H48" s="42"/>
      <c r="I48" s="42"/>
      <c r="J48" s="42"/>
      <c r="K48" s="97">
        <f t="shared" ref="K48:K50" si="2">K49</f>
        <v>16250</v>
      </c>
    </row>
    <row r="49" spans="1:11" s="77" customFormat="1">
      <c r="A49" s="17" t="s">
        <v>51</v>
      </c>
      <c r="B49" s="67" t="s">
        <v>18</v>
      </c>
      <c r="C49" s="17" t="s">
        <v>15</v>
      </c>
      <c r="D49" s="17" t="s">
        <v>16</v>
      </c>
      <c r="E49" s="69" t="s">
        <v>67</v>
      </c>
      <c r="F49" s="69" t="s">
        <v>52</v>
      </c>
      <c r="G49" s="69"/>
      <c r="H49" s="67"/>
      <c r="I49" s="67"/>
      <c r="J49" s="67"/>
      <c r="K49" s="70">
        <f t="shared" si="2"/>
        <v>16250</v>
      </c>
    </row>
    <row r="50" spans="1:11" s="77" customFormat="1" ht="60">
      <c r="A50" s="17" t="s">
        <v>49</v>
      </c>
      <c r="B50" s="67" t="s">
        <v>18</v>
      </c>
      <c r="C50" s="17" t="s">
        <v>15</v>
      </c>
      <c r="D50" s="17" t="s">
        <v>16</v>
      </c>
      <c r="E50" s="69" t="s">
        <v>67</v>
      </c>
      <c r="F50" s="69" t="s">
        <v>52</v>
      </c>
      <c r="G50" s="69" t="s">
        <v>53</v>
      </c>
      <c r="H50" s="67"/>
      <c r="I50" s="67"/>
      <c r="J50" s="67"/>
      <c r="K50" s="70">
        <f t="shared" si="2"/>
        <v>16250</v>
      </c>
    </row>
    <row r="51" spans="1:11" s="77" customFormat="1" ht="45" hidden="1">
      <c r="A51" s="19" t="s">
        <v>54</v>
      </c>
      <c r="B51" s="33" t="s">
        <v>18</v>
      </c>
      <c r="C51" s="19" t="s">
        <v>15</v>
      </c>
      <c r="D51" s="19" t="s">
        <v>16</v>
      </c>
      <c r="E51" s="20" t="s">
        <v>67</v>
      </c>
      <c r="F51" s="20" t="s">
        <v>52</v>
      </c>
      <c r="G51" s="20" t="s">
        <v>53</v>
      </c>
      <c r="H51" s="33"/>
      <c r="I51" s="33" t="s">
        <v>7</v>
      </c>
      <c r="J51" s="33"/>
      <c r="K51" s="25">
        <f>K53</f>
        <v>16250</v>
      </c>
    </row>
    <row r="52" spans="1:11" s="77" customFormat="1" ht="36">
      <c r="A52" s="94" t="s">
        <v>54</v>
      </c>
      <c r="B52" s="67" t="s">
        <v>18</v>
      </c>
      <c r="C52" s="17" t="s">
        <v>15</v>
      </c>
      <c r="D52" s="17" t="s">
        <v>16</v>
      </c>
      <c r="E52" s="69" t="s">
        <v>67</v>
      </c>
      <c r="F52" s="69" t="s">
        <v>52</v>
      </c>
      <c r="G52" s="69" t="s">
        <v>53</v>
      </c>
      <c r="H52" s="67"/>
      <c r="I52" s="67"/>
      <c r="J52" s="67" t="s">
        <v>7</v>
      </c>
      <c r="K52" s="70">
        <v>16250</v>
      </c>
    </row>
    <row r="53" spans="1:11" s="77" customFormat="1" hidden="1">
      <c r="A53" s="18" t="s">
        <v>56</v>
      </c>
      <c r="B53" s="33" t="s">
        <v>18</v>
      </c>
      <c r="C53" s="19" t="s">
        <v>15</v>
      </c>
      <c r="D53" s="19" t="s">
        <v>16</v>
      </c>
      <c r="E53" s="20" t="s">
        <v>67</v>
      </c>
      <c r="F53" s="20" t="s">
        <v>52</v>
      </c>
      <c r="G53" s="20" t="s">
        <v>53</v>
      </c>
      <c r="H53" s="33"/>
      <c r="I53" s="33" t="s">
        <v>7</v>
      </c>
      <c r="J53" s="33"/>
      <c r="K53" s="25">
        <v>16250</v>
      </c>
    </row>
    <row r="54" spans="1:11" s="77" customFormat="1">
      <c r="A54" s="21" t="s">
        <v>68</v>
      </c>
      <c r="B54" s="33" t="s">
        <v>18</v>
      </c>
      <c r="C54" s="80" t="s">
        <v>15</v>
      </c>
      <c r="D54" s="80" t="s">
        <v>16</v>
      </c>
      <c r="E54" s="81" t="s">
        <v>69</v>
      </c>
      <c r="F54" s="81"/>
      <c r="G54" s="81"/>
      <c r="H54" s="33"/>
      <c r="I54" s="33"/>
      <c r="J54" s="33"/>
      <c r="K54" s="82">
        <f>K55</f>
        <v>0</v>
      </c>
    </row>
    <row r="55" spans="1:11" s="77" customFormat="1">
      <c r="A55" s="99" t="s">
        <v>70</v>
      </c>
      <c r="B55" s="42" t="s">
        <v>18</v>
      </c>
      <c r="C55" s="87" t="s">
        <v>15</v>
      </c>
      <c r="D55" s="87" t="s">
        <v>16</v>
      </c>
      <c r="E55" s="73" t="s">
        <v>71</v>
      </c>
      <c r="F55" s="73"/>
      <c r="G55" s="73"/>
      <c r="H55" s="42"/>
      <c r="I55" s="42"/>
      <c r="J55" s="42"/>
      <c r="K55" s="100">
        <f t="shared" ref="K55:K56" si="3">K56</f>
        <v>0</v>
      </c>
    </row>
    <row r="56" spans="1:11" s="77" customFormat="1">
      <c r="A56" s="17" t="s">
        <v>51</v>
      </c>
      <c r="B56" s="67" t="s">
        <v>18</v>
      </c>
      <c r="C56" s="17" t="s">
        <v>15</v>
      </c>
      <c r="D56" s="17" t="s">
        <v>16</v>
      </c>
      <c r="E56" s="69" t="s">
        <v>71</v>
      </c>
      <c r="F56" s="69" t="s">
        <v>52</v>
      </c>
      <c r="G56" s="69"/>
      <c r="H56" s="67"/>
      <c r="I56" s="67"/>
      <c r="J56" s="67"/>
      <c r="K56" s="70">
        <f t="shared" si="3"/>
        <v>0</v>
      </c>
    </row>
    <row r="57" spans="1:11" s="77" customFormat="1">
      <c r="A57" s="17" t="s">
        <v>72</v>
      </c>
      <c r="B57" s="67" t="s">
        <v>18</v>
      </c>
      <c r="C57" s="17" t="s">
        <v>15</v>
      </c>
      <c r="D57" s="17" t="s">
        <v>16</v>
      </c>
      <c r="E57" s="69" t="s">
        <v>71</v>
      </c>
      <c r="F57" s="69" t="s">
        <v>52</v>
      </c>
      <c r="G57" s="69" t="s">
        <v>73</v>
      </c>
      <c r="H57" s="67"/>
      <c r="I57" s="67"/>
      <c r="J57" s="67" t="s">
        <v>6</v>
      </c>
      <c r="K57" s="70">
        <f>K58</f>
        <v>0</v>
      </c>
    </row>
    <row r="58" spans="1:11" s="8" customFormat="1" ht="15.75" hidden="1">
      <c r="A58" s="12" t="s">
        <v>74</v>
      </c>
      <c r="B58" s="13" t="s">
        <v>18</v>
      </c>
      <c r="C58" s="12" t="s">
        <v>15</v>
      </c>
      <c r="D58" s="12" t="s">
        <v>16</v>
      </c>
      <c r="E58" s="14" t="s">
        <v>71</v>
      </c>
      <c r="F58" s="14" t="s">
        <v>52</v>
      </c>
      <c r="G58" s="14" t="s">
        <v>73</v>
      </c>
      <c r="H58" s="13"/>
      <c r="I58" s="13" t="s">
        <v>6</v>
      </c>
      <c r="J58" s="13"/>
      <c r="K58" s="24">
        <f t="shared" ref="K58" si="4">K60</f>
        <v>0</v>
      </c>
    </row>
    <row r="59" spans="1:11" s="8" customFormat="1" ht="15.75" hidden="1">
      <c r="A59" s="22" t="s">
        <v>56</v>
      </c>
      <c r="B59" s="13" t="s">
        <v>18</v>
      </c>
      <c r="C59" s="12" t="s">
        <v>15</v>
      </c>
      <c r="D59" s="12" t="s">
        <v>16</v>
      </c>
      <c r="E59" s="14" t="s">
        <v>71</v>
      </c>
      <c r="F59" s="14" t="s">
        <v>52</v>
      </c>
      <c r="G59" s="14" t="s">
        <v>73</v>
      </c>
      <c r="H59" s="13"/>
      <c r="I59" s="13" t="s">
        <v>6</v>
      </c>
      <c r="J59" s="13"/>
      <c r="K59" s="24">
        <f t="shared" ref="K59" si="5">K60</f>
        <v>0</v>
      </c>
    </row>
    <row r="60" spans="1:11" s="8" customFormat="1" ht="189" hidden="1">
      <c r="A60" s="61" t="s">
        <v>75</v>
      </c>
      <c r="B60" s="13" t="s">
        <v>18</v>
      </c>
      <c r="C60" s="12" t="s">
        <v>15</v>
      </c>
      <c r="D60" s="12" t="s">
        <v>16</v>
      </c>
      <c r="E60" s="14" t="s">
        <v>71</v>
      </c>
      <c r="F60" s="14" t="s">
        <v>52</v>
      </c>
      <c r="G60" s="14" t="s">
        <v>73</v>
      </c>
      <c r="H60" s="13"/>
      <c r="I60" s="13" t="s">
        <v>6</v>
      </c>
      <c r="J60" s="13"/>
      <c r="K60" s="24">
        <v>0</v>
      </c>
    </row>
    <row r="61" spans="1:11" ht="31.5">
      <c r="A61" s="11" t="s">
        <v>35</v>
      </c>
      <c r="B61" s="10" t="s">
        <v>18</v>
      </c>
      <c r="C61" s="11" t="s">
        <v>15</v>
      </c>
      <c r="D61" s="11" t="s">
        <v>26</v>
      </c>
      <c r="E61" s="29"/>
      <c r="F61" s="29"/>
      <c r="G61" s="29"/>
      <c r="H61" s="29"/>
      <c r="I61" s="29"/>
      <c r="J61" s="29"/>
      <c r="K61" s="23">
        <f>K67+K115+K120+K129</f>
        <v>430825</v>
      </c>
    </row>
    <row r="62" spans="1:11" s="8" customFormat="1" ht="110.25" hidden="1">
      <c r="A62" s="62" t="s">
        <v>76</v>
      </c>
      <c r="B62" s="15" t="s">
        <v>18</v>
      </c>
      <c r="C62" s="16" t="s">
        <v>15</v>
      </c>
      <c r="D62" s="16" t="s">
        <v>26</v>
      </c>
      <c r="E62" s="30" t="s">
        <v>77</v>
      </c>
      <c r="F62" s="30"/>
      <c r="G62" s="31"/>
      <c r="H62" s="13"/>
      <c r="I62" s="13"/>
      <c r="J62" s="13"/>
      <c r="K62" s="26">
        <f t="shared" ref="K62:K64" si="6">K63</f>
        <v>0</v>
      </c>
    </row>
    <row r="63" spans="1:11" s="8" customFormat="1" ht="63" hidden="1">
      <c r="A63" s="63" t="s">
        <v>78</v>
      </c>
      <c r="B63" s="13" t="s">
        <v>18</v>
      </c>
      <c r="C63" s="12" t="s">
        <v>15</v>
      </c>
      <c r="D63" s="12" t="s">
        <v>26</v>
      </c>
      <c r="E63" s="31" t="s">
        <v>79</v>
      </c>
      <c r="F63" s="31"/>
      <c r="G63" s="31"/>
      <c r="H63" s="13"/>
      <c r="I63" s="13"/>
      <c r="J63" s="13"/>
      <c r="K63" s="24">
        <f t="shared" si="6"/>
        <v>0</v>
      </c>
    </row>
    <row r="64" spans="1:11" s="8" customFormat="1" ht="47.25" hidden="1">
      <c r="A64" s="63" t="s">
        <v>68</v>
      </c>
      <c r="B64" s="13" t="s">
        <v>18</v>
      </c>
      <c r="C64" s="12" t="s">
        <v>15</v>
      </c>
      <c r="D64" s="12" t="s">
        <v>26</v>
      </c>
      <c r="E64" s="31" t="s">
        <v>80</v>
      </c>
      <c r="F64" s="31"/>
      <c r="G64" s="31"/>
      <c r="H64" s="13"/>
      <c r="I64" s="13"/>
      <c r="J64" s="13"/>
      <c r="K64" s="24">
        <f t="shared" si="6"/>
        <v>0</v>
      </c>
    </row>
    <row r="65" spans="1:11" s="8" customFormat="1" ht="31.5" hidden="1">
      <c r="A65" s="63" t="s">
        <v>81</v>
      </c>
      <c r="B65" s="13" t="s">
        <v>18</v>
      </c>
      <c r="C65" s="12" t="s">
        <v>15</v>
      </c>
      <c r="D65" s="12" t="s">
        <v>26</v>
      </c>
      <c r="E65" s="31" t="s">
        <v>82</v>
      </c>
      <c r="F65" s="31"/>
      <c r="G65" s="31"/>
      <c r="H65" s="13"/>
      <c r="I65" s="13"/>
      <c r="J65" s="13"/>
      <c r="K65" s="24">
        <f>K117</f>
        <v>0</v>
      </c>
    </row>
    <row r="66" spans="1:11" s="8" customFormat="1" ht="78.75" hidden="1">
      <c r="A66" s="22" t="s">
        <v>131</v>
      </c>
      <c r="B66" s="13" t="s">
        <v>18</v>
      </c>
      <c r="C66" s="12" t="s">
        <v>15</v>
      </c>
      <c r="D66" s="12" t="s">
        <v>26</v>
      </c>
      <c r="E66" s="31" t="s">
        <v>82</v>
      </c>
      <c r="F66" s="31" t="s">
        <v>84</v>
      </c>
      <c r="G66" s="31" t="s">
        <v>86</v>
      </c>
      <c r="H66" s="13" t="s">
        <v>88</v>
      </c>
      <c r="I66" s="13" t="s">
        <v>27</v>
      </c>
      <c r="J66" s="13"/>
      <c r="K66" s="24">
        <v>0</v>
      </c>
    </row>
    <row r="67" spans="1:11" s="8" customFormat="1" ht="51.75" customHeight="1">
      <c r="A67" s="17" t="s">
        <v>133</v>
      </c>
      <c r="B67" s="69" t="s">
        <v>18</v>
      </c>
      <c r="C67" s="17" t="s">
        <v>15</v>
      </c>
      <c r="D67" s="17" t="s">
        <v>26</v>
      </c>
      <c r="E67" s="69" t="s">
        <v>135</v>
      </c>
      <c r="F67" s="69"/>
      <c r="G67" s="69"/>
      <c r="H67" s="67"/>
      <c r="I67" s="67"/>
      <c r="J67" s="67"/>
      <c r="K67" s="70">
        <f t="shared" ref="K67" si="7">K68+K75+K88+K95</f>
        <v>388867</v>
      </c>
    </row>
    <row r="68" spans="1:11" s="8" customFormat="1" ht="45" customHeight="1">
      <c r="A68" s="94" t="s">
        <v>165</v>
      </c>
      <c r="B68" s="69" t="s">
        <v>18</v>
      </c>
      <c r="C68" s="17" t="s">
        <v>15</v>
      </c>
      <c r="D68" s="17" t="s">
        <v>26</v>
      </c>
      <c r="E68" s="69" t="s">
        <v>134</v>
      </c>
      <c r="F68" s="83"/>
      <c r="G68" s="83"/>
      <c r="H68" s="79"/>
      <c r="I68" s="67"/>
      <c r="J68" s="67"/>
      <c r="K68" s="70">
        <f t="shared" ref="K68" si="8">K69</f>
        <v>295263</v>
      </c>
    </row>
    <row r="69" spans="1:11" s="8" customFormat="1" ht="32.25" customHeight="1">
      <c r="A69" s="93" t="s">
        <v>68</v>
      </c>
      <c r="B69" s="69" t="s">
        <v>18</v>
      </c>
      <c r="C69" s="17" t="s">
        <v>15</v>
      </c>
      <c r="D69" s="17" t="s">
        <v>26</v>
      </c>
      <c r="E69" s="69" t="s">
        <v>137</v>
      </c>
      <c r="F69" s="83"/>
      <c r="G69" s="83"/>
      <c r="H69" s="79"/>
      <c r="I69" s="67"/>
      <c r="J69" s="67"/>
      <c r="K69" s="70">
        <f t="shared" ref="K69" si="9">K70</f>
        <v>295263</v>
      </c>
    </row>
    <row r="70" spans="1:11" s="8" customFormat="1" ht="24">
      <c r="A70" s="93" t="s">
        <v>81</v>
      </c>
      <c r="B70" s="69" t="s">
        <v>18</v>
      </c>
      <c r="C70" s="17" t="s">
        <v>15</v>
      </c>
      <c r="D70" s="17" t="s">
        <v>26</v>
      </c>
      <c r="E70" s="69" t="s">
        <v>166</v>
      </c>
      <c r="F70" s="69"/>
      <c r="G70" s="69"/>
      <c r="H70" s="67"/>
      <c r="I70" s="67"/>
      <c r="J70" s="67"/>
      <c r="K70" s="70">
        <f t="shared" ref="K70" si="10">K72</f>
        <v>295263</v>
      </c>
    </row>
    <row r="71" spans="1:11" s="8" customFormat="1" ht="36">
      <c r="A71" s="85" t="s">
        <v>112</v>
      </c>
      <c r="B71" s="69" t="s">
        <v>18</v>
      </c>
      <c r="C71" s="17" t="s">
        <v>15</v>
      </c>
      <c r="D71" s="17" t="s">
        <v>26</v>
      </c>
      <c r="E71" s="69" t="s">
        <v>166</v>
      </c>
      <c r="F71" s="69" t="s">
        <v>84</v>
      </c>
      <c r="G71" s="69"/>
      <c r="H71" s="67"/>
      <c r="I71" s="67"/>
      <c r="J71" s="67"/>
      <c r="K71" s="70">
        <f t="shared" ref="K71" si="11">K72</f>
        <v>295263</v>
      </c>
    </row>
    <row r="72" spans="1:11" s="8" customFormat="1" ht="48">
      <c r="A72" s="72" t="s">
        <v>85</v>
      </c>
      <c r="B72" s="69" t="s">
        <v>18</v>
      </c>
      <c r="C72" s="17" t="s">
        <v>15</v>
      </c>
      <c r="D72" s="17" t="s">
        <v>26</v>
      </c>
      <c r="E72" s="69" t="s">
        <v>166</v>
      </c>
      <c r="F72" s="69" t="s">
        <v>84</v>
      </c>
      <c r="G72" s="69" t="s">
        <v>86</v>
      </c>
      <c r="H72" s="67"/>
      <c r="I72" s="67"/>
      <c r="J72" s="67"/>
      <c r="K72" s="70">
        <f t="shared" ref="K72" si="12">K73</f>
        <v>295263</v>
      </c>
    </row>
    <row r="73" spans="1:11" s="8" customFormat="1" ht="48">
      <c r="A73" s="17" t="s">
        <v>102</v>
      </c>
      <c r="B73" s="69" t="s">
        <v>18</v>
      </c>
      <c r="C73" s="17" t="s">
        <v>15</v>
      </c>
      <c r="D73" s="17" t="s">
        <v>26</v>
      </c>
      <c r="E73" s="69" t="s">
        <v>166</v>
      </c>
      <c r="F73" s="69" t="s">
        <v>84</v>
      </c>
      <c r="G73" s="69" t="s">
        <v>86</v>
      </c>
      <c r="H73" s="67" t="s">
        <v>88</v>
      </c>
      <c r="I73" s="67"/>
      <c r="J73" s="67"/>
      <c r="K73" s="70">
        <f>K74</f>
        <v>295263</v>
      </c>
    </row>
    <row r="74" spans="1:11" s="8" customFormat="1" ht="24">
      <c r="A74" s="17" t="s">
        <v>103</v>
      </c>
      <c r="B74" s="69" t="s">
        <v>18</v>
      </c>
      <c r="C74" s="17" t="s">
        <v>15</v>
      </c>
      <c r="D74" s="17" t="s">
        <v>26</v>
      </c>
      <c r="E74" s="69" t="s">
        <v>166</v>
      </c>
      <c r="F74" s="69" t="s">
        <v>84</v>
      </c>
      <c r="G74" s="69" t="s">
        <v>86</v>
      </c>
      <c r="H74" s="67" t="s">
        <v>88</v>
      </c>
      <c r="I74" s="67"/>
      <c r="J74" s="67" t="s">
        <v>8</v>
      </c>
      <c r="K74" s="70">
        <v>295263</v>
      </c>
    </row>
    <row r="75" spans="1:11" s="8" customFormat="1" ht="73.5" customHeight="1">
      <c r="A75" s="17" t="s">
        <v>155</v>
      </c>
      <c r="B75" s="69" t="s">
        <v>18</v>
      </c>
      <c r="C75" s="17" t="s">
        <v>15</v>
      </c>
      <c r="D75" s="17" t="s">
        <v>26</v>
      </c>
      <c r="E75" s="68" t="s">
        <v>163</v>
      </c>
      <c r="F75" s="69"/>
      <c r="G75" s="69"/>
      <c r="H75" s="103"/>
      <c r="I75" s="67"/>
      <c r="J75" s="67"/>
      <c r="K75" s="70">
        <f t="shared" ref="K75" si="13">K76</f>
        <v>54914</v>
      </c>
    </row>
    <row r="76" spans="1:11" s="8" customFormat="1" ht="30.75" customHeight="1">
      <c r="A76" s="92" t="s">
        <v>68</v>
      </c>
      <c r="B76" s="69" t="s">
        <v>18</v>
      </c>
      <c r="C76" s="17" t="s">
        <v>15</v>
      </c>
      <c r="D76" s="17" t="s">
        <v>26</v>
      </c>
      <c r="E76" s="68" t="s">
        <v>164</v>
      </c>
      <c r="F76" s="69"/>
      <c r="G76" s="69"/>
      <c r="H76" s="103"/>
      <c r="I76" s="67"/>
      <c r="J76" s="67"/>
      <c r="K76" s="70">
        <f>K77+K82</f>
        <v>54914</v>
      </c>
    </row>
    <row r="77" spans="1:11" s="8" customFormat="1" ht="38.25" customHeight="1">
      <c r="A77" s="93" t="s">
        <v>105</v>
      </c>
      <c r="B77" s="69" t="s">
        <v>18</v>
      </c>
      <c r="C77" s="17" t="s">
        <v>15</v>
      </c>
      <c r="D77" s="17" t="s">
        <v>26</v>
      </c>
      <c r="E77" s="68" t="s">
        <v>182</v>
      </c>
      <c r="F77" s="69"/>
      <c r="G77" s="69"/>
      <c r="H77" s="103"/>
      <c r="I77" s="67"/>
      <c r="J77" s="67"/>
      <c r="K77" s="70">
        <f>K78</f>
        <v>5180</v>
      </c>
    </row>
    <row r="78" spans="1:11" s="8" customFormat="1" ht="49.5" customHeight="1">
      <c r="A78" s="93" t="s">
        <v>106</v>
      </c>
      <c r="B78" s="69" t="s">
        <v>18</v>
      </c>
      <c r="C78" s="17" t="s">
        <v>15</v>
      </c>
      <c r="D78" s="17" t="s">
        <v>26</v>
      </c>
      <c r="E78" s="68" t="s">
        <v>182</v>
      </c>
      <c r="F78" s="69" t="s">
        <v>107</v>
      </c>
      <c r="G78" s="14"/>
      <c r="H78" s="64"/>
      <c r="I78" s="67"/>
      <c r="J78" s="67"/>
      <c r="K78" s="70">
        <f>K79</f>
        <v>5180</v>
      </c>
    </row>
    <row r="79" spans="1:11" s="8" customFormat="1" ht="35.25" customHeight="1">
      <c r="A79" s="93" t="s">
        <v>105</v>
      </c>
      <c r="B79" s="69" t="s">
        <v>18</v>
      </c>
      <c r="C79" s="17" t="s">
        <v>15</v>
      </c>
      <c r="D79" s="17" t="s">
        <v>26</v>
      </c>
      <c r="E79" s="68" t="s">
        <v>182</v>
      </c>
      <c r="F79" s="69" t="s">
        <v>107</v>
      </c>
      <c r="G79" s="69" t="s">
        <v>108</v>
      </c>
      <c r="H79" s="103"/>
      <c r="I79" s="67"/>
      <c r="J79" s="67"/>
      <c r="K79" s="70">
        <f>K80</f>
        <v>5180</v>
      </c>
    </row>
    <row r="80" spans="1:11" s="8" customFormat="1" ht="50.25" customHeight="1">
      <c r="A80" s="93" t="s">
        <v>109</v>
      </c>
      <c r="B80" s="69" t="s">
        <v>18</v>
      </c>
      <c r="C80" s="17" t="s">
        <v>15</v>
      </c>
      <c r="D80" s="17" t="s">
        <v>26</v>
      </c>
      <c r="E80" s="68" t="s">
        <v>182</v>
      </c>
      <c r="F80" s="69" t="s">
        <v>107</v>
      </c>
      <c r="G80" s="69" t="s">
        <v>108</v>
      </c>
      <c r="H80" s="103">
        <v>414</v>
      </c>
      <c r="I80" s="67"/>
      <c r="J80" s="67"/>
      <c r="K80" s="70">
        <f>K81</f>
        <v>5180</v>
      </c>
    </row>
    <row r="81" spans="1:11" s="8" customFormat="1" ht="30.75" customHeight="1">
      <c r="A81" s="72" t="s">
        <v>104</v>
      </c>
      <c r="B81" s="69" t="s">
        <v>18</v>
      </c>
      <c r="C81" s="17" t="s">
        <v>15</v>
      </c>
      <c r="D81" s="17" t="s">
        <v>26</v>
      </c>
      <c r="E81" s="68" t="s">
        <v>182</v>
      </c>
      <c r="F81" s="69" t="s">
        <v>107</v>
      </c>
      <c r="G81" s="69" t="s">
        <v>108</v>
      </c>
      <c r="H81" s="103">
        <v>414</v>
      </c>
      <c r="I81" s="67"/>
      <c r="J81" s="67" t="s">
        <v>27</v>
      </c>
      <c r="K81" s="70">
        <v>5180</v>
      </c>
    </row>
    <row r="82" spans="1:11" s="8" customFormat="1" ht="27.75" customHeight="1">
      <c r="A82" s="90" t="s">
        <v>81</v>
      </c>
      <c r="B82" s="69" t="s">
        <v>18</v>
      </c>
      <c r="C82" s="17" t="s">
        <v>15</v>
      </c>
      <c r="D82" s="17" t="s">
        <v>26</v>
      </c>
      <c r="E82" s="68" t="s">
        <v>160</v>
      </c>
      <c r="F82" s="69"/>
      <c r="G82" s="69"/>
      <c r="H82" s="103"/>
      <c r="I82" s="67"/>
      <c r="J82" s="67"/>
      <c r="K82" s="70">
        <f t="shared" ref="K82" si="14">K83</f>
        <v>49734</v>
      </c>
    </row>
    <row r="83" spans="1:11" s="8" customFormat="1" ht="40.5" customHeight="1">
      <c r="A83" s="32" t="s">
        <v>83</v>
      </c>
      <c r="B83" s="67" t="s">
        <v>18</v>
      </c>
      <c r="C83" s="17" t="s">
        <v>15</v>
      </c>
      <c r="D83" s="17" t="s">
        <v>26</v>
      </c>
      <c r="E83" s="68" t="s">
        <v>160</v>
      </c>
      <c r="F83" s="68" t="s">
        <v>84</v>
      </c>
      <c r="G83" s="67"/>
      <c r="H83" s="67"/>
      <c r="I83" s="67"/>
      <c r="J83" s="67"/>
      <c r="K83" s="70">
        <f t="shared" ref="K83" si="15">K84</f>
        <v>49734</v>
      </c>
    </row>
    <row r="84" spans="1:11" s="8" customFormat="1" ht="56.25" customHeight="1">
      <c r="A84" s="72" t="s">
        <v>85</v>
      </c>
      <c r="B84" s="67" t="s">
        <v>18</v>
      </c>
      <c r="C84" s="17" t="s">
        <v>15</v>
      </c>
      <c r="D84" s="17" t="s">
        <v>26</v>
      </c>
      <c r="E84" s="68" t="s">
        <v>160</v>
      </c>
      <c r="F84" s="68" t="s">
        <v>84</v>
      </c>
      <c r="G84" s="68" t="s">
        <v>86</v>
      </c>
      <c r="H84" s="67"/>
      <c r="I84" s="67"/>
      <c r="J84" s="67"/>
      <c r="K84" s="70">
        <f t="shared" ref="K84" si="16">K85</f>
        <v>49734</v>
      </c>
    </row>
    <row r="85" spans="1:11" s="8" customFormat="1" ht="57" customHeight="1">
      <c r="A85" s="72" t="s">
        <v>87</v>
      </c>
      <c r="B85" s="67" t="s">
        <v>18</v>
      </c>
      <c r="C85" s="78" t="s">
        <v>15</v>
      </c>
      <c r="D85" s="78" t="s">
        <v>26</v>
      </c>
      <c r="E85" s="67" t="s">
        <v>161</v>
      </c>
      <c r="F85" s="67" t="s">
        <v>84</v>
      </c>
      <c r="G85" s="67" t="s">
        <v>86</v>
      </c>
      <c r="H85" s="67" t="s">
        <v>88</v>
      </c>
      <c r="I85" s="67"/>
      <c r="J85" s="67"/>
      <c r="K85" s="70">
        <f>K86++K87</f>
        <v>49734</v>
      </c>
    </row>
    <row r="86" spans="1:11" s="8" customFormat="1" ht="40.5" customHeight="1">
      <c r="A86" s="17" t="s">
        <v>103</v>
      </c>
      <c r="B86" s="67" t="s">
        <v>18</v>
      </c>
      <c r="C86" s="78" t="s">
        <v>15</v>
      </c>
      <c r="D86" s="78" t="s">
        <v>26</v>
      </c>
      <c r="E86" s="67" t="s">
        <v>161</v>
      </c>
      <c r="F86" s="67" t="s">
        <v>84</v>
      </c>
      <c r="G86" s="67" t="s">
        <v>86</v>
      </c>
      <c r="H86" s="67" t="s">
        <v>88</v>
      </c>
      <c r="I86" s="67"/>
      <c r="J86" s="67" t="s">
        <v>8</v>
      </c>
      <c r="K86" s="70">
        <v>28226</v>
      </c>
    </row>
    <row r="87" spans="1:11" s="8" customFormat="1" ht="35.25" customHeight="1">
      <c r="A87" s="72" t="s">
        <v>104</v>
      </c>
      <c r="B87" s="67" t="s">
        <v>18</v>
      </c>
      <c r="C87" s="78" t="s">
        <v>15</v>
      </c>
      <c r="D87" s="78" t="s">
        <v>26</v>
      </c>
      <c r="E87" s="67" t="s">
        <v>161</v>
      </c>
      <c r="F87" s="67" t="s">
        <v>84</v>
      </c>
      <c r="G87" s="67" t="s">
        <v>86</v>
      </c>
      <c r="H87" s="67" t="s">
        <v>88</v>
      </c>
      <c r="I87" s="67"/>
      <c r="J87" s="67" t="s">
        <v>27</v>
      </c>
      <c r="K87" s="70">
        <v>21508</v>
      </c>
    </row>
    <row r="88" spans="1:11" s="8" customFormat="1" ht="69.75" customHeight="1">
      <c r="A88" s="92" t="s">
        <v>154</v>
      </c>
      <c r="B88" s="69" t="s">
        <v>18</v>
      </c>
      <c r="C88" s="17" t="s">
        <v>15</v>
      </c>
      <c r="D88" s="17" t="s">
        <v>26</v>
      </c>
      <c r="E88" s="69" t="s">
        <v>162</v>
      </c>
      <c r="F88" s="69"/>
      <c r="G88" s="69"/>
      <c r="H88" s="103"/>
      <c r="I88" s="67"/>
      <c r="J88" s="67"/>
      <c r="K88" s="70">
        <f t="shared" ref="K88" si="17">K89</f>
        <v>2500</v>
      </c>
    </row>
    <row r="89" spans="1:11" s="8" customFormat="1" ht="36.75" customHeight="1">
      <c r="A89" s="92" t="s">
        <v>68</v>
      </c>
      <c r="B89" s="69" t="s">
        <v>18</v>
      </c>
      <c r="C89" s="17" t="s">
        <v>15</v>
      </c>
      <c r="D89" s="17" t="s">
        <v>26</v>
      </c>
      <c r="E89" s="68" t="s">
        <v>156</v>
      </c>
      <c r="F89" s="69"/>
      <c r="G89" s="69"/>
      <c r="H89" s="103"/>
      <c r="I89" s="67"/>
      <c r="J89" s="67"/>
      <c r="K89" s="70">
        <f t="shared" ref="K89" si="18">K90</f>
        <v>2500</v>
      </c>
    </row>
    <row r="90" spans="1:11" s="8" customFormat="1" ht="34.5" customHeight="1">
      <c r="A90" s="90" t="s">
        <v>81</v>
      </c>
      <c r="B90" s="69" t="s">
        <v>18</v>
      </c>
      <c r="C90" s="17" t="s">
        <v>15</v>
      </c>
      <c r="D90" s="17" t="s">
        <v>26</v>
      </c>
      <c r="E90" s="68" t="s">
        <v>157</v>
      </c>
      <c r="F90" s="69"/>
      <c r="G90" s="69"/>
      <c r="H90" s="103"/>
      <c r="I90" s="67"/>
      <c r="J90" s="67"/>
      <c r="K90" s="70">
        <f t="shared" ref="K90" si="19">K91</f>
        <v>2500</v>
      </c>
    </row>
    <row r="91" spans="1:11" s="8" customFormat="1" ht="42.75" customHeight="1">
      <c r="A91" s="32" t="s">
        <v>83</v>
      </c>
      <c r="B91" s="67" t="s">
        <v>18</v>
      </c>
      <c r="C91" s="17" t="s">
        <v>15</v>
      </c>
      <c r="D91" s="17" t="s">
        <v>26</v>
      </c>
      <c r="E91" s="68" t="s">
        <v>158</v>
      </c>
      <c r="F91" s="68" t="s">
        <v>84</v>
      </c>
      <c r="G91" s="67"/>
      <c r="H91" s="67"/>
      <c r="I91" s="67"/>
      <c r="J91" s="67"/>
      <c r="K91" s="70">
        <f t="shared" ref="K91" si="20">K92</f>
        <v>2500</v>
      </c>
    </row>
    <row r="92" spans="1:11" s="8" customFormat="1" ht="36.75" customHeight="1">
      <c r="A92" s="72" t="s">
        <v>85</v>
      </c>
      <c r="B92" s="67" t="s">
        <v>18</v>
      </c>
      <c r="C92" s="17" t="s">
        <v>15</v>
      </c>
      <c r="D92" s="17" t="s">
        <v>26</v>
      </c>
      <c r="E92" s="68" t="s">
        <v>158</v>
      </c>
      <c r="F92" s="68" t="s">
        <v>84</v>
      </c>
      <c r="G92" s="68" t="s">
        <v>86</v>
      </c>
      <c r="H92" s="67"/>
      <c r="I92" s="67"/>
      <c r="J92" s="67"/>
      <c r="K92" s="70">
        <f>K93</f>
        <v>2500</v>
      </c>
    </row>
    <row r="93" spans="1:11" s="8" customFormat="1" ht="57" customHeight="1">
      <c r="A93" s="72" t="s">
        <v>87</v>
      </c>
      <c r="B93" s="67" t="s">
        <v>18</v>
      </c>
      <c r="C93" s="78" t="s">
        <v>15</v>
      </c>
      <c r="D93" s="78" t="s">
        <v>26</v>
      </c>
      <c r="E93" s="67" t="s">
        <v>159</v>
      </c>
      <c r="F93" s="67" t="s">
        <v>84</v>
      </c>
      <c r="G93" s="67" t="s">
        <v>86</v>
      </c>
      <c r="H93" s="67" t="s">
        <v>88</v>
      </c>
      <c r="I93" s="67"/>
      <c r="J93" s="67"/>
      <c r="K93" s="70">
        <f>K94</f>
        <v>2500</v>
      </c>
    </row>
    <row r="94" spans="1:11" s="8" customFormat="1" ht="33" customHeight="1">
      <c r="A94" s="17" t="s">
        <v>103</v>
      </c>
      <c r="B94" s="67" t="s">
        <v>18</v>
      </c>
      <c r="C94" s="78" t="s">
        <v>15</v>
      </c>
      <c r="D94" s="78" t="s">
        <v>26</v>
      </c>
      <c r="E94" s="67" t="s">
        <v>159</v>
      </c>
      <c r="F94" s="67" t="s">
        <v>84</v>
      </c>
      <c r="G94" s="67" t="s">
        <v>86</v>
      </c>
      <c r="H94" s="67" t="s">
        <v>88</v>
      </c>
      <c r="I94" s="67"/>
      <c r="J94" s="67" t="s">
        <v>8</v>
      </c>
      <c r="K94" s="70">
        <v>2500</v>
      </c>
    </row>
    <row r="95" spans="1:11" s="8" customFormat="1" ht="73.5" customHeight="1">
      <c r="A95" s="17" t="s">
        <v>146</v>
      </c>
      <c r="B95" s="69" t="s">
        <v>18</v>
      </c>
      <c r="C95" s="17" t="s">
        <v>15</v>
      </c>
      <c r="D95" s="17" t="s">
        <v>26</v>
      </c>
      <c r="E95" s="69" t="s">
        <v>147</v>
      </c>
      <c r="F95" s="69"/>
      <c r="G95" s="69"/>
      <c r="H95" s="103"/>
      <c r="I95" s="67"/>
      <c r="J95" s="67"/>
      <c r="K95" s="70">
        <f>K96+K103</f>
        <v>36190</v>
      </c>
    </row>
    <row r="96" spans="1:11" s="8" customFormat="1" ht="34.5" customHeight="1">
      <c r="A96" s="17" t="s">
        <v>89</v>
      </c>
      <c r="B96" s="69" t="s">
        <v>18</v>
      </c>
      <c r="C96" s="17" t="s">
        <v>15</v>
      </c>
      <c r="D96" s="17" t="s">
        <v>26</v>
      </c>
      <c r="E96" s="68" t="s">
        <v>148</v>
      </c>
      <c r="F96" s="69"/>
      <c r="G96" s="69"/>
      <c r="H96" s="103"/>
      <c r="I96" s="67"/>
      <c r="J96" s="67"/>
      <c r="K96" s="70">
        <f t="shared" ref="K96:K99" si="21">K97</f>
        <v>8500</v>
      </c>
    </row>
    <row r="97" spans="1:11" s="8" customFormat="1" ht="38.25" customHeight="1">
      <c r="A97" s="17" t="s">
        <v>91</v>
      </c>
      <c r="B97" s="69" t="s">
        <v>18</v>
      </c>
      <c r="C97" s="17" t="s">
        <v>15</v>
      </c>
      <c r="D97" s="17" t="s">
        <v>26</v>
      </c>
      <c r="E97" s="68" t="s">
        <v>149</v>
      </c>
      <c r="F97" s="69"/>
      <c r="G97" s="69"/>
      <c r="H97" s="103"/>
      <c r="I97" s="67"/>
      <c r="J97" s="67"/>
      <c r="K97" s="70">
        <f t="shared" si="21"/>
        <v>8500</v>
      </c>
    </row>
    <row r="98" spans="1:11" s="8" customFormat="1" ht="50.25" customHeight="1">
      <c r="A98" s="32" t="s">
        <v>83</v>
      </c>
      <c r="B98" s="67" t="s">
        <v>18</v>
      </c>
      <c r="C98" s="17" t="s">
        <v>15</v>
      </c>
      <c r="D98" s="17" t="s">
        <v>26</v>
      </c>
      <c r="E98" s="68" t="s">
        <v>151</v>
      </c>
      <c r="F98" s="68" t="s">
        <v>84</v>
      </c>
      <c r="G98" s="67"/>
      <c r="H98" s="67"/>
      <c r="I98" s="67"/>
      <c r="J98" s="67"/>
      <c r="K98" s="70">
        <f t="shared" si="21"/>
        <v>8500</v>
      </c>
    </row>
    <row r="99" spans="1:11" s="8" customFormat="1" ht="44.25" customHeight="1">
      <c r="A99" s="72" t="s">
        <v>85</v>
      </c>
      <c r="B99" s="67" t="s">
        <v>18</v>
      </c>
      <c r="C99" s="17" t="s">
        <v>15</v>
      </c>
      <c r="D99" s="17" t="s">
        <v>26</v>
      </c>
      <c r="E99" s="68" t="s">
        <v>151</v>
      </c>
      <c r="F99" s="68" t="s">
        <v>84</v>
      </c>
      <c r="G99" s="68" t="s">
        <v>86</v>
      </c>
      <c r="H99" s="67"/>
      <c r="I99" s="67"/>
      <c r="J99" s="67"/>
      <c r="K99" s="70">
        <f t="shared" si="21"/>
        <v>8500</v>
      </c>
    </row>
    <row r="100" spans="1:11" s="8" customFormat="1" ht="50.25" customHeight="1">
      <c r="A100" s="72" t="s">
        <v>87</v>
      </c>
      <c r="B100" s="67" t="s">
        <v>18</v>
      </c>
      <c r="C100" s="78" t="s">
        <v>15</v>
      </c>
      <c r="D100" s="78" t="s">
        <v>26</v>
      </c>
      <c r="E100" s="67" t="s">
        <v>151</v>
      </c>
      <c r="F100" s="67" t="s">
        <v>84</v>
      </c>
      <c r="G100" s="67" t="s">
        <v>86</v>
      </c>
      <c r="H100" s="67" t="s">
        <v>88</v>
      </c>
      <c r="I100" s="67"/>
      <c r="J100" s="67"/>
      <c r="K100" s="70">
        <f>K101+K102</f>
        <v>8500</v>
      </c>
    </row>
    <row r="101" spans="1:11" s="8" customFormat="1" ht="27.75" customHeight="1">
      <c r="A101" s="72" t="s">
        <v>178</v>
      </c>
      <c r="B101" s="67" t="s">
        <v>18</v>
      </c>
      <c r="C101" s="78" t="s">
        <v>15</v>
      </c>
      <c r="D101" s="78" t="s">
        <v>26</v>
      </c>
      <c r="E101" s="67" t="s">
        <v>151</v>
      </c>
      <c r="F101" s="67" t="s">
        <v>84</v>
      </c>
      <c r="G101" s="67" t="s">
        <v>86</v>
      </c>
      <c r="H101" s="67" t="s">
        <v>88</v>
      </c>
      <c r="I101" s="67"/>
      <c r="J101" s="67" t="s">
        <v>28</v>
      </c>
      <c r="K101" s="70">
        <v>5000</v>
      </c>
    </row>
    <row r="102" spans="1:11" s="8" customFormat="1" ht="28.5" customHeight="1">
      <c r="A102" s="72" t="s">
        <v>181</v>
      </c>
      <c r="B102" s="67" t="s">
        <v>18</v>
      </c>
      <c r="C102" s="78" t="s">
        <v>15</v>
      </c>
      <c r="D102" s="78" t="s">
        <v>26</v>
      </c>
      <c r="E102" s="67" t="s">
        <v>151</v>
      </c>
      <c r="F102" s="67" t="s">
        <v>84</v>
      </c>
      <c r="G102" s="67" t="s">
        <v>86</v>
      </c>
      <c r="H102" s="67" t="s">
        <v>88</v>
      </c>
      <c r="I102" s="67"/>
      <c r="J102" s="67" t="s">
        <v>174</v>
      </c>
      <c r="K102" s="70">
        <v>3500</v>
      </c>
    </row>
    <row r="103" spans="1:11" s="91" customFormat="1" ht="39.75" customHeight="1">
      <c r="A103" s="90" t="s">
        <v>68</v>
      </c>
      <c r="B103" s="69" t="s">
        <v>18</v>
      </c>
      <c r="C103" s="17" t="s">
        <v>15</v>
      </c>
      <c r="D103" s="17" t="s">
        <v>26</v>
      </c>
      <c r="E103" s="68" t="s">
        <v>152</v>
      </c>
      <c r="F103" s="14"/>
      <c r="G103" s="14"/>
      <c r="H103" s="64"/>
      <c r="I103" s="67"/>
      <c r="J103" s="67"/>
      <c r="K103" s="70">
        <f>K104+K109</f>
        <v>27690</v>
      </c>
    </row>
    <row r="104" spans="1:11" s="91" customFormat="1" ht="39.75" customHeight="1">
      <c r="A104" s="93" t="s">
        <v>105</v>
      </c>
      <c r="B104" s="69" t="s">
        <v>18</v>
      </c>
      <c r="C104" s="17" t="s">
        <v>15</v>
      </c>
      <c r="D104" s="17" t="s">
        <v>26</v>
      </c>
      <c r="E104" s="68" t="s">
        <v>179</v>
      </c>
      <c r="F104" s="14"/>
      <c r="G104" s="14"/>
      <c r="H104" s="64"/>
      <c r="I104" s="67"/>
      <c r="J104" s="67"/>
      <c r="K104" s="70">
        <f>K105</f>
        <v>2361</v>
      </c>
    </row>
    <row r="105" spans="1:11" s="91" customFormat="1" ht="48.75" customHeight="1">
      <c r="A105" s="93" t="s">
        <v>106</v>
      </c>
      <c r="B105" s="69" t="s">
        <v>18</v>
      </c>
      <c r="C105" s="17" t="s">
        <v>15</v>
      </c>
      <c r="D105" s="17" t="s">
        <v>26</v>
      </c>
      <c r="E105" s="68" t="s">
        <v>179</v>
      </c>
      <c r="F105" s="69" t="s">
        <v>107</v>
      </c>
      <c r="G105" s="14"/>
      <c r="H105" s="64"/>
      <c r="I105" s="67"/>
      <c r="J105" s="67"/>
      <c r="K105" s="70">
        <f>K106</f>
        <v>2361</v>
      </c>
    </row>
    <row r="106" spans="1:11" s="91" customFormat="1" ht="39.75" customHeight="1">
      <c r="A106" s="93" t="s">
        <v>105</v>
      </c>
      <c r="B106" s="69" t="s">
        <v>18</v>
      </c>
      <c r="C106" s="17" t="s">
        <v>15</v>
      </c>
      <c r="D106" s="17" t="s">
        <v>26</v>
      </c>
      <c r="E106" s="68" t="s">
        <v>179</v>
      </c>
      <c r="F106" s="69" t="s">
        <v>107</v>
      </c>
      <c r="G106" s="69" t="s">
        <v>108</v>
      </c>
      <c r="H106" s="103"/>
      <c r="I106" s="67"/>
      <c r="J106" s="67"/>
      <c r="K106" s="70">
        <f>K107</f>
        <v>2361</v>
      </c>
    </row>
    <row r="107" spans="1:11" s="91" customFormat="1" ht="51" customHeight="1">
      <c r="A107" s="93" t="s">
        <v>109</v>
      </c>
      <c r="B107" s="69" t="s">
        <v>18</v>
      </c>
      <c r="C107" s="17" t="s">
        <v>15</v>
      </c>
      <c r="D107" s="17" t="s">
        <v>26</v>
      </c>
      <c r="E107" s="68" t="s">
        <v>179</v>
      </c>
      <c r="F107" s="69" t="s">
        <v>107</v>
      </c>
      <c r="G107" s="69" t="s">
        <v>108</v>
      </c>
      <c r="H107" s="103">
        <v>414</v>
      </c>
      <c r="I107" s="67"/>
      <c r="J107" s="67"/>
      <c r="K107" s="70">
        <f>K108</f>
        <v>2361</v>
      </c>
    </row>
    <row r="108" spans="1:11" s="91" customFormat="1" ht="39.75" customHeight="1">
      <c r="A108" s="93" t="s">
        <v>180</v>
      </c>
      <c r="B108" s="69" t="s">
        <v>18</v>
      </c>
      <c r="C108" s="17" t="s">
        <v>15</v>
      </c>
      <c r="D108" s="17" t="s">
        <v>26</v>
      </c>
      <c r="E108" s="68" t="s">
        <v>179</v>
      </c>
      <c r="F108" s="69" t="s">
        <v>107</v>
      </c>
      <c r="G108" s="69" t="s">
        <v>108</v>
      </c>
      <c r="H108" s="103">
        <v>414</v>
      </c>
      <c r="I108" s="67"/>
      <c r="J108" s="67" t="s">
        <v>27</v>
      </c>
      <c r="K108" s="70">
        <v>2361</v>
      </c>
    </row>
    <row r="109" spans="1:11" s="91" customFormat="1" ht="36" customHeight="1">
      <c r="A109" s="93" t="s">
        <v>81</v>
      </c>
      <c r="B109" s="69" t="s">
        <v>18</v>
      </c>
      <c r="C109" s="17" t="s">
        <v>15</v>
      </c>
      <c r="D109" s="17" t="s">
        <v>26</v>
      </c>
      <c r="E109" s="68" t="s">
        <v>153</v>
      </c>
      <c r="F109" s="14"/>
      <c r="G109" s="14"/>
      <c r="H109" s="64"/>
      <c r="I109" s="67"/>
      <c r="J109" s="67"/>
      <c r="K109" s="70">
        <f t="shared" ref="K109:K111" si="22">K110</f>
        <v>25329</v>
      </c>
    </row>
    <row r="110" spans="1:11" s="91" customFormat="1" ht="36" customHeight="1">
      <c r="A110" s="32" t="s">
        <v>83</v>
      </c>
      <c r="B110" s="67" t="s">
        <v>18</v>
      </c>
      <c r="C110" s="17" t="s">
        <v>15</v>
      </c>
      <c r="D110" s="17" t="s">
        <v>26</v>
      </c>
      <c r="E110" s="68" t="s">
        <v>150</v>
      </c>
      <c r="F110" s="67" t="s">
        <v>84</v>
      </c>
      <c r="G110" s="69"/>
      <c r="H110" s="67"/>
      <c r="I110" s="67"/>
      <c r="J110" s="67"/>
      <c r="K110" s="70">
        <f t="shared" si="22"/>
        <v>25329</v>
      </c>
    </row>
    <row r="111" spans="1:11" s="91" customFormat="1" ht="41.25" customHeight="1">
      <c r="A111" s="72" t="s">
        <v>85</v>
      </c>
      <c r="B111" s="67" t="s">
        <v>18</v>
      </c>
      <c r="C111" s="17" t="s">
        <v>15</v>
      </c>
      <c r="D111" s="17" t="s">
        <v>26</v>
      </c>
      <c r="E111" s="68" t="s">
        <v>150</v>
      </c>
      <c r="F111" s="67" t="s">
        <v>84</v>
      </c>
      <c r="G111" s="67" t="s">
        <v>86</v>
      </c>
      <c r="H111" s="67"/>
      <c r="I111" s="67"/>
      <c r="J111" s="67"/>
      <c r="K111" s="70">
        <f t="shared" si="22"/>
        <v>25329</v>
      </c>
    </row>
    <row r="112" spans="1:11" s="91" customFormat="1" ht="54.75" customHeight="1">
      <c r="A112" s="72" t="s">
        <v>87</v>
      </c>
      <c r="B112" s="67" t="s">
        <v>18</v>
      </c>
      <c r="C112" s="78" t="s">
        <v>15</v>
      </c>
      <c r="D112" s="78" t="s">
        <v>26</v>
      </c>
      <c r="E112" s="67" t="s">
        <v>150</v>
      </c>
      <c r="F112" s="67" t="s">
        <v>84</v>
      </c>
      <c r="G112" s="67" t="s">
        <v>86</v>
      </c>
      <c r="H112" s="67" t="s">
        <v>88</v>
      </c>
      <c r="I112" s="67"/>
      <c r="J112" s="67"/>
      <c r="K112" s="70">
        <f>K114+K113</f>
        <v>25329</v>
      </c>
    </row>
    <row r="113" spans="1:11" s="91" customFormat="1" ht="54.75" customHeight="1">
      <c r="A113" s="72" t="s">
        <v>104</v>
      </c>
      <c r="B113" s="67" t="s">
        <v>18</v>
      </c>
      <c r="C113" s="78" t="s">
        <v>15</v>
      </c>
      <c r="D113" s="78" t="s">
        <v>26</v>
      </c>
      <c r="E113" s="67" t="s">
        <v>150</v>
      </c>
      <c r="F113" s="67" t="s">
        <v>84</v>
      </c>
      <c r="G113" s="67" t="s">
        <v>86</v>
      </c>
      <c r="H113" s="67" t="s">
        <v>88</v>
      </c>
      <c r="I113" s="67"/>
      <c r="J113" s="67" t="s">
        <v>27</v>
      </c>
      <c r="K113" s="70">
        <v>7057</v>
      </c>
    </row>
    <row r="114" spans="1:11" s="91" customFormat="1" ht="36.75" customHeight="1">
      <c r="A114" s="72" t="s">
        <v>178</v>
      </c>
      <c r="B114" s="67" t="s">
        <v>18</v>
      </c>
      <c r="C114" s="78" t="s">
        <v>15</v>
      </c>
      <c r="D114" s="78" t="s">
        <v>26</v>
      </c>
      <c r="E114" s="67" t="s">
        <v>150</v>
      </c>
      <c r="F114" s="67" t="s">
        <v>84</v>
      </c>
      <c r="G114" s="67" t="s">
        <v>86</v>
      </c>
      <c r="H114" s="67" t="s">
        <v>88</v>
      </c>
      <c r="I114" s="67"/>
      <c r="J114" s="67" t="s">
        <v>28</v>
      </c>
      <c r="K114" s="70">
        <v>18272</v>
      </c>
    </row>
    <row r="115" spans="1:11" s="8" customFormat="1" ht="59.25" hidden="1" customHeight="1">
      <c r="A115" s="17" t="s">
        <v>142</v>
      </c>
      <c r="B115" s="67" t="s">
        <v>18</v>
      </c>
      <c r="C115" s="17" t="s">
        <v>15</v>
      </c>
      <c r="D115" s="17" t="s">
        <v>26</v>
      </c>
      <c r="E115" s="68" t="s">
        <v>144</v>
      </c>
      <c r="F115" s="69"/>
      <c r="G115" s="69"/>
      <c r="H115" s="103"/>
      <c r="I115" s="67"/>
      <c r="J115" s="67"/>
      <c r="K115" s="24">
        <f t="shared" ref="K115:K118" si="23">K116</f>
        <v>0</v>
      </c>
    </row>
    <row r="116" spans="1:11" s="8" customFormat="1" ht="47.25" hidden="1" customHeight="1">
      <c r="A116" s="17" t="s">
        <v>143</v>
      </c>
      <c r="B116" s="67" t="s">
        <v>18</v>
      </c>
      <c r="C116" s="17" t="s">
        <v>15</v>
      </c>
      <c r="D116" s="17" t="s">
        <v>26</v>
      </c>
      <c r="E116" s="68" t="s">
        <v>145</v>
      </c>
      <c r="F116" s="69"/>
      <c r="G116" s="69"/>
      <c r="H116" s="103"/>
      <c r="I116" s="67"/>
      <c r="J116" s="67"/>
      <c r="K116" s="24">
        <f t="shared" si="23"/>
        <v>0</v>
      </c>
    </row>
    <row r="117" spans="1:11" s="77" customFormat="1" ht="36" hidden="1">
      <c r="A117" s="32" t="s">
        <v>83</v>
      </c>
      <c r="B117" s="67" t="s">
        <v>18</v>
      </c>
      <c r="C117" s="17" t="s">
        <v>15</v>
      </c>
      <c r="D117" s="17" t="s">
        <v>26</v>
      </c>
      <c r="E117" s="68" t="s">
        <v>82</v>
      </c>
      <c r="F117" s="68" t="s">
        <v>84</v>
      </c>
      <c r="G117" s="67"/>
      <c r="H117" s="67"/>
      <c r="I117" s="67"/>
      <c r="J117" s="67"/>
      <c r="K117" s="70">
        <f t="shared" si="23"/>
        <v>0</v>
      </c>
    </row>
    <row r="118" spans="1:11" s="77" customFormat="1" ht="48" hidden="1">
      <c r="A118" s="72" t="s">
        <v>85</v>
      </c>
      <c r="B118" s="67" t="s">
        <v>18</v>
      </c>
      <c r="C118" s="17" t="s">
        <v>15</v>
      </c>
      <c r="D118" s="17" t="s">
        <v>26</v>
      </c>
      <c r="E118" s="68" t="s">
        <v>82</v>
      </c>
      <c r="F118" s="68" t="s">
        <v>84</v>
      </c>
      <c r="G118" s="68" t="s">
        <v>86</v>
      </c>
      <c r="H118" s="67"/>
      <c r="I118" s="67"/>
      <c r="J118" s="67"/>
      <c r="K118" s="70">
        <f t="shared" si="23"/>
        <v>0</v>
      </c>
    </row>
    <row r="119" spans="1:11" s="77" customFormat="1" ht="48" hidden="1">
      <c r="A119" s="72" t="s">
        <v>87</v>
      </c>
      <c r="B119" s="67" t="s">
        <v>18</v>
      </c>
      <c r="C119" s="78" t="s">
        <v>15</v>
      </c>
      <c r="D119" s="78" t="s">
        <v>26</v>
      </c>
      <c r="E119" s="67" t="s">
        <v>82</v>
      </c>
      <c r="F119" s="67" t="s">
        <v>84</v>
      </c>
      <c r="G119" s="67" t="s">
        <v>86</v>
      </c>
      <c r="H119" s="67" t="s">
        <v>88</v>
      </c>
      <c r="I119" s="67"/>
      <c r="J119" s="67"/>
      <c r="K119" s="70">
        <f>K66</f>
        <v>0</v>
      </c>
    </row>
    <row r="120" spans="1:11" s="8" customFormat="1" ht="135.75" customHeight="1">
      <c r="A120" s="89" t="s">
        <v>167</v>
      </c>
      <c r="B120" s="69" t="s">
        <v>18</v>
      </c>
      <c r="C120" s="17" t="s">
        <v>15</v>
      </c>
      <c r="D120" s="17" t="s">
        <v>26</v>
      </c>
      <c r="E120" s="69" t="s">
        <v>140</v>
      </c>
      <c r="F120" s="67"/>
      <c r="G120" s="67"/>
      <c r="H120" s="67"/>
      <c r="I120" s="67"/>
      <c r="J120" s="67"/>
      <c r="K120" s="70">
        <f>K121</f>
        <v>16212</v>
      </c>
    </row>
    <row r="121" spans="1:11" s="8" customFormat="1" ht="153" customHeight="1">
      <c r="A121" s="89" t="s">
        <v>139</v>
      </c>
      <c r="B121" s="69" t="s">
        <v>18</v>
      </c>
      <c r="C121" s="17" t="s">
        <v>15</v>
      </c>
      <c r="D121" s="17" t="s">
        <v>26</v>
      </c>
      <c r="E121" s="67" t="s">
        <v>141</v>
      </c>
      <c r="F121" s="67"/>
      <c r="G121" s="67"/>
      <c r="H121" s="67"/>
      <c r="I121" s="67"/>
      <c r="J121" s="67"/>
      <c r="K121" s="70">
        <f>K122+K125</f>
        <v>16212</v>
      </c>
    </row>
    <row r="122" spans="1:11" s="8" customFormat="1" ht="48.75" hidden="1" customHeight="1">
      <c r="A122" s="78" t="s">
        <v>112</v>
      </c>
      <c r="B122" s="67" t="s">
        <v>18</v>
      </c>
      <c r="C122" s="78" t="s">
        <v>15</v>
      </c>
      <c r="D122" s="78" t="s">
        <v>26</v>
      </c>
      <c r="E122" s="67" t="s">
        <v>141</v>
      </c>
      <c r="F122" s="67" t="s">
        <v>84</v>
      </c>
      <c r="G122" s="67"/>
      <c r="H122" s="67"/>
      <c r="I122" s="67"/>
      <c r="J122" s="67"/>
      <c r="K122" s="24">
        <f t="shared" ref="K122:K123" si="24">K123</f>
        <v>0</v>
      </c>
    </row>
    <row r="123" spans="1:11" s="8" customFormat="1" ht="48.75" hidden="1" customHeight="1">
      <c r="A123" s="72" t="s">
        <v>85</v>
      </c>
      <c r="B123" s="67" t="s">
        <v>18</v>
      </c>
      <c r="C123" s="78" t="s">
        <v>15</v>
      </c>
      <c r="D123" s="78" t="s">
        <v>26</v>
      </c>
      <c r="E123" s="67" t="s">
        <v>141</v>
      </c>
      <c r="F123" s="67" t="s">
        <v>84</v>
      </c>
      <c r="G123" s="67" t="s">
        <v>86</v>
      </c>
      <c r="H123" s="67"/>
      <c r="I123" s="67"/>
      <c r="J123" s="67"/>
      <c r="K123" s="24">
        <f t="shared" si="24"/>
        <v>0</v>
      </c>
    </row>
    <row r="124" spans="1:11" s="8" customFormat="1" ht="48.75" hidden="1" customHeight="1">
      <c r="A124" s="78" t="s">
        <v>102</v>
      </c>
      <c r="B124" s="67" t="s">
        <v>18</v>
      </c>
      <c r="C124" s="78" t="s">
        <v>15</v>
      </c>
      <c r="D124" s="78" t="s">
        <v>26</v>
      </c>
      <c r="E124" s="67" t="s">
        <v>141</v>
      </c>
      <c r="F124" s="67" t="s">
        <v>84</v>
      </c>
      <c r="G124" s="67" t="s">
        <v>86</v>
      </c>
      <c r="H124" s="67" t="s">
        <v>88</v>
      </c>
      <c r="I124" s="67"/>
      <c r="J124" s="67"/>
      <c r="K124" s="24">
        <v>0</v>
      </c>
    </row>
    <row r="125" spans="1:11" s="71" customFormat="1" ht="54.75" customHeight="1">
      <c r="A125" s="17" t="s">
        <v>106</v>
      </c>
      <c r="B125" s="67" t="s">
        <v>18</v>
      </c>
      <c r="C125" s="17" t="s">
        <v>15</v>
      </c>
      <c r="D125" s="17" t="s">
        <v>26</v>
      </c>
      <c r="E125" s="67" t="s">
        <v>141</v>
      </c>
      <c r="F125" s="69" t="s">
        <v>107</v>
      </c>
      <c r="G125" s="69"/>
      <c r="H125" s="67"/>
      <c r="I125" s="67"/>
      <c r="J125" s="67"/>
      <c r="K125" s="70">
        <f t="shared" ref="K125:K126" si="25">K126</f>
        <v>16212</v>
      </c>
    </row>
    <row r="126" spans="1:11" s="71" customFormat="1" ht="54.75" customHeight="1">
      <c r="A126" s="72" t="s">
        <v>105</v>
      </c>
      <c r="B126" s="67" t="s">
        <v>18</v>
      </c>
      <c r="C126" s="17" t="s">
        <v>15</v>
      </c>
      <c r="D126" s="17" t="s">
        <v>26</v>
      </c>
      <c r="E126" s="67" t="s">
        <v>141</v>
      </c>
      <c r="F126" s="69" t="s">
        <v>107</v>
      </c>
      <c r="G126" s="69" t="s">
        <v>108</v>
      </c>
      <c r="H126" s="67"/>
      <c r="I126" s="67"/>
      <c r="J126" s="67"/>
      <c r="K126" s="70">
        <f t="shared" si="25"/>
        <v>16212</v>
      </c>
    </row>
    <row r="127" spans="1:11" s="71" customFormat="1" ht="54.75" customHeight="1">
      <c r="A127" s="17" t="s">
        <v>109</v>
      </c>
      <c r="B127" s="67" t="s">
        <v>18</v>
      </c>
      <c r="C127" s="17" t="s">
        <v>15</v>
      </c>
      <c r="D127" s="17" t="s">
        <v>26</v>
      </c>
      <c r="E127" s="67" t="s">
        <v>141</v>
      </c>
      <c r="F127" s="69" t="s">
        <v>107</v>
      </c>
      <c r="G127" s="69" t="s">
        <v>108</v>
      </c>
      <c r="H127" s="67" t="s">
        <v>110</v>
      </c>
      <c r="I127" s="67"/>
      <c r="J127" s="67"/>
      <c r="K127" s="70">
        <f>K128</f>
        <v>16212</v>
      </c>
    </row>
    <row r="128" spans="1:11" s="71" customFormat="1" ht="54.75" customHeight="1">
      <c r="A128" s="17" t="s">
        <v>178</v>
      </c>
      <c r="B128" s="67" t="s">
        <v>18</v>
      </c>
      <c r="C128" s="17" t="s">
        <v>15</v>
      </c>
      <c r="D128" s="17" t="s">
        <v>26</v>
      </c>
      <c r="E128" s="67" t="s">
        <v>141</v>
      </c>
      <c r="F128" s="69" t="s">
        <v>107</v>
      </c>
      <c r="G128" s="69" t="s">
        <v>108</v>
      </c>
      <c r="H128" s="67" t="s">
        <v>110</v>
      </c>
      <c r="I128" s="67"/>
      <c r="J128" s="67" t="s">
        <v>28</v>
      </c>
      <c r="K128" s="70">
        <v>16212</v>
      </c>
    </row>
    <row r="129" spans="1:12" s="77" customFormat="1" ht="54" customHeight="1">
      <c r="A129" s="101" t="s">
        <v>89</v>
      </c>
      <c r="B129" s="42" t="s">
        <v>18</v>
      </c>
      <c r="C129" s="102" t="s">
        <v>15</v>
      </c>
      <c r="D129" s="102" t="s">
        <v>26</v>
      </c>
      <c r="E129" s="42" t="s">
        <v>90</v>
      </c>
      <c r="F129" s="42"/>
      <c r="G129" s="42"/>
      <c r="H129" s="42"/>
      <c r="I129" s="42"/>
      <c r="J129" s="42"/>
      <c r="K129" s="100">
        <f t="shared" ref="K129" si="26">K130</f>
        <v>25746</v>
      </c>
    </row>
    <row r="130" spans="1:12" s="77" customFormat="1" ht="54" customHeight="1">
      <c r="A130" s="32" t="s">
        <v>91</v>
      </c>
      <c r="B130" s="67" t="s">
        <v>18</v>
      </c>
      <c r="C130" s="17" t="s">
        <v>15</v>
      </c>
      <c r="D130" s="17" t="s">
        <v>26</v>
      </c>
      <c r="E130" s="68" t="s">
        <v>92</v>
      </c>
      <c r="F130" s="68"/>
      <c r="G130" s="68"/>
      <c r="H130" s="67"/>
      <c r="I130" s="67"/>
      <c r="J130" s="67"/>
      <c r="K130" s="70">
        <f>K131+K136</f>
        <v>25746</v>
      </c>
      <c r="L130" s="76"/>
    </row>
    <row r="131" spans="1:12" s="77" customFormat="1" ht="98.25" customHeight="1">
      <c r="A131" s="32" t="s">
        <v>93</v>
      </c>
      <c r="B131" s="67" t="s">
        <v>18</v>
      </c>
      <c r="C131" s="17" t="s">
        <v>15</v>
      </c>
      <c r="D131" s="17" t="s">
        <v>26</v>
      </c>
      <c r="E131" s="68" t="s">
        <v>92</v>
      </c>
      <c r="F131" s="68" t="s">
        <v>94</v>
      </c>
      <c r="G131" s="68"/>
      <c r="H131" s="67"/>
      <c r="I131" s="67"/>
      <c r="J131" s="67"/>
      <c r="K131" s="70">
        <f t="shared" ref="K131:K132" si="27">K132</f>
        <v>10650</v>
      </c>
    </row>
    <row r="132" spans="1:12" s="77" customFormat="1" ht="54" customHeight="1">
      <c r="A132" s="84" t="s">
        <v>95</v>
      </c>
      <c r="B132" s="67" t="s">
        <v>18</v>
      </c>
      <c r="C132" s="78" t="s">
        <v>15</v>
      </c>
      <c r="D132" s="78" t="s">
        <v>26</v>
      </c>
      <c r="E132" s="67" t="s">
        <v>92</v>
      </c>
      <c r="F132" s="67" t="s">
        <v>94</v>
      </c>
      <c r="G132" s="67" t="s">
        <v>96</v>
      </c>
      <c r="H132" s="67"/>
      <c r="I132" s="67"/>
      <c r="J132" s="67"/>
      <c r="K132" s="70">
        <f t="shared" si="27"/>
        <v>10650</v>
      </c>
    </row>
    <row r="133" spans="1:12" s="71" customFormat="1" ht="54" customHeight="1">
      <c r="A133" s="72" t="s">
        <v>97</v>
      </c>
      <c r="B133" s="67" t="s">
        <v>18</v>
      </c>
      <c r="C133" s="78" t="s">
        <v>15</v>
      </c>
      <c r="D133" s="78" t="s">
        <v>26</v>
      </c>
      <c r="E133" s="67" t="s">
        <v>92</v>
      </c>
      <c r="F133" s="67" t="s">
        <v>94</v>
      </c>
      <c r="G133" s="67" t="s">
        <v>96</v>
      </c>
      <c r="H133" s="67" t="s">
        <v>98</v>
      </c>
      <c r="I133" s="67"/>
      <c r="J133" s="67"/>
      <c r="K133" s="70">
        <f>K134+K135</f>
        <v>10650</v>
      </c>
    </row>
    <row r="134" spans="1:12" s="71" customFormat="1" ht="54" customHeight="1">
      <c r="A134" s="17" t="s">
        <v>99</v>
      </c>
      <c r="B134" s="67" t="s">
        <v>18</v>
      </c>
      <c r="C134" s="17" t="s">
        <v>15</v>
      </c>
      <c r="D134" s="17" t="s">
        <v>26</v>
      </c>
      <c r="E134" s="68" t="s">
        <v>92</v>
      </c>
      <c r="F134" s="68" t="s">
        <v>94</v>
      </c>
      <c r="G134" s="68" t="s">
        <v>96</v>
      </c>
      <c r="H134" s="67" t="s">
        <v>98</v>
      </c>
      <c r="I134" s="67" t="s">
        <v>12</v>
      </c>
      <c r="J134" s="67" t="s">
        <v>12</v>
      </c>
      <c r="K134" s="70">
        <v>8224</v>
      </c>
    </row>
    <row r="135" spans="1:12" s="71" customFormat="1" ht="54" customHeight="1">
      <c r="A135" s="17" t="s">
        <v>100</v>
      </c>
      <c r="B135" s="67" t="s">
        <v>18</v>
      </c>
      <c r="C135" s="17" t="s">
        <v>15</v>
      </c>
      <c r="D135" s="17" t="s">
        <v>26</v>
      </c>
      <c r="E135" s="68" t="s">
        <v>92</v>
      </c>
      <c r="F135" s="68" t="s">
        <v>94</v>
      </c>
      <c r="G135" s="68" t="s">
        <v>96</v>
      </c>
      <c r="H135" s="67" t="s">
        <v>98</v>
      </c>
      <c r="I135" s="67" t="s">
        <v>37</v>
      </c>
      <c r="J135" s="67" t="s">
        <v>37</v>
      </c>
      <c r="K135" s="70">
        <v>2426</v>
      </c>
    </row>
    <row r="136" spans="1:12" s="66" customFormat="1" ht="54" customHeight="1">
      <c r="A136" s="17" t="s">
        <v>101</v>
      </c>
      <c r="B136" s="67" t="s">
        <v>18</v>
      </c>
      <c r="C136" s="17" t="s">
        <v>15</v>
      </c>
      <c r="D136" s="17" t="s">
        <v>26</v>
      </c>
      <c r="E136" s="68" t="s">
        <v>92</v>
      </c>
      <c r="F136" s="68" t="s">
        <v>84</v>
      </c>
      <c r="G136" s="68"/>
      <c r="H136" s="67"/>
      <c r="I136" s="67"/>
      <c r="J136" s="67"/>
      <c r="K136" s="70">
        <f>K137</f>
        <v>15096</v>
      </c>
    </row>
    <row r="137" spans="1:12" s="66" customFormat="1" ht="54" customHeight="1">
      <c r="A137" s="72" t="s">
        <v>85</v>
      </c>
      <c r="B137" s="67" t="s">
        <v>18</v>
      </c>
      <c r="C137" s="78" t="s">
        <v>15</v>
      </c>
      <c r="D137" s="78" t="s">
        <v>26</v>
      </c>
      <c r="E137" s="67" t="s">
        <v>92</v>
      </c>
      <c r="F137" s="67" t="s">
        <v>84</v>
      </c>
      <c r="G137" s="67" t="s">
        <v>86</v>
      </c>
      <c r="H137" s="67"/>
      <c r="I137" s="67"/>
      <c r="J137" s="67"/>
      <c r="K137" s="70">
        <f>K138</f>
        <v>15096</v>
      </c>
      <c r="L137" s="75"/>
    </row>
    <row r="138" spans="1:12" s="66" customFormat="1" ht="54" customHeight="1">
      <c r="A138" s="78" t="s">
        <v>102</v>
      </c>
      <c r="B138" s="67" t="s">
        <v>18</v>
      </c>
      <c r="C138" s="78" t="s">
        <v>15</v>
      </c>
      <c r="D138" s="78" t="s">
        <v>26</v>
      </c>
      <c r="E138" s="67" t="s">
        <v>92</v>
      </c>
      <c r="F138" s="67" t="s">
        <v>84</v>
      </c>
      <c r="G138" s="67" t="s">
        <v>86</v>
      </c>
      <c r="H138" s="67" t="s">
        <v>88</v>
      </c>
      <c r="I138" s="67"/>
      <c r="J138" s="67"/>
      <c r="K138" s="70">
        <f>K157+K158+K159+K160+K161+K162+K163</f>
        <v>15096</v>
      </c>
    </row>
    <row r="139" spans="1:12" s="8" customFormat="1" ht="18.75" hidden="1" customHeight="1">
      <c r="A139" s="12" t="s">
        <v>113</v>
      </c>
      <c r="B139" s="13" t="s">
        <v>18</v>
      </c>
      <c r="C139" s="12" t="s">
        <v>15</v>
      </c>
      <c r="D139" s="12" t="s">
        <v>26</v>
      </c>
      <c r="E139" s="31" t="s">
        <v>111</v>
      </c>
      <c r="F139" s="14" t="s">
        <v>84</v>
      </c>
      <c r="G139" s="14" t="s">
        <v>86</v>
      </c>
      <c r="H139" s="13" t="s">
        <v>88</v>
      </c>
      <c r="I139" s="13" t="s">
        <v>8</v>
      </c>
      <c r="J139" s="13"/>
      <c r="K139" s="24">
        <v>2500</v>
      </c>
    </row>
    <row r="140" spans="1:12" s="8" customFormat="1" ht="18.75" hidden="1" customHeight="1">
      <c r="A140" s="12" t="s">
        <v>114</v>
      </c>
      <c r="B140" s="13" t="s">
        <v>18</v>
      </c>
      <c r="C140" s="12" t="s">
        <v>15</v>
      </c>
      <c r="D140" s="12" t="s">
        <v>26</v>
      </c>
      <c r="E140" s="31" t="s">
        <v>111</v>
      </c>
      <c r="F140" s="14" t="s">
        <v>84</v>
      </c>
      <c r="G140" s="14" t="s">
        <v>86</v>
      </c>
      <c r="H140" s="13" t="s">
        <v>88</v>
      </c>
      <c r="I140" s="13" t="s">
        <v>8</v>
      </c>
      <c r="J140" s="13"/>
      <c r="K140" s="24">
        <v>284988</v>
      </c>
    </row>
    <row r="141" spans="1:12" s="8" customFormat="1" ht="18.75" hidden="1" customHeight="1">
      <c r="A141" s="12" t="s">
        <v>115</v>
      </c>
      <c r="B141" s="13" t="s">
        <v>18</v>
      </c>
      <c r="C141" s="12" t="s">
        <v>15</v>
      </c>
      <c r="D141" s="12" t="s">
        <v>26</v>
      </c>
      <c r="E141" s="31" t="s">
        <v>111</v>
      </c>
      <c r="F141" s="14" t="s">
        <v>84</v>
      </c>
      <c r="G141" s="14" t="s">
        <v>86</v>
      </c>
      <c r="H141" s="13" t="s">
        <v>88</v>
      </c>
      <c r="I141" s="13" t="s">
        <v>8</v>
      </c>
      <c r="J141" s="13"/>
      <c r="K141" s="24">
        <v>10275</v>
      </c>
    </row>
    <row r="142" spans="1:12" s="8" customFormat="1" ht="18.75" hidden="1" customHeight="1">
      <c r="A142" s="12" t="s">
        <v>116</v>
      </c>
      <c r="B142" s="13" t="s">
        <v>18</v>
      </c>
      <c r="C142" s="12" t="s">
        <v>15</v>
      </c>
      <c r="D142" s="12" t="s">
        <v>26</v>
      </c>
      <c r="E142" s="31" t="s">
        <v>111</v>
      </c>
      <c r="F142" s="14" t="s">
        <v>84</v>
      </c>
      <c r="G142" s="14" t="s">
        <v>86</v>
      </c>
      <c r="H142" s="13" t="s">
        <v>88</v>
      </c>
      <c r="I142" s="13" t="s">
        <v>8</v>
      </c>
      <c r="J142" s="13"/>
      <c r="K142" s="24">
        <v>26239</v>
      </c>
    </row>
    <row r="143" spans="1:12" s="8" customFormat="1" ht="18.75" hidden="1" customHeight="1">
      <c r="A143" s="12" t="s">
        <v>117</v>
      </c>
      <c r="B143" s="13" t="s">
        <v>18</v>
      </c>
      <c r="C143" s="12" t="s">
        <v>15</v>
      </c>
      <c r="D143" s="12" t="s">
        <v>26</v>
      </c>
      <c r="E143" s="31" t="s">
        <v>111</v>
      </c>
      <c r="F143" s="14" t="s">
        <v>84</v>
      </c>
      <c r="G143" s="14" t="s">
        <v>86</v>
      </c>
      <c r="H143" s="13" t="s">
        <v>88</v>
      </c>
      <c r="I143" s="13" t="s">
        <v>8</v>
      </c>
      <c r="J143" s="13"/>
      <c r="K143" s="24">
        <v>20551</v>
      </c>
    </row>
    <row r="144" spans="1:12" s="8" customFormat="1" ht="18.75" hidden="1" customHeight="1">
      <c r="A144" s="12" t="s">
        <v>104</v>
      </c>
      <c r="B144" s="13" t="s">
        <v>18</v>
      </c>
      <c r="C144" s="12" t="s">
        <v>15</v>
      </c>
      <c r="D144" s="12" t="s">
        <v>26</v>
      </c>
      <c r="E144" s="31" t="s">
        <v>111</v>
      </c>
      <c r="F144" s="14" t="s">
        <v>84</v>
      </c>
      <c r="G144" s="14" t="s">
        <v>86</v>
      </c>
      <c r="H144" s="13" t="s">
        <v>88</v>
      </c>
      <c r="I144" s="13" t="s">
        <v>27</v>
      </c>
      <c r="J144" s="13"/>
      <c r="K144" s="24">
        <v>0</v>
      </c>
    </row>
    <row r="145" spans="1:11" s="8" customFormat="1" ht="18.75" hidden="1" customHeight="1">
      <c r="A145" s="12" t="s">
        <v>118</v>
      </c>
      <c r="B145" s="13" t="s">
        <v>18</v>
      </c>
      <c r="C145" s="12" t="s">
        <v>15</v>
      </c>
      <c r="D145" s="12" t="s">
        <v>26</v>
      </c>
      <c r="E145" s="31" t="s">
        <v>111</v>
      </c>
      <c r="F145" s="14" t="s">
        <v>84</v>
      </c>
      <c r="G145" s="14" t="s">
        <v>86</v>
      </c>
      <c r="H145" s="13" t="s">
        <v>88</v>
      </c>
      <c r="I145" s="13" t="s">
        <v>27</v>
      </c>
      <c r="J145" s="13"/>
      <c r="K145" s="24">
        <v>0</v>
      </c>
    </row>
    <row r="146" spans="1:11" s="8" customFormat="1" ht="18.75" hidden="1" customHeight="1">
      <c r="A146" s="12" t="s">
        <v>118</v>
      </c>
      <c r="B146" s="13" t="s">
        <v>18</v>
      </c>
      <c r="C146" s="12" t="s">
        <v>15</v>
      </c>
      <c r="D146" s="12" t="s">
        <v>26</v>
      </c>
      <c r="E146" s="31" t="s">
        <v>111</v>
      </c>
      <c r="F146" s="14" t="s">
        <v>84</v>
      </c>
      <c r="G146" s="14" t="s">
        <v>86</v>
      </c>
      <c r="H146" s="13" t="s">
        <v>88</v>
      </c>
      <c r="I146" s="13" t="s">
        <v>27</v>
      </c>
      <c r="J146" s="13"/>
      <c r="K146" s="24">
        <v>0</v>
      </c>
    </row>
    <row r="147" spans="1:11" s="8" customFormat="1" ht="18.75" hidden="1" customHeight="1">
      <c r="A147" s="12" t="s">
        <v>119</v>
      </c>
      <c r="B147" s="13" t="s">
        <v>18</v>
      </c>
      <c r="C147" s="12" t="s">
        <v>15</v>
      </c>
      <c r="D147" s="12" t="s">
        <v>26</v>
      </c>
      <c r="E147" s="31" t="s">
        <v>111</v>
      </c>
      <c r="F147" s="14" t="s">
        <v>84</v>
      </c>
      <c r="G147" s="14" t="s">
        <v>86</v>
      </c>
      <c r="H147" s="13" t="s">
        <v>88</v>
      </c>
      <c r="I147" s="13" t="s">
        <v>27</v>
      </c>
      <c r="J147" s="13"/>
      <c r="K147" s="24">
        <v>0</v>
      </c>
    </row>
    <row r="148" spans="1:11" s="8" customFormat="1" ht="18.75" hidden="1" customHeight="1">
      <c r="A148" s="12" t="s">
        <v>120</v>
      </c>
      <c r="B148" s="13" t="s">
        <v>18</v>
      </c>
      <c r="C148" s="12" t="s">
        <v>15</v>
      </c>
      <c r="D148" s="12" t="s">
        <v>26</v>
      </c>
      <c r="E148" s="31" t="s">
        <v>111</v>
      </c>
      <c r="F148" s="14" t="s">
        <v>84</v>
      </c>
      <c r="G148" s="14" t="s">
        <v>86</v>
      </c>
      <c r="H148" s="13" t="s">
        <v>88</v>
      </c>
      <c r="I148" s="13" t="s">
        <v>27</v>
      </c>
      <c r="J148" s="13"/>
      <c r="K148" s="24">
        <v>0</v>
      </c>
    </row>
    <row r="149" spans="1:11" s="8" customFormat="1" ht="18.75" hidden="1" customHeight="1">
      <c r="A149" s="12" t="s">
        <v>121</v>
      </c>
      <c r="B149" s="13" t="s">
        <v>18</v>
      </c>
      <c r="C149" s="12" t="s">
        <v>15</v>
      </c>
      <c r="D149" s="12" t="s">
        <v>26</v>
      </c>
      <c r="E149" s="31" t="s">
        <v>111</v>
      </c>
      <c r="F149" s="14" t="s">
        <v>84</v>
      </c>
      <c r="G149" s="14" t="s">
        <v>86</v>
      </c>
      <c r="H149" s="13" t="s">
        <v>88</v>
      </c>
      <c r="I149" s="13" t="s">
        <v>27</v>
      </c>
      <c r="J149" s="13"/>
      <c r="K149" s="24">
        <v>21508</v>
      </c>
    </row>
    <row r="150" spans="1:11" s="8" customFormat="1" ht="18" hidden="1" customHeight="1">
      <c r="A150" s="12" t="s">
        <v>122</v>
      </c>
      <c r="B150" s="13" t="s">
        <v>18</v>
      </c>
      <c r="C150" s="12" t="s">
        <v>15</v>
      </c>
      <c r="D150" s="12" t="s">
        <v>26</v>
      </c>
      <c r="E150" s="31" t="s">
        <v>111</v>
      </c>
      <c r="F150" s="14" t="s">
        <v>84</v>
      </c>
      <c r="G150" s="14" t="s">
        <v>86</v>
      </c>
      <c r="H150" s="13" t="s">
        <v>88</v>
      </c>
      <c r="I150" s="13" t="s">
        <v>27</v>
      </c>
      <c r="J150" s="13"/>
      <c r="K150" s="24">
        <v>0</v>
      </c>
    </row>
    <row r="151" spans="1:11" s="8" customFormat="1" ht="18.75" hidden="1" customHeight="1">
      <c r="A151" s="12" t="s">
        <v>122</v>
      </c>
      <c r="B151" s="13" t="s">
        <v>18</v>
      </c>
      <c r="C151" s="12" t="s">
        <v>15</v>
      </c>
      <c r="D151" s="12" t="s">
        <v>26</v>
      </c>
      <c r="E151" s="31" t="s">
        <v>111</v>
      </c>
      <c r="F151" s="14" t="s">
        <v>84</v>
      </c>
      <c r="G151" s="14" t="s">
        <v>86</v>
      </c>
      <c r="H151" s="13" t="s">
        <v>88</v>
      </c>
      <c r="I151" s="13" t="s">
        <v>27</v>
      </c>
      <c r="J151" s="13"/>
      <c r="K151" s="24">
        <v>2300</v>
      </c>
    </row>
    <row r="152" spans="1:11" s="8" customFormat="1" ht="18.75" hidden="1" customHeight="1">
      <c r="A152" s="12" t="s">
        <v>123</v>
      </c>
      <c r="B152" s="13" t="s">
        <v>18</v>
      </c>
      <c r="C152" s="12" t="s">
        <v>15</v>
      </c>
      <c r="D152" s="12" t="s">
        <v>26</v>
      </c>
      <c r="E152" s="31" t="s">
        <v>111</v>
      </c>
      <c r="F152" s="14" t="s">
        <v>84</v>
      </c>
      <c r="G152" s="14" t="s">
        <v>86</v>
      </c>
      <c r="H152" s="13" t="s">
        <v>88</v>
      </c>
      <c r="I152" s="13" t="s">
        <v>27</v>
      </c>
      <c r="J152" s="13"/>
      <c r="K152" s="24"/>
    </row>
    <row r="153" spans="1:11" s="8" customFormat="1" ht="18.75" hidden="1" customHeight="1">
      <c r="A153" s="12" t="s">
        <v>123</v>
      </c>
      <c r="B153" s="13" t="s">
        <v>18</v>
      </c>
      <c r="C153" s="12" t="s">
        <v>15</v>
      </c>
      <c r="D153" s="12" t="s">
        <v>26</v>
      </c>
      <c r="E153" s="31" t="s">
        <v>111</v>
      </c>
      <c r="F153" s="14" t="s">
        <v>84</v>
      </c>
      <c r="G153" s="14" t="s">
        <v>86</v>
      </c>
      <c r="H153" s="13" t="s">
        <v>88</v>
      </c>
      <c r="I153" s="13" t="s">
        <v>27</v>
      </c>
      <c r="J153" s="13"/>
      <c r="K153" s="24">
        <v>4757</v>
      </c>
    </row>
    <row r="154" spans="1:11" s="8" customFormat="1" ht="18.75" hidden="1" customHeight="1">
      <c r="A154" s="12" t="s">
        <v>124</v>
      </c>
      <c r="B154" s="13" t="s">
        <v>18</v>
      </c>
      <c r="C154" s="12" t="s">
        <v>15</v>
      </c>
      <c r="D154" s="12" t="s">
        <v>26</v>
      </c>
      <c r="E154" s="31" t="s">
        <v>111</v>
      </c>
      <c r="F154" s="14" t="s">
        <v>84</v>
      </c>
      <c r="G154" s="14" t="s">
        <v>86</v>
      </c>
      <c r="H154" s="13" t="s">
        <v>88</v>
      </c>
      <c r="I154" s="13" t="s">
        <v>28</v>
      </c>
      <c r="J154" s="13"/>
      <c r="K154" s="24">
        <v>0</v>
      </c>
    </row>
    <row r="155" spans="1:11" s="8" customFormat="1" ht="18.75" hidden="1" customHeight="1">
      <c r="A155" s="12" t="s">
        <v>124</v>
      </c>
      <c r="B155" s="13" t="s">
        <v>18</v>
      </c>
      <c r="C155" s="12" t="s">
        <v>15</v>
      </c>
      <c r="D155" s="12" t="s">
        <v>26</v>
      </c>
      <c r="E155" s="31" t="s">
        <v>111</v>
      </c>
      <c r="F155" s="14" t="s">
        <v>84</v>
      </c>
      <c r="G155" s="14" t="s">
        <v>86</v>
      </c>
      <c r="H155" s="13" t="s">
        <v>88</v>
      </c>
      <c r="I155" s="13" t="s">
        <v>28</v>
      </c>
      <c r="J155" s="13"/>
      <c r="K155" s="24">
        <v>18272</v>
      </c>
    </row>
    <row r="156" spans="1:11" s="8" customFormat="1" ht="18.75" hidden="1" customHeight="1">
      <c r="A156" s="12" t="s">
        <v>125</v>
      </c>
      <c r="B156" s="13" t="s">
        <v>18</v>
      </c>
      <c r="C156" s="12" t="s">
        <v>15</v>
      </c>
      <c r="D156" s="12" t="s">
        <v>26</v>
      </c>
      <c r="E156" s="31" t="s">
        <v>111</v>
      </c>
      <c r="F156" s="14" t="s">
        <v>84</v>
      </c>
      <c r="G156" s="14" t="s">
        <v>86</v>
      </c>
      <c r="H156" s="13" t="s">
        <v>88</v>
      </c>
      <c r="I156" s="13" t="s">
        <v>28</v>
      </c>
      <c r="J156" s="13"/>
      <c r="K156" s="24">
        <v>0</v>
      </c>
    </row>
    <row r="157" spans="1:11" s="8" customFormat="1" ht="18.75" customHeight="1">
      <c r="A157" s="12"/>
      <c r="B157" s="67" t="s">
        <v>18</v>
      </c>
      <c r="C157" s="78" t="s">
        <v>15</v>
      </c>
      <c r="D157" s="78" t="s">
        <v>26</v>
      </c>
      <c r="E157" s="67" t="s">
        <v>92</v>
      </c>
      <c r="F157" s="67" t="s">
        <v>84</v>
      </c>
      <c r="G157" s="67" t="s">
        <v>86</v>
      </c>
      <c r="H157" s="67" t="s">
        <v>88</v>
      </c>
      <c r="I157" s="13"/>
      <c r="J157" s="67" t="s">
        <v>177</v>
      </c>
      <c r="K157" s="70">
        <v>250</v>
      </c>
    </row>
    <row r="158" spans="1:11" s="8" customFormat="1" ht="18.75" customHeight="1">
      <c r="A158" s="12"/>
      <c r="B158" s="67" t="s">
        <v>18</v>
      </c>
      <c r="C158" s="78" t="s">
        <v>15</v>
      </c>
      <c r="D158" s="78" t="s">
        <v>26</v>
      </c>
      <c r="E158" s="67" t="s">
        <v>92</v>
      </c>
      <c r="F158" s="67" t="s">
        <v>84</v>
      </c>
      <c r="G158" s="67" t="s">
        <v>86</v>
      </c>
      <c r="H158" s="67" t="s">
        <v>88</v>
      </c>
      <c r="I158" s="13"/>
      <c r="J158" s="67" t="s">
        <v>176</v>
      </c>
      <c r="K158" s="70">
        <v>3457</v>
      </c>
    </row>
    <row r="159" spans="1:11" s="8" customFormat="1" ht="18.75" customHeight="1">
      <c r="A159" s="12"/>
      <c r="B159" s="67" t="s">
        <v>18</v>
      </c>
      <c r="C159" s="78" t="s">
        <v>15</v>
      </c>
      <c r="D159" s="78" t="s">
        <v>26</v>
      </c>
      <c r="E159" s="67" t="s">
        <v>92</v>
      </c>
      <c r="F159" s="67" t="s">
        <v>84</v>
      </c>
      <c r="G159" s="67" t="s">
        <v>86</v>
      </c>
      <c r="H159" s="67" t="s">
        <v>88</v>
      </c>
      <c r="I159" s="13"/>
      <c r="J159" s="67" t="s">
        <v>175</v>
      </c>
      <c r="K159" s="70">
        <v>252</v>
      </c>
    </row>
    <row r="160" spans="1:11" s="8" customFormat="1" ht="18.75" customHeight="1">
      <c r="A160" s="12"/>
      <c r="B160" s="67" t="s">
        <v>18</v>
      </c>
      <c r="C160" s="78" t="s">
        <v>15</v>
      </c>
      <c r="D160" s="78" t="s">
        <v>26</v>
      </c>
      <c r="E160" s="67" t="s">
        <v>92</v>
      </c>
      <c r="F160" s="67" t="s">
        <v>84</v>
      </c>
      <c r="G160" s="67" t="s">
        <v>86</v>
      </c>
      <c r="H160" s="67" t="s">
        <v>88</v>
      </c>
      <c r="I160" s="13"/>
      <c r="J160" s="67" t="s">
        <v>8</v>
      </c>
      <c r="K160" s="70">
        <v>7139</v>
      </c>
    </row>
    <row r="161" spans="1:11" s="8" customFormat="1" ht="18.75" customHeight="1">
      <c r="A161" s="12"/>
      <c r="B161" s="67" t="s">
        <v>18</v>
      </c>
      <c r="C161" s="78" t="s">
        <v>15</v>
      </c>
      <c r="D161" s="78" t="s">
        <v>26</v>
      </c>
      <c r="E161" s="67" t="s">
        <v>92</v>
      </c>
      <c r="F161" s="67" t="s">
        <v>84</v>
      </c>
      <c r="G161" s="67" t="s">
        <v>86</v>
      </c>
      <c r="H161" s="67" t="s">
        <v>88</v>
      </c>
      <c r="I161" s="13"/>
      <c r="J161" s="67" t="s">
        <v>27</v>
      </c>
      <c r="K161" s="70">
        <v>1900</v>
      </c>
    </row>
    <row r="162" spans="1:11" s="8" customFormat="1" ht="18.75" customHeight="1">
      <c r="A162" s="12"/>
      <c r="B162" s="67" t="s">
        <v>18</v>
      </c>
      <c r="C162" s="78" t="s">
        <v>15</v>
      </c>
      <c r="D162" s="78" t="s">
        <v>26</v>
      </c>
      <c r="E162" s="67" t="s">
        <v>92</v>
      </c>
      <c r="F162" s="67" t="s">
        <v>84</v>
      </c>
      <c r="G162" s="67" t="s">
        <v>86</v>
      </c>
      <c r="H162" s="67" t="s">
        <v>88</v>
      </c>
      <c r="I162" s="13"/>
      <c r="J162" s="67" t="s">
        <v>6</v>
      </c>
      <c r="K162" s="70">
        <v>1135</v>
      </c>
    </row>
    <row r="163" spans="1:11" s="8" customFormat="1" ht="18.75" customHeight="1">
      <c r="A163" s="12"/>
      <c r="B163" s="67" t="s">
        <v>18</v>
      </c>
      <c r="C163" s="78" t="s">
        <v>15</v>
      </c>
      <c r="D163" s="78" t="s">
        <v>26</v>
      </c>
      <c r="E163" s="67" t="s">
        <v>92</v>
      </c>
      <c r="F163" s="67" t="s">
        <v>84</v>
      </c>
      <c r="G163" s="67" t="s">
        <v>86</v>
      </c>
      <c r="H163" s="67" t="s">
        <v>88</v>
      </c>
      <c r="I163" s="13"/>
      <c r="J163" s="67" t="s">
        <v>174</v>
      </c>
      <c r="K163" s="70">
        <v>963</v>
      </c>
    </row>
    <row r="164" spans="1:11" s="74" customFormat="1" ht="18.75" customHeight="1">
      <c r="A164" s="11" t="s">
        <v>29</v>
      </c>
      <c r="B164" s="10" t="s">
        <v>18</v>
      </c>
      <c r="C164" s="11" t="s">
        <v>30</v>
      </c>
      <c r="D164" s="11" t="s">
        <v>31</v>
      </c>
      <c r="E164" s="10"/>
      <c r="F164" s="10"/>
      <c r="G164" s="10"/>
      <c r="H164" s="10"/>
      <c r="I164" s="10"/>
      <c r="J164" s="10"/>
      <c r="K164" s="23">
        <f t="shared" ref="K164:K170" si="28">K165</f>
        <v>491</v>
      </c>
    </row>
    <row r="165" spans="1:11" s="71" customFormat="1" ht="60" customHeight="1">
      <c r="A165" s="17" t="s">
        <v>133</v>
      </c>
      <c r="B165" s="69" t="s">
        <v>18</v>
      </c>
      <c r="C165" s="17" t="s">
        <v>30</v>
      </c>
      <c r="D165" s="17" t="s">
        <v>31</v>
      </c>
      <c r="E165" s="69" t="s">
        <v>135</v>
      </c>
      <c r="F165" s="69"/>
      <c r="G165" s="69"/>
      <c r="H165" s="67"/>
      <c r="I165" s="67"/>
      <c r="J165" s="67"/>
      <c r="K165" s="70">
        <f>K166</f>
        <v>491</v>
      </c>
    </row>
    <row r="166" spans="1:11" s="71" customFormat="1" ht="51.75" customHeight="1">
      <c r="A166" s="17" t="s">
        <v>136</v>
      </c>
      <c r="B166" s="69" t="s">
        <v>18</v>
      </c>
      <c r="C166" s="17" t="s">
        <v>30</v>
      </c>
      <c r="D166" s="17" t="s">
        <v>31</v>
      </c>
      <c r="E166" s="69" t="s">
        <v>134</v>
      </c>
      <c r="F166" s="83"/>
      <c r="G166" s="83"/>
      <c r="H166" s="79"/>
      <c r="I166" s="79"/>
      <c r="J166" s="79"/>
      <c r="K166" s="70">
        <f t="shared" si="28"/>
        <v>491</v>
      </c>
    </row>
    <row r="167" spans="1:11" s="71" customFormat="1" ht="29.25" customHeight="1">
      <c r="A167" s="17" t="s">
        <v>68</v>
      </c>
      <c r="B167" s="69" t="s">
        <v>18</v>
      </c>
      <c r="C167" s="17" t="s">
        <v>30</v>
      </c>
      <c r="D167" s="17" t="s">
        <v>31</v>
      </c>
      <c r="E167" s="69" t="s">
        <v>137</v>
      </c>
      <c r="F167" s="83"/>
      <c r="G167" s="83"/>
      <c r="H167" s="79"/>
      <c r="I167" s="79"/>
      <c r="J167" s="79"/>
      <c r="K167" s="70">
        <f t="shared" si="28"/>
        <v>491</v>
      </c>
    </row>
    <row r="168" spans="1:11" s="71" customFormat="1" ht="30" customHeight="1">
      <c r="A168" s="17" t="s">
        <v>126</v>
      </c>
      <c r="B168" s="69" t="s">
        <v>18</v>
      </c>
      <c r="C168" s="17" t="s">
        <v>30</v>
      </c>
      <c r="D168" s="17" t="s">
        <v>31</v>
      </c>
      <c r="E168" s="69" t="s">
        <v>138</v>
      </c>
      <c r="F168" s="69"/>
      <c r="G168" s="69"/>
      <c r="H168" s="67"/>
      <c r="I168" s="67"/>
      <c r="J168" s="67"/>
      <c r="K168" s="70">
        <f t="shared" si="28"/>
        <v>491</v>
      </c>
    </row>
    <row r="169" spans="1:11" s="71" customFormat="1" ht="42" customHeight="1">
      <c r="A169" s="85" t="s">
        <v>112</v>
      </c>
      <c r="B169" s="69" t="s">
        <v>18</v>
      </c>
      <c r="C169" s="17" t="s">
        <v>30</v>
      </c>
      <c r="D169" s="17" t="s">
        <v>31</v>
      </c>
      <c r="E169" s="69" t="s">
        <v>138</v>
      </c>
      <c r="F169" s="69" t="s">
        <v>84</v>
      </c>
      <c r="G169" s="69"/>
      <c r="H169" s="67"/>
      <c r="I169" s="67"/>
      <c r="J169" s="67"/>
      <c r="K169" s="70">
        <f t="shared" si="28"/>
        <v>491</v>
      </c>
    </row>
    <row r="170" spans="1:11" s="71" customFormat="1" ht="41.25" customHeight="1">
      <c r="A170" s="72" t="s">
        <v>85</v>
      </c>
      <c r="B170" s="69" t="s">
        <v>18</v>
      </c>
      <c r="C170" s="17" t="s">
        <v>30</v>
      </c>
      <c r="D170" s="17" t="s">
        <v>31</v>
      </c>
      <c r="E170" s="69" t="s">
        <v>138</v>
      </c>
      <c r="F170" s="69" t="s">
        <v>84</v>
      </c>
      <c r="G170" s="69" t="s">
        <v>86</v>
      </c>
      <c r="H170" s="67"/>
      <c r="I170" s="67"/>
      <c r="J170" s="67"/>
      <c r="K170" s="70">
        <f t="shared" si="28"/>
        <v>491</v>
      </c>
    </row>
    <row r="171" spans="1:11" s="71" customFormat="1" ht="50.25" customHeight="1">
      <c r="A171" s="17" t="s">
        <v>102</v>
      </c>
      <c r="B171" s="69" t="s">
        <v>18</v>
      </c>
      <c r="C171" s="17" t="s">
        <v>30</v>
      </c>
      <c r="D171" s="17" t="s">
        <v>31</v>
      </c>
      <c r="E171" s="69" t="s">
        <v>138</v>
      </c>
      <c r="F171" s="69" t="s">
        <v>84</v>
      </c>
      <c r="G171" s="69" t="s">
        <v>86</v>
      </c>
      <c r="H171" s="67" t="s">
        <v>88</v>
      </c>
      <c r="I171" s="67"/>
      <c r="J171" s="67"/>
      <c r="K171" s="70">
        <f>K174</f>
        <v>491</v>
      </c>
    </row>
    <row r="172" spans="1:11" s="8" customFormat="1" ht="18.75" hidden="1" customHeight="1">
      <c r="A172" s="12" t="s">
        <v>103</v>
      </c>
      <c r="B172" s="14" t="s">
        <v>18</v>
      </c>
      <c r="C172" s="12" t="s">
        <v>30</v>
      </c>
      <c r="D172" s="12" t="s">
        <v>31</v>
      </c>
      <c r="E172" s="14" t="s">
        <v>127</v>
      </c>
      <c r="F172" s="14" t="s">
        <v>84</v>
      </c>
      <c r="G172" s="14" t="s">
        <v>86</v>
      </c>
      <c r="H172" s="13" t="s">
        <v>88</v>
      </c>
      <c r="I172" s="13" t="s">
        <v>8</v>
      </c>
      <c r="J172" s="13"/>
      <c r="K172" s="24">
        <f>K173</f>
        <v>491</v>
      </c>
    </row>
    <row r="173" spans="1:11" s="8" customFormat="1" ht="18.75" hidden="1" customHeight="1">
      <c r="A173" s="65" t="s">
        <v>128</v>
      </c>
      <c r="B173" s="14" t="s">
        <v>18</v>
      </c>
      <c r="C173" s="12" t="s">
        <v>30</v>
      </c>
      <c r="D173" s="12" t="s">
        <v>31</v>
      </c>
      <c r="E173" s="14" t="s">
        <v>127</v>
      </c>
      <c r="F173" s="14" t="s">
        <v>84</v>
      </c>
      <c r="G173" s="14" t="s">
        <v>86</v>
      </c>
      <c r="H173" s="13" t="s">
        <v>88</v>
      </c>
      <c r="I173" s="13" t="s">
        <v>8</v>
      </c>
      <c r="J173" s="13"/>
      <c r="K173" s="24">
        <v>491</v>
      </c>
    </row>
    <row r="174" spans="1:11" s="8" customFormat="1" ht="30" customHeight="1">
      <c r="A174" s="17" t="s">
        <v>103</v>
      </c>
      <c r="B174" s="69" t="s">
        <v>18</v>
      </c>
      <c r="C174" s="17" t="s">
        <v>30</v>
      </c>
      <c r="D174" s="17" t="s">
        <v>31</v>
      </c>
      <c r="E174" s="69" t="s">
        <v>138</v>
      </c>
      <c r="F174" s="69" t="s">
        <v>84</v>
      </c>
      <c r="G174" s="69" t="s">
        <v>86</v>
      </c>
      <c r="H174" s="67" t="s">
        <v>88</v>
      </c>
      <c r="I174" s="67"/>
      <c r="J174" s="67" t="s">
        <v>8</v>
      </c>
      <c r="K174" s="70">
        <v>491</v>
      </c>
    </row>
    <row r="175" spans="1:11" s="8" customFormat="1" ht="18.75" customHeight="1">
      <c r="A175" s="34" t="s">
        <v>129</v>
      </c>
      <c r="B175" s="35"/>
      <c r="C175" s="35"/>
      <c r="D175" s="35"/>
      <c r="E175" s="35"/>
      <c r="F175" s="112"/>
      <c r="G175" s="113"/>
      <c r="H175" s="113"/>
      <c r="I175" s="113"/>
      <c r="J175" s="113"/>
      <c r="K175" s="36">
        <f>K164+K61+K14</f>
        <v>713788</v>
      </c>
    </row>
    <row r="177" spans="1:12" s="109" customFormat="1" ht="18.75">
      <c r="A177" s="111" t="s">
        <v>184</v>
      </c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</row>
    <row r="179" spans="1:12">
      <c r="A179" s="110" t="s">
        <v>183</v>
      </c>
    </row>
  </sheetData>
  <mergeCells count="7">
    <mergeCell ref="A2:K2"/>
    <mergeCell ref="A3:K3"/>
    <mergeCell ref="A177:L177"/>
    <mergeCell ref="F175:J175"/>
    <mergeCell ref="A4:K4"/>
    <mergeCell ref="A5:K5"/>
    <mergeCell ref="B7:J7"/>
  </mergeCells>
  <pageMargins left="1.1023622047244095" right="0.23622047244094491" top="0.11811023622047245" bottom="0.23622047244094491" header="0.23622047244094491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ГРБС 2013,14,15</vt:lpstr>
      <vt:lpstr>'ГРБС 2013,14,15'!Заголовки_для_печати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2009-04-22T05:52:25Z</cp:lastPrinted>
  <dcterms:created xsi:type="dcterms:W3CDTF">2006-09-28T05:33:49Z</dcterms:created>
  <dcterms:modified xsi:type="dcterms:W3CDTF">2014-06-06T05:54:48Z</dcterms:modified>
</cp:coreProperties>
</file>