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0" yWindow="120" windowWidth="15180" windowHeight="8925" tabRatio="601"/>
  </bookViews>
  <sheets>
    <sheet name="2017" sheetId="2" r:id="rId1"/>
  </sheets>
  <definedNames>
    <definedName name="_xlnm._FilterDatabase" localSheetId="0" hidden="1">'2017'!$A$3:$F$74</definedName>
    <definedName name="_xlnm.Print_Titles" localSheetId="0">'2017'!$3:$5</definedName>
    <definedName name="_xlnm.Print_Area" localSheetId="0">'2017'!$A$1:$G$74</definedName>
  </definedNames>
  <calcPr calcId="125725" fullPrecision="0"/>
  <customWorkbookViews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</customWorkbookViews>
</workbook>
</file>

<file path=xl/calcChain.xml><?xml version="1.0" encoding="utf-8"?>
<calcChain xmlns="http://schemas.openxmlformats.org/spreadsheetml/2006/main">
  <c r="G72" i="2"/>
  <c r="G71" s="1"/>
  <c r="G69"/>
  <c r="G68" s="1"/>
  <c r="G63"/>
  <c r="G62" s="1"/>
  <c r="G61" s="1"/>
  <c r="G60" s="1"/>
  <c r="G59" s="1"/>
  <c r="G56"/>
  <c r="G55" s="1"/>
  <c r="G53"/>
  <c r="G52" s="1"/>
  <c r="G50"/>
  <c r="G49" s="1"/>
  <c r="G46"/>
  <c r="G45" s="1"/>
  <c r="G25"/>
  <c r="G24" s="1"/>
  <c r="G23" s="1"/>
  <c r="G21"/>
  <c r="G20" s="1"/>
  <c r="G19" s="1"/>
  <c r="G15"/>
  <c r="G14" s="1"/>
  <c r="G13" s="1"/>
  <c r="G38"/>
  <c r="G37" s="1"/>
  <c r="G35"/>
  <c r="G34" s="1"/>
  <c r="G11"/>
  <c r="G10" s="1"/>
  <c r="G9" s="1"/>
  <c r="B72"/>
  <c r="B73" s="1"/>
  <c r="B74" s="1"/>
  <c r="B67"/>
  <c r="B28"/>
  <c r="B29" s="1"/>
  <c r="B30" s="1"/>
  <c r="B31" s="1"/>
  <c r="B32" s="1"/>
  <c r="B18"/>
  <c r="B19" s="1"/>
  <c r="B20" s="1"/>
  <c r="B21" s="1"/>
  <c r="B7"/>
  <c r="B8" s="1"/>
  <c r="B9" s="1"/>
  <c r="B10" s="1"/>
  <c r="B11" s="1"/>
  <c r="B13" s="1"/>
  <c r="B14" s="1"/>
  <c r="B15" s="1"/>
  <c r="B16" s="1"/>
  <c r="G67" l="1"/>
  <c r="G66" s="1"/>
  <c r="G65" s="1"/>
  <c r="B12"/>
  <c r="G31"/>
  <c r="G30" s="1"/>
  <c r="G44"/>
  <c r="G41"/>
  <c r="G40" s="1"/>
  <c r="G29" s="1"/>
  <c r="B33"/>
  <c r="B34"/>
  <c r="B35" s="1"/>
  <c r="B36" s="1"/>
  <c r="B37" s="1"/>
  <c r="B38" s="1"/>
  <c r="B39" s="1"/>
  <c r="B40" s="1"/>
  <c r="B41" s="1"/>
  <c r="B42" s="1"/>
  <c r="B43" s="1"/>
  <c r="G18"/>
  <c r="G17" s="1"/>
  <c r="B44"/>
  <c r="B45" s="1"/>
  <c r="B46" s="1"/>
  <c r="B47" s="1"/>
  <c r="B23"/>
  <c r="B24" s="1"/>
  <c r="B25" s="1"/>
  <c r="B26" s="1"/>
  <c r="B22"/>
  <c r="G8"/>
  <c r="G7" s="1"/>
  <c r="G28" l="1"/>
  <c r="G27" s="1"/>
  <c r="G6" s="1"/>
  <c r="B48"/>
  <c r="B49"/>
  <c r="B50" s="1"/>
  <c r="B51" s="1"/>
  <c r="B52" s="1"/>
  <c r="B53" s="1"/>
  <c r="B54" s="1"/>
  <c r="B55" s="1"/>
  <c r="B56" s="1"/>
  <c r="B57" s="1"/>
  <c r="B58" s="1"/>
</calcChain>
</file>

<file path=xl/sharedStrings.xml><?xml version="1.0" encoding="utf-8"?>
<sst xmlns="http://schemas.openxmlformats.org/spreadsheetml/2006/main" count="294" uniqueCount="66">
  <si>
    <t>06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</si>
  <si>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</si>
  <si>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ЦСР</t>
  </si>
  <si>
    <t>ВР</t>
  </si>
  <si>
    <t>Код</t>
  </si>
  <si>
    <t xml:space="preserve">Рз </t>
  </si>
  <si>
    <t>ПР</t>
  </si>
  <si>
    <t>01</t>
  </si>
  <si>
    <t>Мероприятия в установленной сфере деятельности</t>
  </si>
  <si>
    <t>200</t>
  </si>
  <si>
    <t>02</t>
  </si>
  <si>
    <t>04</t>
  </si>
  <si>
    <t>Предоставление субсидий бюджетным, автономным учреждениям и иным некоммерческим организациям</t>
  </si>
  <si>
    <t>600</t>
  </si>
  <si>
    <t>07</t>
  </si>
  <si>
    <t>Иные закупки товаров, работ и услуг для обеспечения государственных (муниципальных) нужд</t>
  </si>
  <si>
    <t>Субсидии бюджетным учреждениям</t>
  </si>
  <si>
    <t>240</t>
  </si>
  <si>
    <t>610</t>
  </si>
  <si>
    <t>Финансовое обеспечение деятельности бюджетных и автономных  учреждений</t>
  </si>
  <si>
    <t>08</t>
  </si>
  <si>
    <t>10</t>
  </si>
  <si>
    <t>Субсидии автономным учреждениям</t>
  </si>
  <si>
    <t>Департамент культуры мэрии городского округа Тольятти</t>
  </si>
  <si>
    <t>Общее образование</t>
  </si>
  <si>
    <t>Муниципальная программа «Культура Тольятти (2014-2018гг.)»</t>
  </si>
  <si>
    <t>010 00 00000</t>
  </si>
  <si>
    <t>010 00 02000</t>
  </si>
  <si>
    <t>Организации дополнительного образования</t>
  </si>
  <si>
    <t>010 00 02280</t>
  </si>
  <si>
    <t>010 00 04000</t>
  </si>
  <si>
    <t>Мероприятия в сфере дополнительного образования</t>
  </si>
  <si>
    <t>010 00 04280</t>
  </si>
  <si>
    <t>Высшее и послевузовское профессиональное образование</t>
  </si>
  <si>
    <t>Образовательные организации высшего образования</t>
  </si>
  <si>
    <t>010 00 02250</t>
  </si>
  <si>
    <t>Мероприятия в сфере высшего образования</t>
  </si>
  <si>
    <t>010 00 04250</t>
  </si>
  <si>
    <t>Культура</t>
  </si>
  <si>
    <t>Дворцы, дома и другие учреждения культуры</t>
  </si>
  <si>
    <t>010 00 02210</t>
  </si>
  <si>
    <t>Музеи</t>
  </si>
  <si>
    <t>010 00 02220</t>
  </si>
  <si>
    <t>Библиотеки</t>
  </si>
  <si>
    <t>010 00 02230</t>
  </si>
  <si>
    <t>Театры, концертные и другие организации исполнительских искусств</t>
  </si>
  <si>
    <t>010 00 02240</t>
  </si>
  <si>
    <t xml:space="preserve"> Дворцы, дома и другие учреждения культуры</t>
  </si>
  <si>
    <t>010 00 04210</t>
  </si>
  <si>
    <t>010 00 04220</t>
  </si>
  <si>
    <t>010 00 04230</t>
  </si>
  <si>
    <t>010 00 04240</t>
  </si>
  <si>
    <t>Другие вопросы в области культуры, кинематографии</t>
  </si>
  <si>
    <t>Мероприятия на обеспечение деятельности органов местного самоуправления в сфере культуры</t>
  </si>
  <si>
    <t>010 00 04510</t>
  </si>
  <si>
    <t>Другие вопросы в области социальной политики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</si>
  <si>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</si>
  <si>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040 00 00000</t>
  </si>
  <si>
    <t>040 00 04000</t>
  </si>
  <si>
    <t>040 00 04210</t>
  </si>
  <si>
    <t>040 00 04240</t>
  </si>
  <si>
    <t>Закупка товаров, работ и услуг для обеспечения государственных (муниципальных) нужд</t>
  </si>
  <si>
    <t>Муниципальная программа  «Культура Тольятти (2014-2018 г.г)»</t>
  </si>
  <si>
    <t>Утверждено РД от 18.05.2016г. №1077 на 2017 год</t>
  </si>
  <si>
    <t>тыс.руб.</t>
  </si>
  <si>
    <t>Расшифровка бюджетных ассигнований поГРБС - Департаменту культуры  мэрии городского округа Тольятти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</si>
</sst>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#,##0.0"/>
  </numFmts>
  <fonts count="8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49" fontId="3" fillId="2" borderId="1" xfId="4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3" fontId="3" fillId="2" borderId="6" xfId="4" applyNumberFormat="1" applyFont="1" applyFill="1" applyBorder="1" applyAlignment="1">
      <alignment horizontal="center" vertical="center"/>
    </xf>
    <xf numFmtId="3" fontId="4" fillId="2" borderId="6" xfId="4" applyNumberFormat="1" applyFont="1" applyFill="1" applyBorder="1" applyAlignment="1">
      <alignment horizontal="center" vertical="center"/>
    </xf>
    <xf numFmtId="3" fontId="2" fillId="2" borderId="6" xfId="4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2" xfId="3" applyNumberFormat="1" applyFont="1" applyFill="1" applyBorder="1" applyAlignment="1">
      <alignment horizontal="center" vertical="center" wrapText="1"/>
    </xf>
    <xf numFmtId="49" fontId="3" fillId="2" borderId="5" xfId="3" applyNumberFormat="1" applyFont="1" applyFill="1" applyBorder="1" applyAlignment="1">
      <alignment horizontal="center" vertical="center" wrapText="1"/>
    </xf>
    <xf numFmtId="49" fontId="3" fillId="2" borderId="4" xfId="3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8" xfId="2"/>
    <cellStyle name="Процентный" xfId="3" builtinId="5"/>
    <cellStyle name="Финансовый [0]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4"/>
  <sheetViews>
    <sheetView tabSelected="1" zoomScaleNormal="100" zoomScaleSheetLayoutView="88" workbookViewId="0">
      <selection activeCell="E10" sqref="E10"/>
    </sheetView>
  </sheetViews>
  <sheetFormatPr defaultRowHeight="16.5"/>
  <cols>
    <col min="1" max="1" width="58.5703125" style="8" customWidth="1"/>
    <col min="2" max="2" width="7.7109375" style="21" customWidth="1"/>
    <col min="3" max="3" width="7.5703125" style="5" customWidth="1"/>
    <col min="4" max="4" width="6.85546875" style="5" customWidth="1"/>
    <col min="5" max="5" width="16.140625" style="6" customWidth="1"/>
    <col min="6" max="6" width="7.140625" style="5" customWidth="1"/>
    <col min="7" max="7" width="14.85546875" style="1" customWidth="1"/>
    <col min="8" max="16384" width="9.140625" style="1"/>
  </cols>
  <sheetData>
    <row r="1" spans="1:7" ht="40.5" customHeight="1">
      <c r="A1" s="41" t="s">
        <v>65</v>
      </c>
      <c r="B1" s="41"/>
      <c r="C1" s="41"/>
      <c r="D1" s="41"/>
      <c r="E1" s="41"/>
      <c r="F1" s="41"/>
      <c r="G1" s="41"/>
    </row>
    <row r="2" spans="1:7" ht="36" customHeight="1">
      <c r="A2" s="28"/>
      <c r="B2" s="28"/>
      <c r="C2" s="28"/>
      <c r="D2" s="28"/>
      <c r="E2" s="28"/>
      <c r="F2" s="28"/>
      <c r="G2" s="28" t="s">
        <v>64</v>
      </c>
    </row>
    <row r="3" spans="1:7" ht="20.25" customHeight="1">
      <c r="A3" s="34" t="s">
        <v>1</v>
      </c>
      <c r="B3" s="12"/>
      <c r="C3" s="23"/>
      <c r="D3" s="23"/>
      <c r="E3" s="13"/>
      <c r="F3" s="23"/>
      <c r="G3" s="29" t="s">
        <v>63</v>
      </c>
    </row>
    <row r="4" spans="1:7" ht="12.75" customHeight="1">
      <c r="A4" s="35"/>
      <c r="B4" s="37" t="s">
        <v>4</v>
      </c>
      <c r="C4" s="32" t="s">
        <v>5</v>
      </c>
      <c r="D4" s="32" t="s">
        <v>6</v>
      </c>
      <c r="E4" s="39" t="s">
        <v>2</v>
      </c>
      <c r="F4" s="32" t="s">
        <v>3</v>
      </c>
      <c r="G4" s="30"/>
    </row>
    <row r="5" spans="1:7" ht="65.25" customHeight="1">
      <c r="A5" s="36"/>
      <c r="B5" s="38"/>
      <c r="C5" s="33"/>
      <c r="D5" s="33"/>
      <c r="E5" s="40"/>
      <c r="F5" s="33"/>
      <c r="G5" s="31"/>
    </row>
    <row r="6" spans="1:7" ht="40.5">
      <c r="A6" s="9" t="s">
        <v>23</v>
      </c>
      <c r="B6" s="22">
        <v>912</v>
      </c>
      <c r="C6" s="11"/>
      <c r="D6" s="11"/>
      <c r="E6" s="10"/>
      <c r="F6" s="11"/>
      <c r="G6" s="25">
        <f>G7+G17+G27+G59+G65</f>
        <v>447531</v>
      </c>
    </row>
    <row r="7" spans="1:7" ht="18.75">
      <c r="A7" s="17" t="s">
        <v>24</v>
      </c>
      <c r="B7" s="14">
        <f t="shared" ref="B7:B26" si="0">B6</f>
        <v>912</v>
      </c>
      <c r="C7" s="14" t="s">
        <v>14</v>
      </c>
      <c r="D7" s="14" t="s">
        <v>10</v>
      </c>
      <c r="E7" s="15"/>
      <c r="F7" s="14"/>
      <c r="G7" s="26">
        <f t="shared" ref="G7" si="1">G8</f>
        <v>148242</v>
      </c>
    </row>
    <row r="8" spans="1:7" ht="33">
      <c r="A8" s="7" t="s">
        <v>25</v>
      </c>
      <c r="B8" s="2">
        <f t="shared" si="0"/>
        <v>912</v>
      </c>
      <c r="C8" s="2" t="s">
        <v>14</v>
      </c>
      <c r="D8" s="2" t="s">
        <v>10</v>
      </c>
      <c r="E8" s="2" t="s">
        <v>26</v>
      </c>
      <c r="F8" s="2"/>
      <c r="G8" s="27">
        <f>G9+G13</f>
        <v>148242</v>
      </c>
    </row>
    <row r="9" spans="1:7" ht="33">
      <c r="A9" s="7" t="s">
        <v>19</v>
      </c>
      <c r="B9" s="2">
        <f t="shared" si="0"/>
        <v>912</v>
      </c>
      <c r="C9" s="2" t="s">
        <v>14</v>
      </c>
      <c r="D9" s="2" t="s">
        <v>10</v>
      </c>
      <c r="E9" s="4" t="s">
        <v>27</v>
      </c>
      <c r="F9" s="2"/>
      <c r="G9" s="19">
        <f t="shared" ref="G9:G11" si="2">G10</f>
        <v>147534</v>
      </c>
    </row>
    <row r="10" spans="1:7">
      <c r="A10" s="7" t="s">
        <v>28</v>
      </c>
      <c r="B10" s="2">
        <f t="shared" si="0"/>
        <v>912</v>
      </c>
      <c r="C10" s="2" t="s">
        <v>14</v>
      </c>
      <c r="D10" s="2" t="s">
        <v>10</v>
      </c>
      <c r="E10" s="4" t="s">
        <v>29</v>
      </c>
      <c r="F10" s="2"/>
      <c r="G10" s="19">
        <f t="shared" si="2"/>
        <v>147534</v>
      </c>
    </row>
    <row r="11" spans="1:7" ht="33">
      <c r="A11" s="7" t="s">
        <v>12</v>
      </c>
      <c r="B11" s="2">
        <f t="shared" si="0"/>
        <v>912</v>
      </c>
      <c r="C11" s="2" t="s">
        <v>14</v>
      </c>
      <c r="D11" s="2" t="s">
        <v>10</v>
      </c>
      <c r="E11" s="4" t="s">
        <v>29</v>
      </c>
      <c r="F11" s="2" t="s">
        <v>13</v>
      </c>
      <c r="G11" s="20">
        <f t="shared" si="2"/>
        <v>147534</v>
      </c>
    </row>
    <row r="12" spans="1:7">
      <c r="A12" s="7" t="s">
        <v>16</v>
      </c>
      <c r="B12" s="2">
        <f t="shared" si="0"/>
        <v>912</v>
      </c>
      <c r="C12" s="2" t="s">
        <v>14</v>
      </c>
      <c r="D12" s="2" t="s">
        <v>10</v>
      </c>
      <c r="E12" s="4" t="s">
        <v>29</v>
      </c>
      <c r="F12" s="3">
        <v>610</v>
      </c>
      <c r="G12" s="20">
        <v>147534</v>
      </c>
    </row>
    <row r="13" spans="1:7">
      <c r="A13" s="7" t="s">
        <v>8</v>
      </c>
      <c r="B13" s="2">
        <f>B11</f>
        <v>912</v>
      </c>
      <c r="C13" s="2" t="s">
        <v>14</v>
      </c>
      <c r="D13" s="2" t="s">
        <v>10</v>
      </c>
      <c r="E13" s="4" t="s">
        <v>30</v>
      </c>
      <c r="F13" s="2"/>
      <c r="G13" s="19">
        <f t="shared" ref="G13:G15" si="3">G14</f>
        <v>708</v>
      </c>
    </row>
    <row r="14" spans="1:7">
      <c r="A14" s="7" t="s">
        <v>31</v>
      </c>
      <c r="B14" s="2">
        <f t="shared" si="0"/>
        <v>912</v>
      </c>
      <c r="C14" s="2" t="s">
        <v>14</v>
      </c>
      <c r="D14" s="2" t="s">
        <v>10</v>
      </c>
      <c r="E14" s="4" t="s">
        <v>32</v>
      </c>
      <c r="F14" s="2"/>
      <c r="G14" s="19">
        <f t="shared" si="3"/>
        <v>708</v>
      </c>
    </row>
    <row r="15" spans="1:7" ht="33">
      <c r="A15" s="7" t="s">
        <v>12</v>
      </c>
      <c r="B15" s="2">
        <f t="shared" si="0"/>
        <v>912</v>
      </c>
      <c r="C15" s="2" t="s">
        <v>14</v>
      </c>
      <c r="D15" s="2" t="s">
        <v>10</v>
      </c>
      <c r="E15" s="4" t="s">
        <v>32</v>
      </c>
      <c r="F15" s="2" t="s">
        <v>13</v>
      </c>
      <c r="G15" s="20">
        <f t="shared" si="3"/>
        <v>708</v>
      </c>
    </row>
    <row r="16" spans="1:7">
      <c r="A16" s="7" t="s">
        <v>16</v>
      </c>
      <c r="B16" s="2">
        <f t="shared" si="0"/>
        <v>912</v>
      </c>
      <c r="C16" s="2" t="s">
        <v>14</v>
      </c>
      <c r="D16" s="2" t="s">
        <v>10</v>
      </c>
      <c r="E16" s="4" t="s">
        <v>32</v>
      </c>
      <c r="F16" s="3">
        <v>610</v>
      </c>
      <c r="G16" s="20">
        <v>708</v>
      </c>
    </row>
    <row r="17" spans="1:7" ht="37.5">
      <c r="A17" s="17" t="s">
        <v>33</v>
      </c>
      <c r="B17" s="14">
        <v>912</v>
      </c>
      <c r="C17" s="14" t="s">
        <v>14</v>
      </c>
      <c r="D17" s="14" t="s">
        <v>0</v>
      </c>
      <c r="E17" s="15"/>
      <c r="F17" s="14"/>
      <c r="G17" s="26">
        <f>G18</f>
        <v>75653</v>
      </c>
    </row>
    <row r="18" spans="1:7" ht="33">
      <c r="A18" s="7" t="s">
        <v>25</v>
      </c>
      <c r="B18" s="2">
        <f t="shared" si="0"/>
        <v>912</v>
      </c>
      <c r="C18" s="2" t="s">
        <v>14</v>
      </c>
      <c r="D18" s="2" t="s">
        <v>0</v>
      </c>
      <c r="E18" s="4" t="s">
        <v>26</v>
      </c>
      <c r="F18" s="2"/>
      <c r="G18" s="27">
        <f>G19+G23</f>
        <v>75653</v>
      </c>
    </row>
    <row r="19" spans="1:7" ht="33">
      <c r="A19" s="7" t="s">
        <v>19</v>
      </c>
      <c r="B19" s="2">
        <f t="shared" si="0"/>
        <v>912</v>
      </c>
      <c r="C19" s="2" t="s">
        <v>14</v>
      </c>
      <c r="D19" s="2" t="s">
        <v>0</v>
      </c>
      <c r="E19" s="4" t="s">
        <v>27</v>
      </c>
      <c r="F19" s="2"/>
      <c r="G19" s="19">
        <f t="shared" ref="G19:G21" si="4">G20</f>
        <v>73442</v>
      </c>
    </row>
    <row r="20" spans="1:7">
      <c r="A20" s="7" t="s">
        <v>34</v>
      </c>
      <c r="B20" s="2">
        <f t="shared" si="0"/>
        <v>912</v>
      </c>
      <c r="C20" s="2" t="s">
        <v>14</v>
      </c>
      <c r="D20" s="2" t="s">
        <v>0</v>
      </c>
      <c r="E20" s="4" t="s">
        <v>35</v>
      </c>
      <c r="F20" s="2"/>
      <c r="G20" s="19">
        <f t="shared" si="4"/>
        <v>73442</v>
      </c>
    </row>
    <row r="21" spans="1:7" ht="33">
      <c r="A21" s="7" t="s">
        <v>12</v>
      </c>
      <c r="B21" s="2">
        <f t="shared" si="0"/>
        <v>912</v>
      </c>
      <c r="C21" s="2" t="s">
        <v>14</v>
      </c>
      <c r="D21" s="2" t="s">
        <v>0</v>
      </c>
      <c r="E21" s="4" t="s">
        <v>35</v>
      </c>
      <c r="F21" s="2" t="s">
        <v>13</v>
      </c>
      <c r="G21" s="20">
        <f t="shared" si="4"/>
        <v>73442</v>
      </c>
    </row>
    <row r="22" spans="1:7">
      <c r="A22" s="7" t="s">
        <v>16</v>
      </c>
      <c r="B22" s="2">
        <f t="shared" si="0"/>
        <v>912</v>
      </c>
      <c r="C22" s="2" t="s">
        <v>14</v>
      </c>
      <c r="D22" s="2" t="s">
        <v>0</v>
      </c>
      <c r="E22" s="4" t="s">
        <v>35</v>
      </c>
      <c r="F22" s="3">
        <v>610</v>
      </c>
      <c r="G22" s="20">
        <v>73442</v>
      </c>
    </row>
    <row r="23" spans="1:7">
      <c r="A23" s="7" t="s">
        <v>8</v>
      </c>
      <c r="B23" s="2">
        <f>B21</f>
        <v>912</v>
      </c>
      <c r="C23" s="2" t="s">
        <v>14</v>
      </c>
      <c r="D23" s="2" t="s">
        <v>0</v>
      </c>
      <c r="E23" s="4" t="s">
        <v>30</v>
      </c>
      <c r="F23" s="2"/>
      <c r="G23" s="19">
        <f t="shared" ref="G23:G25" si="5">G24</f>
        <v>2211</v>
      </c>
    </row>
    <row r="24" spans="1:7">
      <c r="A24" s="7" t="s">
        <v>36</v>
      </c>
      <c r="B24" s="2">
        <f t="shared" si="0"/>
        <v>912</v>
      </c>
      <c r="C24" s="2" t="s">
        <v>14</v>
      </c>
      <c r="D24" s="2" t="s">
        <v>0</v>
      </c>
      <c r="E24" s="4" t="s">
        <v>37</v>
      </c>
      <c r="F24" s="2"/>
      <c r="G24" s="19">
        <f t="shared" si="5"/>
        <v>2211</v>
      </c>
    </row>
    <row r="25" spans="1:7" ht="33">
      <c r="A25" s="7" t="s">
        <v>12</v>
      </c>
      <c r="B25" s="2">
        <f t="shared" si="0"/>
        <v>912</v>
      </c>
      <c r="C25" s="2" t="s">
        <v>14</v>
      </c>
      <c r="D25" s="2" t="s">
        <v>0</v>
      </c>
      <c r="E25" s="4" t="s">
        <v>37</v>
      </c>
      <c r="F25" s="2" t="s">
        <v>13</v>
      </c>
      <c r="G25" s="20">
        <f t="shared" si="5"/>
        <v>2211</v>
      </c>
    </row>
    <row r="26" spans="1:7">
      <c r="A26" s="7" t="s">
        <v>16</v>
      </c>
      <c r="B26" s="2">
        <f t="shared" si="0"/>
        <v>912</v>
      </c>
      <c r="C26" s="2" t="s">
        <v>14</v>
      </c>
      <c r="D26" s="2" t="s">
        <v>0</v>
      </c>
      <c r="E26" s="4" t="s">
        <v>37</v>
      </c>
      <c r="F26" s="3">
        <v>610</v>
      </c>
      <c r="G26" s="20">
        <v>2211</v>
      </c>
    </row>
    <row r="27" spans="1:7" ht="18.75">
      <c r="A27" s="17" t="s">
        <v>38</v>
      </c>
      <c r="B27" s="14">
        <v>912</v>
      </c>
      <c r="C27" s="14" t="s">
        <v>20</v>
      </c>
      <c r="D27" s="14" t="s">
        <v>7</v>
      </c>
      <c r="E27" s="15"/>
      <c r="F27" s="14"/>
      <c r="G27" s="26">
        <f t="shared" ref="G27" si="6">G28</f>
        <v>223116</v>
      </c>
    </row>
    <row r="28" spans="1:7" ht="33">
      <c r="A28" s="7" t="s">
        <v>25</v>
      </c>
      <c r="B28" s="2">
        <f t="shared" ref="B28:B57" si="7">B27</f>
        <v>912</v>
      </c>
      <c r="C28" s="2" t="s">
        <v>20</v>
      </c>
      <c r="D28" s="2" t="s">
        <v>7</v>
      </c>
      <c r="E28" s="4" t="s">
        <v>26</v>
      </c>
      <c r="F28" s="2"/>
      <c r="G28" s="27">
        <f>G29+G44</f>
        <v>223116</v>
      </c>
    </row>
    <row r="29" spans="1:7" ht="33">
      <c r="A29" s="7" t="s">
        <v>19</v>
      </c>
      <c r="B29" s="2">
        <f t="shared" si="7"/>
        <v>912</v>
      </c>
      <c r="C29" s="2" t="s">
        <v>20</v>
      </c>
      <c r="D29" s="2" t="s">
        <v>7</v>
      </c>
      <c r="E29" s="4" t="s">
        <v>27</v>
      </c>
      <c r="F29" s="2"/>
      <c r="G29" s="19">
        <f>G30++G34+G37+G40</f>
        <v>218750</v>
      </c>
    </row>
    <row r="30" spans="1:7">
      <c r="A30" s="7" t="s">
        <v>39</v>
      </c>
      <c r="B30" s="2">
        <f t="shared" si="7"/>
        <v>912</v>
      </c>
      <c r="C30" s="2" t="s">
        <v>20</v>
      </c>
      <c r="D30" s="2" t="s">
        <v>7</v>
      </c>
      <c r="E30" s="4" t="s">
        <v>40</v>
      </c>
      <c r="F30" s="2"/>
      <c r="G30" s="19">
        <f t="shared" ref="G30" si="8">G31</f>
        <v>49621</v>
      </c>
    </row>
    <row r="31" spans="1:7" ht="33">
      <c r="A31" s="7" t="s">
        <v>12</v>
      </c>
      <c r="B31" s="2">
        <f t="shared" si="7"/>
        <v>912</v>
      </c>
      <c r="C31" s="2" t="s">
        <v>20</v>
      </c>
      <c r="D31" s="2" t="s">
        <v>7</v>
      </c>
      <c r="E31" s="4" t="s">
        <v>40</v>
      </c>
      <c r="F31" s="2" t="s">
        <v>13</v>
      </c>
      <c r="G31" s="20">
        <f>G32+G33</f>
        <v>49621</v>
      </c>
    </row>
    <row r="32" spans="1:7">
      <c r="A32" s="7" t="s">
        <v>16</v>
      </c>
      <c r="B32" s="2">
        <f t="shared" si="7"/>
        <v>912</v>
      </c>
      <c r="C32" s="2" t="s">
        <v>20</v>
      </c>
      <c r="D32" s="2" t="s">
        <v>7</v>
      </c>
      <c r="E32" s="4" t="s">
        <v>40</v>
      </c>
      <c r="F32" s="3">
        <v>610</v>
      </c>
      <c r="G32" s="20">
        <v>7524</v>
      </c>
    </row>
    <row r="33" spans="1:7">
      <c r="A33" s="7" t="s">
        <v>22</v>
      </c>
      <c r="B33" s="2">
        <f>B32</f>
        <v>912</v>
      </c>
      <c r="C33" s="2" t="s">
        <v>20</v>
      </c>
      <c r="D33" s="2" t="s">
        <v>7</v>
      </c>
      <c r="E33" s="4" t="s">
        <v>40</v>
      </c>
      <c r="F33" s="3">
        <v>620</v>
      </c>
      <c r="G33" s="20">
        <v>42097</v>
      </c>
    </row>
    <row r="34" spans="1:7">
      <c r="A34" s="7" t="s">
        <v>41</v>
      </c>
      <c r="B34" s="2">
        <f>B32</f>
        <v>912</v>
      </c>
      <c r="C34" s="2" t="s">
        <v>20</v>
      </c>
      <c r="D34" s="2" t="s">
        <v>7</v>
      </c>
      <c r="E34" s="4" t="s">
        <v>42</v>
      </c>
      <c r="F34" s="2"/>
      <c r="G34" s="19">
        <f t="shared" ref="G34:G35" si="9">G35</f>
        <v>16374</v>
      </c>
    </row>
    <row r="35" spans="1:7" ht="33">
      <c r="A35" s="7" t="s">
        <v>12</v>
      </c>
      <c r="B35" s="2">
        <f t="shared" si="7"/>
        <v>912</v>
      </c>
      <c r="C35" s="2" t="s">
        <v>20</v>
      </c>
      <c r="D35" s="2" t="s">
        <v>7</v>
      </c>
      <c r="E35" s="4" t="s">
        <v>42</v>
      </c>
      <c r="F35" s="2" t="s">
        <v>13</v>
      </c>
      <c r="G35" s="20">
        <f t="shared" si="9"/>
        <v>16374</v>
      </c>
    </row>
    <row r="36" spans="1:7">
      <c r="A36" s="7" t="s">
        <v>16</v>
      </c>
      <c r="B36" s="2">
        <f t="shared" si="7"/>
        <v>912</v>
      </c>
      <c r="C36" s="2" t="s">
        <v>20</v>
      </c>
      <c r="D36" s="2" t="s">
        <v>7</v>
      </c>
      <c r="E36" s="4" t="s">
        <v>42</v>
      </c>
      <c r="F36" s="3">
        <v>610</v>
      </c>
      <c r="G36" s="20">
        <v>16374</v>
      </c>
    </row>
    <row r="37" spans="1:7">
      <c r="A37" s="7" t="s">
        <v>43</v>
      </c>
      <c r="B37" s="2">
        <f t="shared" si="7"/>
        <v>912</v>
      </c>
      <c r="C37" s="2" t="s">
        <v>20</v>
      </c>
      <c r="D37" s="2" t="s">
        <v>7</v>
      </c>
      <c r="E37" s="4" t="s">
        <v>44</v>
      </c>
      <c r="F37" s="2"/>
      <c r="G37" s="19">
        <f t="shared" ref="G37:G38" si="10">G38</f>
        <v>87395</v>
      </c>
    </row>
    <row r="38" spans="1:7" ht="33">
      <c r="A38" s="7" t="s">
        <v>12</v>
      </c>
      <c r="B38" s="2">
        <f t="shared" si="7"/>
        <v>912</v>
      </c>
      <c r="C38" s="2" t="s">
        <v>20</v>
      </c>
      <c r="D38" s="2" t="s">
        <v>7</v>
      </c>
      <c r="E38" s="4" t="s">
        <v>44</v>
      </c>
      <c r="F38" s="2" t="s">
        <v>13</v>
      </c>
      <c r="G38" s="20">
        <f t="shared" si="10"/>
        <v>87395</v>
      </c>
    </row>
    <row r="39" spans="1:7">
      <c r="A39" s="7" t="s">
        <v>16</v>
      </c>
      <c r="B39" s="2">
        <f t="shared" si="7"/>
        <v>912</v>
      </c>
      <c r="C39" s="2" t="s">
        <v>20</v>
      </c>
      <c r="D39" s="2" t="s">
        <v>7</v>
      </c>
      <c r="E39" s="4" t="s">
        <v>44</v>
      </c>
      <c r="F39" s="3">
        <v>610</v>
      </c>
      <c r="G39" s="20">
        <v>87395</v>
      </c>
    </row>
    <row r="40" spans="1:7" ht="33">
      <c r="A40" s="7" t="s">
        <v>45</v>
      </c>
      <c r="B40" s="2">
        <f t="shared" si="7"/>
        <v>912</v>
      </c>
      <c r="C40" s="2" t="s">
        <v>20</v>
      </c>
      <c r="D40" s="2" t="s">
        <v>7</v>
      </c>
      <c r="E40" s="4" t="s">
        <v>46</v>
      </c>
      <c r="F40" s="2"/>
      <c r="G40" s="19">
        <f t="shared" ref="G40" si="11">G41</f>
        <v>65360</v>
      </c>
    </row>
    <row r="41" spans="1:7" ht="33">
      <c r="A41" s="7" t="s">
        <v>12</v>
      </c>
      <c r="B41" s="2">
        <f t="shared" si="7"/>
        <v>912</v>
      </c>
      <c r="C41" s="2" t="s">
        <v>20</v>
      </c>
      <c r="D41" s="2" t="s">
        <v>7</v>
      </c>
      <c r="E41" s="4" t="s">
        <v>46</v>
      </c>
      <c r="F41" s="2" t="s">
        <v>13</v>
      </c>
      <c r="G41" s="20">
        <f>G42+G43</f>
        <v>65360</v>
      </c>
    </row>
    <row r="42" spans="1:7">
      <c r="A42" s="7" t="s">
        <v>16</v>
      </c>
      <c r="B42" s="2">
        <f t="shared" si="7"/>
        <v>912</v>
      </c>
      <c r="C42" s="2" t="s">
        <v>20</v>
      </c>
      <c r="D42" s="2" t="s">
        <v>7</v>
      </c>
      <c r="E42" s="4" t="s">
        <v>46</v>
      </c>
      <c r="F42" s="3">
        <v>610</v>
      </c>
      <c r="G42" s="20">
        <v>46097</v>
      </c>
    </row>
    <row r="43" spans="1:7">
      <c r="A43" s="7" t="s">
        <v>22</v>
      </c>
      <c r="B43" s="2">
        <f>B42</f>
        <v>912</v>
      </c>
      <c r="C43" s="2" t="s">
        <v>20</v>
      </c>
      <c r="D43" s="2" t="s">
        <v>7</v>
      </c>
      <c r="E43" s="4" t="s">
        <v>46</v>
      </c>
      <c r="F43" s="3">
        <v>620</v>
      </c>
      <c r="G43" s="20">
        <v>19263</v>
      </c>
    </row>
    <row r="44" spans="1:7">
      <c r="A44" s="7" t="s">
        <v>8</v>
      </c>
      <c r="B44" s="2">
        <f>B42</f>
        <v>912</v>
      </c>
      <c r="C44" s="2" t="s">
        <v>20</v>
      </c>
      <c r="D44" s="2" t="s">
        <v>7</v>
      </c>
      <c r="E44" s="4" t="s">
        <v>30</v>
      </c>
      <c r="F44" s="2"/>
      <c r="G44" s="27">
        <f>G45+G49+G52+G55</f>
        <v>4366</v>
      </c>
    </row>
    <row r="45" spans="1:7">
      <c r="A45" s="7" t="s">
        <v>47</v>
      </c>
      <c r="B45" s="2">
        <f t="shared" si="7"/>
        <v>912</v>
      </c>
      <c r="C45" s="2" t="s">
        <v>20</v>
      </c>
      <c r="D45" s="2" t="s">
        <v>7</v>
      </c>
      <c r="E45" s="4" t="s">
        <v>48</v>
      </c>
      <c r="F45" s="2"/>
      <c r="G45" s="19">
        <f>G46</f>
        <v>4004</v>
      </c>
    </row>
    <row r="46" spans="1:7" ht="33">
      <c r="A46" s="7" t="s">
        <v>12</v>
      </c>
      <c r="B46" s="2">
        <f t="shared" si="7"/>
        <v>912</v>
      </c>
      <c r="C46" s="2" t="s">
        <v>20</v>
      </c>
      <c r="D46" s="2" t="s">
        <v>7</v>
      </c>
      <c r="E46" s="4" t="s">
        <v>48</v>
      </c>
      <c r="F46" s="2" t="s">
        <v>13</v>
      </c>
      <c r="G46" s="20">
        <f>G47+G48</f>
        <v>4004</v>
      </c>
    </row>
    <row r="47" spans="1:7">
      <c r="A47" s="7" t="s">
        <v>16</v>
      </c>
      <c r="B47" s="2">
        <f t="shared" si="7"/>
        <v>912</v>
      </c>
      <c r="C47" s="2" t="s">
        <v>20</v>
      </c>
      <c r="D47" s="2" t="s">
        <v>7</v>
      </c>
      <c r="E47" s="4" t="s">
        <v>48</v>
      </c>
      <c r="F47" s="3">
        <v>610</v>
      </c>
      <c r="G47" s="20">
        <v>883</v>
      </c>
    </row>
    <row r="48" spans="1:7">
      <c r="A48" s="7" t="s">
        <v>22</v>
      </c>
      <c r="B48" s="2">
        <f>B47</f>
        <v>912</v>
      </c>
      <c r="C48" s="2" t="s">
        <v>20</v>
      </c>
      <c r="D48" s="2" t="s">
        <v>7</v>
      </c>
      <c r="E48" s="4" t="s">
        <v>48</v>
      </c>
      <c r="F48" s="3">
        <v>620</v>
      </c>
      <c r="G48" s="20">
        <v>3121</v>
      </c>
    </row>
    <row r="49" spans="1:7">
      <c r="A49" s="7" t="s">
        <v>41</v>
      </c>
      <c r="B49" s="2">
        <f>B47</f>
        <v>912</v>
      </c>
      <c r="C49" s="2" t="s">
        <v>20</v>
      </c>
      <c r="D49" s="2" t="s">
        <v>7</v>
      </c>
      <c r="E49" s="4" t="s">
        <v>49</v>
      </c>
      <c r="F49" s="2"/>
      <c r="G49" s="19">
        <f>G50</f>
        <v>98</v>
      </c>
    </row>
    <row r="50" spans="1:7" ht="33">
      <c r="A50" s="7" t="s">
        <v>12</v>
      </c>
      <c r="B50" s="2">
        <f t="shared" si="7"/>
        <v>912</v>
      </c>
      <c r="C50" s="2" t="s">
        <v>20</v>
      </c>
      <c r="D50" s="2" t="s">
        <v>7</v>
      </c>
      <c r="E50" s="4" t="s">
        <v>49</v>
      </c>
      <c r="F50" s="2" t="s">
        <v>13</v>
      </c>
      <c r="G50" s="20">
        <f>G51</f>
        <v>98</v>
      </c>
    </row>
    <row r="51" spans="1:7">
      <c r="A51" s="7" t="s">
        <v>16</v>
      </c>
      <c r="B51" s="2">
        <f t="shared" si="7"/>
        <v>912</v>
      </c>
      <c r="C51" s="2" t="s">
        <v>20</v>
      </c>
      <c r="D51" s="2" t="s">
        <v>7</v>
      </c>
      <c r="E51" s="4" t="s">
        <v>49</v>
      </c>
      <c r="F51" s="3">
        <v>610</v>
      </c>
      <c r="G51" s="20">
        <v>98</v>
      </c>
    </row>
    <row r="52" spans="1:7">
      <c r="A52" s="7" t="s">
        <v>43</v>
      </c>
      <c r="B52" s="2">
        <f t="shared" si="7"/>
        <v>912</v>
      </c>
      <c r="C52" s="2" t="s">
        <v>20</v>
      </c>
      <c r="D52" s="2" t="s">
        <v>7</v>
      </c>
      <c r="E52" s="4" t="s">
        <v>50</v>
      </c>
      <c r="F52" s="2"/>
      <c r="G52" s="19">
        <f>G53</f>
        <v>135</v>
      </c>
    </row>
    <row r="53" spans="1:7" ht="33">
      <c r="A53" s="7" t="s">
        <v>12</v>
      </c>
      <c r="B53" s="2">
        <f t="shared" si="7"/>
        <v>912</v>
      </c>
      <c r="C53" s="2" t="s">
        <v>20</v>
      </c>
      <c r="D53" s="2" t="s">
        <v>7</v>
      </c>
      <c r="E53" s="4" t="s">
        <v>50</v>
      </c>
      <c r="F53" s="2" t="s">
        <v>13</v>
      </c>
      <c r="G53" s="20">
        <f>G54</f>
        <v>135</v>
      </c>
    </row>
    <row r="54" spans="1:7">
      <c r="A54" s="7" t="s">
        <v>16</v>
      </c>
      <c r="B54" s="2">
        <f t="shared" si="7"/>
        <v>912</v>
      </c>
      <c r="C54" s="2" t="s">
        <v>20</v>
      </c>
      <c r="D54" s="2" t="s">
        <v>7</v>
      </c>
      <c r="E54" s="4" t="s">
        <v>50</v>
      </c>
      <c r="F54" s="3">
        <v>610</v>
      </c>
      <c r="G54" s="20">
        <v>135</v>
      </c>
    </row>
    <row r="55" spans="1:7" ht="33">
      <c r="A55" s="7" t="s">
        <v>45</v>
      </c>
      <c r="B55" s="2">
        <f t="shared" si="7"/>
        <v>912</v>
      </c>
      <c r="C55" s="2" t="s">
        <v>20</v>
      </c>
      <c r="D55" s="2" t="s">
        <v>7</v>
      </c>
      <c r="E55" s="4" t="s">
        <v>51</v>
      </c>
      <c r="F55" s="2"/>
      <c r="G55" s="19">
        <f>G56</f>
        <v>129</v>
      </c>
    </row>
    <row r="56" spans="1:7" ht="33">
      <c r="A56" s="7" t="s">
        <v>12</v>
      </c>
      <c r="B56" s="2">
        <f t="shared" si="7"/>
        <v>912</v>
      </c>
      <c r="C56" s="2" t="s">
        <v>20</v>
      </c>
      <c r="D56" s="2" t="s">
        <v>7</v>
      </c>
      <c r="E56" s="4" t="s">
        <v>51</v>
      </c>
      <c r="F56" s="2" t="s">
        <v>13</v>
      </c>
      <c r="G56" s="20">
        <f>G57+G58</f>
        <v>129</v>
      </c>
    </row>
    <row r="57" spans="1:7">
      <c r="A57" s="7" t="s">
        <v>16</v>
      </c>
      <c r="B57" s="2">
        <f t="shared" si="7"/>
        <v>912</v>
      </c>
      <c r="C57" s="2" t="s">
        <v>20</v>
      </c>
      <c r="D57" s="2" t="s">
        <v>7</v>
      </c>
      <c r="E57" s="4" t="s">
        <v>51</v>
      </c>
      <c r="F57" s="3">
        <v>610</v>
      </c>
      <c r="G57" s="20">
        <v>110</v>
      </c>
    </row>
    <row r="58" spans="1:7">
      <c r="A58" s="7" t="s">
        <v>22</v>
      </c>
      <c r="B58" s="2">
        <f>B57</f>
        <v>912</v>
      </c>
      <c r="C58" s="2" t="s">
        <v>20</v>
      </c>
      <c r="D58" s="2" t="s">
        <v>7</v>
      </c>
      <c r="E58" s="4" t="s">
        <v>51</v>
      </c>
      <c r="F58" s="3">
        <v>620</v>
      </c>
      <c r="G58" s="20">
        <v>19</v>
      </c>
    </row>
    <row r="59" spans="1:7" ht="37.5">
      <c r="A59" s="17" t="s">
        <v>52</v>
      </c>
      <c r="B59" s="14">
        <v>912</v>
      </c>
      <c r="C59" s="14" t="s">
        <v>20</v>
      </c>
      <c r="D59" s="14" t="s">
        <v>11</v>
      </c>
      <c r="E59" s="18"/>
      <c r="F59" s="16"/>
      <c r="G59" s="24">
        <f t="shared" ref="G59:G62" si="12">G60</f>
        <v>104</v>
      </c>
    </row>
    <row r="60" spans="1:7" ht="33">
      <c r="A60" s="7" t="s">
        <v>62</v>
      </c>
      <c r="B60" s="2">
        <v>912</v>
      </c>
      <c r="C60" s="2" t="s">
        <v>20</v>
      </c>
      <c r="D60" s="2" t="s">
        <v>11</v>
      </c>
      <c r="E60" s="4" t="s">
        <v>26</v>
      </c>
      <c r="F60" s="2"/>
      <c r="G60" s="20">
        <f t="shared" si="12"/>
        <v>104</v>
      </c>
    </row>
    <row r="61" spans="1:7">
      <c r="A61" s="7" t="s">
        <v>8</v>
      </c>
      <c r="B61" s="2">
        <v>912</v>
      </c>
      <c r="C61" s="2" t="s">
        <v>20</v>
      </c>
      <c r="D61" s="2" t="s">
        <v>11</v>
      </c>
      <c r="E61" s="4" t="s">
        <v>30</v>
      </c>
      <c r="F61" s="2"/>
      <c r="G61" s="20">
        <f t="shared" si="12"/>
        <v>104</v>
      </c>
    </row>
    <row r="62" spans="1:7" ht="33">
      <c r="A62" s="7" t="s">
        <v>53</v>
      </c>
      <c r="B62" s="2">
        <v>912</v>
      </c>
      <c r="C62" s="2" t="s">
        <v>20</v>
      </c>
      <c r="D62" s="2" t="s">
        <v>11</v>
      </c>
      <c r="E62" s="4" t="s">
        <v>54</v>
      </c>
      <c r="F62" s="2"/>
      <c r="G62" s="20">
        <f t="shared" si="12"/>
        <v>104</v>
      </c>
    </row>
    <row r="63" spans="1:7" ht="33">
      <c r="A63" s="7" t="s">
        <v>61</v>
      </c>
      <c r="B63" s="2">
        <v>912</v>
      </c>
      <c r="C63" s="2" t="s">
        <v>20</v>
      </c>
      <c r="D63" s="2" t="s">
        <v>11</v>
      </c>
      <c r="E63" s="4" t="s">
        <v>54</v>
      </c>
      <c r="F63" s="2" t="s">
        <v>9</v>
      </c>
      <c r="G63" s="20">
        <f>G64</f>
        <v>104</v>
      </c>
    </row>
    <row r="64" spans="1:7" ht="33">
      <c r="A64" s="7" t="s">
        <v>15</v>
      </c>
      <c r="B64" s="2">
        <v>912</v>
      </c>
      <c r="C64" s="2" t="s">
        <v>20</v>
      </c>
      <c r="D64" s="2" t="s">
        <v>11</v>
      </c>
      <c r="E64" s="4" t="s">
        <v>54</v>
      </c>
      <c r="F64" s="2" t="s">
        <v>17</v>
      </c>
      <c r="G64" s="20">
        <v>104</v>
      </c>
    </row>
    <row r="65" spans="1:7" ht="37.5">
      <c r="A65" s="17" t="s">
        <v>55</v>
      </c>
      <c r="B65" s="14">
        <v>912</v>
      </c>
      <c r="C65" s="14" t="s">
        <v>21</v>
      </c>
      <c r="D65" s="14" t="s">
        <v>0</v>
      </c>
      <c r="E65" s="15"/>
      <c r="F65" s="14"/>
      <c r="G65" s="26">
        <f>G66</f>
        <v>416</v>
      </c>
    </row>
    <row r="66" spans="1:7" ht="82.5">
      <c r="A66" s="7" t="s">
        <v>56</v>
      </c>
      <c r="B66" s="2">
        <v>912</v>
      </c>
      <c r="C66" s="2" t="s">
        <v>21</v>
      </c>
      <c r="D66" s="2" t="s">
        <v>0</v>
      </c>
      <c r="E66" s="4" t="s">
        <v>57</v>
      </c>
      <c r="F66" s="2"/>
      <c r="G66" s="27">
        <f>G67</f>
        <v>416</v>
      </c>
    </row>
    <row r="67" spans="1:7">
      <c r="A67" s="7" t="s">
        <v>8</v>
      </c>
      <c r="B67" s="2">
        <f>B66</f>
        <v>912</v>
      </c>
      <c r="C67" s="2" t="s">
        <v>21</v>
      </c>
      <c r="D67" s="2" t="s">
        <v>0</v>
      </c>
      <c r="E67" s="4" t="s">
        <v>58</v>
      </c>
      <c r="F67" s="2"/>
      <c r="G67" s="27">
        <f>G68+G71</f>
        <v>416</v>
      </c>
    </row>
    <row r="68" spans="1:7">
      <c r="A68" s="7" t="s">
        <v>39</v>
      </c>
      <c r="B68" s="2">
        <v>912</v>
      </c>
      <c r="C68" s="2" t="s">
        <v>21</v>
      </c>
      <c r="D68" s="2" t="s">
        <v>0</v>
      </c>
      <c r="E68" s="4" t="s">
        <v>59</v>
      </c>
      <c r="F68" s="2"/>
      <c r="G68" s="27">
        <f>G69</f>
        <v>139</v>
      </c>
    </row>
    <row r="69" spans="1:7" ht="33">
      <c r="A69" s="7" t="s">
        <v>12</v>
      </c>
      <c r="B69" s="2">
        <v>912</v>
      </c>
      <c r="C69" s="2" t="s">
        <v>21</v>
      </c>
      <c r="D69" s="2" t="s">
        <v>0</v>
      </c>
      <c r="E69" s="4" t="s">
        <v>59</v>
      </c>
      <c r="F69" s="2" t="s">
        <v>13</v>
      </c>
      <c r="G69" s="27">
        <f>G70</f>
        <v>139</v>
      </c>
    </row>
    <row r="70" spans="1:7">
      <c r="A70" s="7" t="s">
        <v>16</v>
      </c>
      <c r="B70" s="2">
        <v>912</v>
      </c>
      <c r="C70" s="2" t="s">
        <v>21</v>
      </c>
      <c r="D70" s="2" t="s">
        <v>0</v>
      </c>
      <c r="E70" s="4" t="s">
        <v>59</v>
      </c>
      <c r="F70" s="2" t="s">
        <v>18</v>
      </c>
      <c r="G70" s="27">
        <v>139</v>
      </c>
    </row>
    <row r="71" spans="1:7" ht="33">
      <c r="A71" s="7" t="s">
        <v>45</v>
      </c>
      <c r="B71" s="2">
        <v>912</v>
      </c>
      <c r="C71" s="2" t="s">
        <v>21</v>
      </c>
      <c r="D71" s="2" t="s">
        <v>0</v>
      </c>
      <c r="E71" s="4" t="s">
        <v>60</v>
      </c>
      <c r="F71" s="2"/>
      <c r="G71" s="20">
        <f>G72</f>
        <v>277</v>
      </c>
    </row>
    <row r="72" spans="1:7" ht="33">
      <c r="A72" s="7" t="s">
        <v>12</v>
      </c>
      <c r="B72" s="2">
        <f>B71</f>
        <v>912</v>
      </c>
      <c r="C72" s="2" t="s">
        <v>21</v>
      </c>
      <c r="D72" s="2" t="s">
        <v>0</v>
      </c>
      <c r="E72" s="4" t="s">
        <v>60</v>
      </c>
      <c r="F72" s="2" t="s">
        <v>13</v>
      </c>
      <c r="G72" s="20">
        <f>SUM(G73:G74)</f>
        <v>277</v>
      </c>
    </row>
    <row r="73" spans="1:7">
      <c r="A73" s="7" t="s">
        <v>16</v>
      </c>
      <c r="B73" s="2">
        <f>B72</f>
        <v>912</v>
      </c>
      <c r="C73" s="2" t="s">
        <v>21</v>
      </c>
      <c r="D73" s="2" t="s">
        <v>0</v>
      </c>
      <c r="E73" s="4" t="s">
        <v>60</v>
      </c>
      <c r="F73" s="3">
        <v>610</v>
      </c>
      <c r="G73" s="20">
        <v>138</v>
      </c>
    </row>
    <row r="74" spans="1:7">
      <c r="A74" s="7" t="s">
        <v>22</v>
      </c>
      <c r="B74" s="2">
        <f>B73</f>
        <v>912</v>
      </c>
      <c r="C74" s="2" t="s">
        <v>21</v>
      </c>
      <c r="D74" s="2" t="s">
        <v>0</v>
      </c>
      <c r="E74" s="4" t="s">
        <v>60</v>
      </c>
      <c r="F74" s="3">
        <v>620</v>
      </c>
      <c r="G74" s="20">
        <v>139</v>
      </c>
    </row>
  </sheetData>
  <mergeCells count="8">
    <mergeCell ref="A1:G1"/>
    <mergeCell ref="G3:G5"/>
    <mergeCell ref="F4:F5"/>
    <mergeCell ref="A3:A5"/>
    <mergeCell ref="B4:B5"/>
    <mergeCell ref="C4:C5"/>
    <mergeCell ref="D4:D5"/>
    <mergeCell ref="E4:E5"/>
  </mergeCells>
  <pageMargins left="0.51181102362204722" right="0.31496062992125984" top="0.74803149606299213" bottom="0.55118110236220474" header="0.31496062992125984" footer="0.31496062992125984"/>
  <pageSetup paperSize="9" scale="7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</vt:lpstr>
      <vt:lpstr>'2017'!Заголовки_для_печати</vt:lpstr>
      <vt:lpstr>'2017'!Область_печати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Дементьева Елена Александровна</cp:lastModifiedBy>
  <cp:lastPrinted>2016-03-16T07:49:43Z</cp:lastPrinted>
  <dcterms:created xsi:type="dcterms:W3CDTF">2007-01-25T06:11:58Z</dcterms:created>
  <dcterms:modified xsi:type="dcterms:W3CDTF">2016-06-07T04:47:42Z</dcterms:modified>
</cp:coreProperties>
</file>