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TEMP\ОТРАСЛЕВЫЕ УПРАВЛЕНИЯ (СКС+ФМХ)\ПРОЕКТ БЮДЖЕТА НА 2024 ГОД\Общественные обсуждения\размещение на сайте - от ГРБС\ДО\"/>
    </mc:Choice>
  </mc:AlternateContent>
  <xr:revisionPtr revIDLastSave="0" documentId="8_{53B36422-D336-4CA4-830E-C7DFC4368A96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2024-2026" sheetId="2" r:id="rId1"/>
  </sheets>
  <definedNames>
    <definedName name="_xlnm._FilterDatabase" localSheetId="0" hidden="1">'2024-2026'!$A$2:$F$103</definedName>
    <definedName name="wrn.Проект._.бюджета._.1997г.." hidden="1">{#N/A,#N/A,TRUE,"Дох_к";#N/A,#N/A,TRUE,"Расх_к";#N/A,#N/A,TRUE,"Дох_о";#N/A,#N/A,TRUE,"Расх_о";#N/A,#N/A,TRUE,"Ст8_9";#N/A,#N/A,TRUE,"Ст_10";#N/A,#N/A,TRUE,"Ст11_15"}</definedName>
    <definedName name="_xlnm.Print_Titles" localSheetId="0">'2024-2026'!$2:$5</definedName>
    <definedName name="_xlnm.Print_Area" localSheetId="0">'2024-2026'!$A$1:$I$103</definedName>
    <definedName name="ПРОЕКТ" hidden="1">{#N/A,#N/A,TRUE,"Дох_к";#N/A,#N/A,TRUE,"Расх_к";#N/A,#N/A,TRUE,"Дох_о";#N/A,#N/A,TRUE,"Расх_о";#N/A,#N/A,TRUE,"Ст8_9";#N/A,#N/A,TRUE,"Ст_10";#N/A,#N/A,TRUE,"Ст11_15"}</definedName>
    <definedName name="р" hidden="1">{#N/A,#N/A,TRUE,"Дох_к";#N/A,#N/A,TRUE,"Расх_к";#N/A,#N/A,TRUE,"Дох_о";#N/A,#N/A,TRUE,"Расх_о";#N/A,#N/A,TRUE,"Ст8_9";#N/A,#N/A,TRUE,"Ст_10";#N/A,#N/A,TRUE,"Ст11_15"}</definedName>
    <definedName name="рен" hidden="1">{#N/A,#N/A,TRUE,"Дох_к";#N/A,#N/A,TRUE,"Расх_к";#N/A,#N/A,TRUE,"Дох_о";#N/A,#N/A,TRUE,"Расх_о";#N/A,#N/A,TRUE,"Ст8_9";#N/A,#N/A,TRUE,"Ст_10";#N/A,#N/A,TRUE,"Ст11_15"}</definedName>
    <definedName name="текущие" hidden="1">{#N/A,#N/A,TRUE,"Дох_к";#N/A,#N/A,TRUE,"Расх_к";#N/A,#N/A,TRUE,"Дох_о";#N/A,#N/A,TRUE,"Расх_о";#N/A,#N/A,TRUE,"Ст8_9";#N/A,#N/A,TRUE,"Ст_10";#N/A,#N/A,TRUE,"Ст11_15"}</definedName>
  </definedNames>
  <calcPr calcId="181029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H102" i="2" l="1"/>
  <c r="H101" i="2" s="1"/>
  <c r="H100" i="2" s="1"/>
  <c r="H99" i="2" s="1"/>
  <c r="H98" i="2" s="1"/>
  <c r="I102" i="2"/>
  <c r="I101" i="2" s="1"/>
  <c r="I100" i="2" s="1"/>
  <c r="I99" i="2" s="1"/>
  <c r="I98" i="2" s="1"/>
  <c r="G102" i="2"/>
  <c r="G101" i="2" s="1"/>
  <c r="G100" i="2" s="1"/>
  <c r="G99" i="2" s="1"/>
  <c r="G98" i="2" s="1"/>
  <c r="H12" i="2" l="1"/>
  <c r="I12" i="2"/>
  <c r="G12" i="2"/>
  <c r="H43" i="2" l="1"/>
  <c r="H24" i="2" l="1"/>
  <c r="I24" i="2"/>
  <c r="H11" i="2"/>
  <c r="I11" i="2"/>
  <c r="I10" i="2" l="1"/>
  <c r="I9" i="2" s="1"/>
  <c r="H10" i="2"/>
  <c r="H9" i="2" s="1"/>
  <c r="H23" i="2"/>
  <c r="I23" i="2"/>
  <c r="H49" i="2" l="1"/>
  <c r="H48" i="2" s="1"/>
  <c r="I49" i="2"/>
  <c r="I48" i="2" s="1"/>
  <c r="G49" i="2"/>
  <c r="G48" i="2" s="1"/>
  <c r="G24" i="2" l="1"/>
  <c r="G23" i="2" l="1"/>
  <c r="H42" i="2"/>
  <c r="I43" i="2"/>
  <c r="I42" i="2" s="1"/>
  <c r="G43" i="2"/>
  <c r="G42" i="2" s="1"/>
  <c r="H96" i="2"/>
  <c r="H95" i="2" s="1"/>
  <c r="I96" i="2"/>
  <c r="I95" i="2" s="1"/>
  <c r="G96" i="2"/>
  <c r="G95" i="2" s="1"/>
  <c r="I93" i="2" l="1"/>
  <c r="I91" i="2"/>
  <c r="I89" i="2"/>
  <c r="I85" i="2"/>
  <c r="I84" i="2" s="1"/>
  <c r="I83" i="2" s="1"/>
  <c r="I81" i="2"/>
  <c r="I80" i="2" s="1"/>
  <c r="I79" i="2" s="1"/>
  <c r="I74" i="2"/>
  <c r="I73" i="2" s="1"/>
  <c r="I71" i="2"/>
  <c r="I70" i="2" s="1"/>
  <c r="I69" i="2" s="1"/>
  <c r="I67" i="2"/>
  <c r="I66" i="2" s="1"/>
  <c r="I65" i="2" s="1"/>
  <c r="I60" i="2"/>
  <c r="I59" i="2" s="1"/>
  <c r="I58" i="2" s="1"/>
  <c r="I56" i="2"/>
  <c r="I55" i="2" s="1"/>
  <c r="I54" i="2" s="1"/>
  <c r="I46" i="2"/>
  <c r="I45" i="2" s="1"/>
  <c r="I40" i="2"/>
  <c r="I39" i="2" s="1"/>
  <c r="I38" i="2" s="1"/>
  <c r="I36" i="2"/>
  <c r="I35" i="2" s="1"/>
  <c r="I34" i="2" s="1"/>
  <c r="I32" i="2"/>
  <c r="I31" i="2" s="1"/>
  <c r="I30" i="2" s="1"/>
  <c r="I21" i="2"/>
  <c r="I20" i="2" s="1"/>
  <c r="I19" i="2" s="1"/>
  <c r="I16" i="2"/>
  <c r="I29" i="2" l="1"/>
  <c r="I28" i="2" s="1"/>
  <c r="I15" i="2"/>
  <c r="I14" i="2" s="1"/>
  <c r="I8" i="2" s="1"/>
  <c r="I7" i="2" s="1"/>
  <c r="I53" i="2"/>
  <c r="I52" i="2" s="1"/>
  <c r="I64" i="2"/>
  <c r="I63" i="2" s="1"/>
  <c r="I88" i="2"/>
  <c r="I87" i="2" s="1"/>
  <c r="I78" i="2" l="1"/>
  <c r="I77" i="2" s="1"/>
  <c r="I6" i="2" s="1"/>
  <c r="H46" i="2" l="1"/>
  <c r="G46" i="2"/>
  <c r="G45" i="2" l="1"/>
  <c r="H45" i="2"/>
  <c r="H74" i="2" l="1"/>
  <c r="G74" i="2"/>
  <c r="G73" i="2" l="1"/>
  <c r="H73" i="2"/>
  <c r="B39" i="2" l="1"/>
  <c r="B41" i="2" s="1"/>
  <c r="B38" i="2"/>
  <c r="B40" i="2" s="1"/>
  <c r="B30" i="2"/>
  <c r="B31" i="2" s="1"/>
  <c r="B32" i="2" s="1"/>
  <c r="B33" i="2" s="1"/>
  <c r="H91" i="2" l="1"/>
  <c r="G16" i="2"/>
  <c r="G91" i="2"/>
  <c r="G32" i="2"/>
  <c r="H36" i="2"/>
  <c r="H67" i="2"/>
  <c r="G56" i="2"/>
  <c r="G81" i="2"/>
  <c r="H93" i="2"/>
  <c r="G21" i="2"/>
  <c r="G60" i="2"/>
  <c r="G89" i="2"/>
  <c r="H71" i="2"/>
  <c r="G71" i="2"/>
  <c r="H40" i="2"/>
  <c r="G93" i="2"/>
  <c r="H81" i="2"/>
  <c r="G67" i="2"/>
  <c r="H85" i="2"/>
  <c r="G85" i="2"/>
  <c r="H39" i="2" l="1"/>
  <c r="G55" i="2"/>
  <c r="H35" i="2"/>
  <c r="H70" i="2"/>
  <c r="G59" i="2"/>
  <c r="G31" i="2"/>
  <c r="G84" i="2"/>
  <c r="H84" i="2"/>
  <c r="G66" i="2"/>
  <c r="G70" i="2"/>
  <c r="G20" i="2"/>
  <c r="G80" i="2"/>
  <c r="H66" i="2"/>
  <c r="H80" i="2"/>
  <c r="G15" i="2"/>
  <c r="G88" i="2"/>
  <c r="G36" i="2"/>
  <c r="G14" i="2" l="1"/>
  <c r="H65" i="2"/>
  <c r="G79" i="2"/>
  <c r="G19" i="2"/>
  <c r="G69" i="2"/>
  <c r="G30" i="2"/>
  <c r="H69" i="2"/>
  <c r="G87" i="2"/>
  <c r="G35" i="2"/>
  <c r="H79" i="2"/>
  <c r="G65" i="2"/>
  <c r="H83" i="2"/>
  <c r="G83" i="2"/>
  <c r="G58" i="2"/>
  <c r="H34" i="2"/>
  <c r="G54" i="2"/>
  <c r="H38" i="2"/>
  <c r="G53" i="2" l="1"/>
  <c r="H64" i="2"/>
  <c r="H63" i="2" s="1"/>
  <c r="G78" i="2"/>
  <c r="G77" i="2" s="1"/>
  <c r="G64" i="2"/>
  <c r="G34" i="2"/>
  <c r="H16" i="2"/>
  <c r="H89" i="2"/>
  <c r="H60" i="2"/>
  <c r="H32" i="2"/>
  <c r="H56" i="2"/>
  <c r="G11" i="2"/>
  <c r="G40" i="2"/>
  <c r="H21" i="2"/>
  <c r="G39" i="2" l="1"/>
  <c r="H55" i="2"/>
  <c r="H31" i="2"/>
  <c r="H88" i="2"/>
  <c r="G63" i="2"/>
  <c r="H20" i="2"/>
  <c r="G10" i="2"/>
  <c r="G52" i="2"/>
  <c r="H59" i="2"/>
  <c r="H15" i="2"/>
  <c r="H14" i="2" l="1"/>
  <c r="H19" i="2"/>
  <c r="H54" i="2"/>
  <c r="G38" i="2"/>
  <c r="G29" i="2" s="1"/>
  <c r="H58" i="2"/>
  <c r="G9" i="2"/>
  <c r="H87" i="2"/>
  <c r="H30" i="2"/>
  <c r="H29" i="2" s="1"/>
  <c r="G8" i="2" l="1"/>
  <c r="G7" i="2" s="1"/>
  <c r="H78" i="2"/>
  <c r="H77" i="2" s="1"/>
  <c r="H53" i="2"/>
  <c r="H52" i="2" s="1"/>
  <c r="H8" i="2"/>
  <c r="H7" i="2" s="1"/>
  <c r="H28" i="2" l="1"/>
  <c r="H6" i="2" s="1"/>
  <c r="G28" i="2"/>
  <c r="G6" i="2" s="1"/>
</calcChain>
</file>

<file path=xl/sharedStrings.xml><?xml version="1.0" encoding="utf-8"?>
<sst xmlns="http://schemas.openxmlformats.org/spreadsheetml/2006/main" count="414" uniqueCount="97">
  <si>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</si>
  <si>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</si>
  <si>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</si>
  <si>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</si>
  <si>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</si>
  <si>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</si>
  <si>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</si>
  <si>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</si>
  <si>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</si>
  <si>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Иные бюджетные ассигнования</t>
  </si>
  <si>
    <t>800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</si>
  <si>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</si>
  <si>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</si>
  <si>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</si>
  <si>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</si>
  <si>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Сумма (тыс.руб.)</t>
  </si>
  <si>
    <t>Расходы на выплаты персоналу казенных учреждений</t>
  </si>
  <si>
    <t>Субсидии бюджетным учреждениям</t>
  </si>
  <si>
    <t>Финансовое обеспечение деятельности казенных учреждений</t>
  </si>
  <si>
    <t>09</t>
  </si>
  <si>
    <t>Субсидии некоммерческим организациям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</si>
  <si>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</si>
  <si>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</si>
  <si>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</si>
  <si>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</si>
  <si>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</si>
  <si>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</si>
  <si>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</si>
  <si>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</si>
  <si>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</si>
  <si>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</si>
  <si>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</si>
  <si>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</si>
  <si>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</si>
  <si>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</si>
  <si>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</si>
  <si>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</si>
  <si>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</si>
  <si>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</si>
  <si>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</si>
  <si>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</si>
  <si>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</si>
  <si>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</si>
  <si>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 xml:space="preserve">Молодежная политика </t>
  </si>
  <si>
    <t>Департамент образования администрации городского округа Тольятти</t>
  </si>
  <si>
    <t>Всего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</si>
  <si>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</si>
  <si>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Финансовое обеспечение деятельности бюджетных и автономных  учреждений</t>
  </si>
  <si>
    <t xml:space="preserve">Уплата налогов, сборов и иных платежей                    </t>
  </si>
  <si>
    <t>Организация и проведение мероприятий с несовершеннолетними в период каникул и свободное от учебы время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</si>
  <si>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</si>
  <si>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070 00 00000</t>
  </si>
  <si>
    <t>070 00 04000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</si>
  <si>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</si>
  <si>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</si>
  <si>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</si>
  <si>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</si>
  <si>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Субсидии некоммерческим организациям (за исключением государственных (муниципальных) учреждений)</t>
  </si>
  <si>
    <t>070 00 10260</t>
  </si>
  <si>
    <t>070 00 10000</t>
  </si>
  <si>
    <t>070 00 02270</t>
  </si>
  <si>
    <t>070 00 04270</t>
  </si>
  <si>
    <t>070 00 06000</t>
  </si>
  <si>
    <t>070 00 06270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</si>
  <si>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</si>
  <si>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070 00 02280</t>
  </si>
  <si>
    <t>070 00 04280</t>
  </si>
  <si>
    <t>Муниципальная программа «Молодежь Тольятти на 2021-2030 гг.»</t>
  </si>
  <si>
    <t>030 00 02000</t>
  </si>
  <si>
    <t>030 00 02350</t>
  </si>
  <si>
    <t>030 00 04000</t>
  </si>
  <si>
    <t>030 00 04350</t>
  </si>
  <si>
    <t>030 00 S3010</t>
  </si>
  <si>
    <t>070 00 02300</t>
  </si>
  <si>
    <t>070 00 04300</t>
  </si>
  <si>
    <t>070 00 12000</t>
  </si>
  <si>
    <t>070 00 12300</t>
  </si>
  <si>
    <t>030 00 00000</t>
  </si>
  <si>
    <t>070 00 S4940</t>
  </si>
  <si>
    <t>070 00 S4680</t>
  </si>
  <si>
    <t>070 00 L3040</t>
  </si>
  <si>
    <t>070 00 S4950</t>
  </si>
  <si>
    <t>610</t>
  </si>
  <si>
    <t>070 00 S0290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</si>
  <si>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2024 ГОД И ПЛАНОВЫЙ ПЕРИОД 2025-2026 ГГ</t>
  </si>
  <si>
    <t>Другие вопросы в области социальной политики</t>
  </si>
  <si>
    <t>10</t>
  </si>
  <si>
    <t>06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</si>
  <si>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</si>
  <si>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050 00 00000</t>
  </si>
  <si>
    <t>050 00 06000</t>
  </si>
  <si>
    <t>050 00 06270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</si>
  <si>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</si>
  <si>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«Развитие системы образования городского округа Тольятти на 2021-2027 годы»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</si>
  <si>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2015-2030 годы</t>
    </r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</si>
  <si>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 до 2026 года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</si>
  <si>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2014-2025 годы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</si>
</sst>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[$-419]0"/>
    <numFmt numFmtId="168" formatCode="#,##0.00&quot; &quot;[$руб.-419];[Red]&quot;-&quot;#,##0.00&quot; &quot;[$руб.-419]"/>
    <numFmt numFmtId="169" formatCode="_(* #,##0.00_);_(* \(#,##0.00\);_(* \-??_);_(@_)"/>
    <numFmt numFmtId="170" formatCode="_-* #,##0\ _р_._-;\-* #,##0\ _р_._-;_-* &quot;-&quot;\ _р_._-;_-@_-"/>
    <numFmt numFmtId="171" formatCode="_-* #,##0.00\ _р_._-;\-* #,##0.00\ _р_._-;_-* &quot;-&quot;??\ _р_._-;_-@_-"/>
    <numFmt numFmtId="172" formatCode="_-* #,##0.00_р_._-;\-* #,##0.00_р_._-;_-* \-??_р_._-;_-@_-"/>
    <numFmt numFmtId="173" formatCode="0.000"/>
    <numFmt numFmtId="174" formatCode="_-* #,##0.00\ _₽_-;\-* #,##0.00\ _₽_-;_-* &quot;-&quot;??\ _₽_-;_-@_-"/>
  </numFmts>
  <fonts count="5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color indexed="8"/>
      <name val="Times New Roman"/>
      <family val="2"/>
      <charset val="204"/>
    </font>
    <font>
      <sz val="8"/>
      <name val="Arial Cyr"/>
      <family val="2"/>
      <charset val="204"/>
    </font>
    <font>
      <sz val="11"/>
      <color rgb="FF00000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0"/>
      <color indexed="12"/>
      <name val="Arial Cyr"/>
      <charset val="204"/>
    </font>
    <font>
      <u/>
      <sz val="10"/>
      <color theme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b/>
      <sz val="10"/>
      <name val="Arial Cyr"/>
      <family val="2"/>
      <charset val="204"/>
    </font>
    <font>
      <b/>
      <sz val="11"/>
      <color indexed="8"/>
      <name val="Calibri"/>
      <family val="2"/>
    </font>
    <font>
      <i/>
      <sz val="8"/>
      <color indexed="23"/>
      <name val="Arial Cyr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sz val="8"/>
      <name val="Arial"/>
      <family val="2"/>
    </font>
    <font>
      <sz val="10"/>
      <color indexed="8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0"/>
      <color indexed="62"/>
      <name val="Arial Cyr"/>
      <family val="2"/>
      <charset val="204"/>
    </font>
    <font>
      <sz val="11"/>
      <name val="Calibri"/>
      <family val="2"/>
    </font>
    <font>
      <sz val="11"/>
      <color indexed="62"/>
      <name val="Calibri"/>
      <family val="2"/>
    </font>
    <font>
      <sz val="10"/>
      <name val="Helv"/>
      <charset val="204"/>
    </font>
    <font>
      <sz val="10"/>
      <name val="Arial CYR"/>
    </font>
  </fonts>
  <fills count="3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29"/>
      </patternFill>
    </fill>
    <fill>
      <patternFill patternType="darkDown">
        <fgColor indexed="10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5"/>
      </patternFill>
    </fill>
    <fill>
      <patternFill patternType="solid">
        <fgColor indexed="13"/>
        <bgColor indexed="34"/>
      </patternFill>
    </fill>
    <fill>
      <patternFill patternType="solid">
        <fgColor indexed="13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</borders>
  <cellStyleXfs count="802">
    <xf numFmtId="0" fontId="0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0" fontId="2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2" fillId="4" borderId="0" applyNumberFormat="0" applyBorder="0" applyAlignment="0" applyProtection="0"/>
    <xf numFmtId="0" fontId="13" fillId="21" borderId="9" applyNumberFormat="0" applyAlignment="0" applyProtection="0"/>
    <xf numFmtId="0" fontId="14" fillId="22" borderId="10" applyNumberFormat="0" applyAlignment="0" applyProtection="0"/>
    <xf numFmtId="0" fontId="15" fillId="0" borderId="0"/>
    <xf numFmtId="0" fontId="16" fillId="0" borderId="0"/>
    <xf numFmtId="0" fontId="10" fillId="0" borderId="0"/>
    <xf numFmtId="166" fontId="17" fillId="0" borderId="0"/>
    <xf numFmtId="167" fontId="17" fillId="0" borderId="0"/>
    <xf numFmtId="167" fontId="17" fillId="0" borderId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20" fillId="0" borderId="0">
      <alignment horizontal="center"/>
    </xf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0" fillId="0" borderId="0">
      <alignment horizontal="center" textRotation="90"/>
    </xf>
    <xf numFmtId="0" fontId="24" fillId="8" borderId="9" applyNumberFormat="0" applyAlignment="0" applyProtection="0"/>
    <xf numFmtId="0" fontId="25" fillId="0" borderId="14" applyNumberFormat="0" applyFill="0" applyAlignment="0" applyProtection="0"/>
    <xf numFmtId="0" fontId="26" fillId="23" borderId="0" applyNumberFormat="0" applyBorder="0" applyAlignment="0" applyProtection="0"/>
    <xf numFmtId="0" fontId="10" fillId="24" borderId="15" applyNumberFormat="0" applyFont="0" applyAlignment="0" applyProtection="0"/>
    <xf numFmtId="0" fontId="27" fillId="21" borderId="16" applyNumberFormat="0" applyAlignment="0" applyProtection="0"/>
    <xf numFmtId="0" fontId="28" fillId="0" borderId="0"/>
    <xf numFmtId="168" fontId="28" fillId="0" borderId="0"/>
    <xf numFmtId="0" fontId="29" fillId="0" borderId="0">
      <alignment horizontal="center" vertical="top"/>
    </xf>
    <xf numFmtId="0" fontId="30" fillId="0" borderId="0">
      <alignment horizontal="left" vertical="top"/>
    </xf>
    <xf numFmtId="0" fontId="31" fillId="0" borderId="0">
      <alignment horizontal="left" vertical="top"/>
    </xf>
    <xf numFmtId="0" fontId="32" fillId="0" borderId="0">
      <alignment horizontal="left" vertical="center"/>
    </xf>
    <xf numFmtId="0" fontId="33" fillId="0" borderId="0">
      <alignment horizontal="left" vertical="top"/>
    </xf>
    <xf numFmtId="0" fontId="32" fillId="0" borderId="0">
      <alignment horizontal="center" vertical="center"/>
    </xf>
    <xf numFmtId="0" fontId="31" fillId="0" borderId="0">
      <alignment horizontal="left" vertical="center"/>
    </xf>
    <xf numFmtId="0" fontId="31" fillId="0" borderId="0">
      <alignment horizontal="left" vertical="center"/>
    </xf>
    <xf numFmtId="0" fontId="34" fillId="0" borderId="0">
      <alignment horizontal="right" vertical="top"/>
    </xf>
    <xf numFmtId="0" fontId="31" fillId="0" borderId="0">
      <alignment horizontal="left" vertical="center"/>
    </xf>
    <xf numFmtId="0" fontId="34" fillId="0" borderId="0">
      <alignment horizontal="left" vertical="top"/>
    </xf>
    <xf numFmtId="0" fontId="34" fillId="0" borderId="0">
      <alignment horizontal="right" vertical="top"/>
    </xf>
    <xf numFmtId="0" fontId="34" fillId="0" borderId="0">
      <alignment horizontal="center" vertical="top"/>
    </xf>
    <xf numFmtId="0" fontId="34" fillId="0" borderId="0">
      <alignment horizontal="left" vertical="top"/>
    </xf>
    <xf numFmtId="0" fontId="34" fillId="0" borderId="0">
      <alignment horizontal="left" vertical="top"/>
    </xf>
    <xf numFmtId="0" fontId="34" fillId="0" borderId="0">
      <alignment horizontal="center" vertical="top"/>
    </xf>
    <xf numFmtId="0" fontId="34" fillId="0" borderId="0">
      <alignment horizontal="center" vertical="top"/>
    </xf>
    <xf numFmtId="0" fontId="34" fillId="0" borderId="0">
      <alignment horizontal="left" vertical="top"/>
    </xf>
    <xf numFmtId="0" fontId="32" fillId="0" borderId="0">
      <alignment horizontal="left" vertical="top"/>
    </xf>
    <xf numFmtId="0" fontId="34" fillId="0" borderId="0">
      <alignment horizontal="center" vertical="top"/>
    </xf>
    <xf numFmtId="0" fontId="32" fillId="0" borderId="0">
      <alignment horizontal="left" vertical="top"/>
    </xf>
    <xf numFmtId="0" fontId="31" fillId="0" borderId="0">
      <alignment horizontal="center" vertical="center"/>
    </xf>
    <xf numFmtId="0" fontId="30" fillId="0" borderId="0">
      <alignment horizontal="left" vertical="top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32" fillId="0" borderId="0">
      <alignment horizontal="right" vertical="center"/>
    </xf>
    <xf numFmtId="0" fontId="31" fillId="0" borderId="0">
      <alignment horizontal="left" vertical="center"/>
    </xf>
    <xf numFmtId="0" fontId="32" fillId="0" borderId="0">
      <alignment horizontal="left" vertical="top"/>
    </xf>
    <xf numFmtId="0" fontId="31" fillId="0" borderId="0">
      <alignment horizontal="right" vertical="center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31" fillId="0" borderId="0">
      <alignment horizontal="center" vertical="center"/>
    </xf>
    <xf numFmtId="0" fontId="32" fillId="0" borderId="0">
      <alignment horizontal="right" vertical="center"/>
    </xf>
    <xf numFmtId="0" fontId="31" fillId="0" borderId="0">
      <alignment horizontal="left" vertical="center"/>
    </xf>
    <xf numFmtId="0" fontId="33" fillId="0" borderId="0">
      <alignment horizontal="left" vertical="top"/>
    </xf>
    <xf numFmtId="0" fontId="31" fillId="0" borderId="0">
      <alignment horizontal="right" vertical="center"/>
    </xf>
    <xf numFmtId="0" fontId="32" fillId="0" borderId="0">
      <alignment horizontal="right" vertical="center"/>
    </xf>
    <xf numFmtId="0" fontId="33" fillId="0" borderId="0">
      <alignment horizontal="left" vertical="top"/>
    </xf>
    <xf numFmtId="0" fontId="32" fillId="0" borderId="0">
      <alignment horizontal="left" vertical="center"/>
    </xf>
    <xf numFmtId="0" fontId="31" fillId="0" borderId="0">
      <alignment horizontal="right" vertical="center"/>
    </xf>
    <xf numFmtId="0" fontId="32" fillId="0" borderId="0">
      <alignment horizontal="left" vertical="top"/>
    </xf>
    <xf numFmtId="0" fontId="31" fillId="0" borderId="0">
      <alignment horizontal="left" vertical="center"/>
    </xf>
    <xf numFmtId="0" fontId="33" fillId="0" borderId="0">
      <alignment horizontal="left" vertical="top"/>
    </xf>
    <xf numFmtId="0" fontId="32" fillId="0" borderId="0">
      <alignment horizontal="left" vertical="top"/>
    </xf>
    <xf numFmtId="169" fontId="17" fillId="0" borderId="0" applyBorder="0" applyProtection="0"/>
    <xf numFmtId="0" fontId="35" fillId="0" borderId="0" applyNumberFormat="0" applyFill="0" applyBorder="0" applyAlignment="0" applyProtection="0"/>
    <xf numFmtId="0" fontId="36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24" fillId="8" borderId="9" applyNumberFormat="0" applyAlignment="0" applyProtection="0"/>
    <xf numFmtId="0" fontId="24" fillId="8" borderId="9" applyNumberFormat="0" applyAlignment="0" applyProtection="0"/>
    <xf numFmtId="0" fontId="24" fillId="8" borderId="9" applyNumberFormat="0" applyAlignment="0" applyProtection="0"/>
    <xf numFmtId="0" fontId="9" fillId="2" borderId="8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13" fillId="21" borderId="9" applyNumberFormat="0" applyAlignment="0" applyProtection="0"/>
    <xf numFmtId="0" fontId="13" fillId="21" borderId="9" applyNumberFormat="0" applyAlignment="0" applyProtection="0"/>
    <xf numFmtId="0" fontId="13" fillId="21" borderId="9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0" fillId="0" borderId="18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0" fillId="0" borderId="18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0" fillId="25" borderId="18" applyNumberFormat="0">
      <alignment horizontal="right" vertical="top"/>
    </xf>
    <xf numFmtId="0" fontId="41" fillId="26" borderId="19" applyNumberFormat="0">
      <alignment horizontal="right" vertical="top"/>
    </xf>
    <xf numFmtId="0" fontId="41" fillId="26" borderId="19" applyNumberFormat="0">
      <alignment horizontal="right" vertical="top"/>
    </xf>
    <xf numFmtId="0" fontId="41" fillId="26" borderId="19" applyNumberFormat="0">
      <alignment horizontal="right" vertical="top"/>
    </xf>
    <xf numFmtId="0" fontId="7" fillId="0" borderId="0"/>
    <xf numFmtId="0" fontId="7" fillId="0" borderId="0" applyFont="0" applyFill="0" applyBorder="0" applyAlignment="0" applyProtection="0"/>
    <xf numFmtId="49" fontId="40" fillId="27" borderId="18">
      <alignment horizontal="left" vertical="top"/>
    </xf>
    <xf numFmtId="49" fontId="42" fillId="0" borderId="18">
      <alignment horizontal="left" vertical="top"/>
    </xf>
    <xf numFmtId="49" fontId="43" fillId="0" borderId="19">
      <alignment horizontal="left" vertical="top"/>
    </xf>
    <xf numFmtId="49" fontId="43" fillId="0" borderId="19">
      <alignment horizontal="left" vertical="top"/>
    </xf>
    <xf numFmtId="49" fontId="43" fillId="0" borderId="19">
      <alignment horizontal="left" vertical="top"/>
    </xf>
    <xf numFmtId="49" fontId="7" fillId="28" borderId="1">
      <alignment horizontal="left" vertical="top"/>
    </xf>
    <xf numFmtId="49" fontId="7" fillId="28" borderId="1">
      <alignment horizontal="left" vertical="top"/>
    </xf>
    <xf numFmtId="49" fontId="7" fillId="28" borderId="1">
      <alignment horizontal="left" vertical="top"/>
    </xf>
    <xf numFmtId="49" fontId="41" fillId="21" borderId="19">
      <alignment horizontal="left" vertical="top"/>
    </xf>
    <xf numFmtId="49" fontId="41" fillId="21" borderId="19">
      <alignment horizontal="left" vertical="top"/>
    </xf>
    <xf numFmtId="49" fontId="41" fillId="21" borderId="19">
      <alignment horizontal="left" vertical="top"/>
    </xf>
    <xf numFmtId="49" fontId="41" fillId="21" borderId="19">
      <alignment horizontal="left" vertical="top"/>
    </xf>
    <xf numFmtId="49" fontId="41" fillId="21" borderId="19">
      <alignment horizontal="left" vertical="top"/>
    </xf>
    <xf numFmtId="49" fontId="41" fillId="21" borderId="19">
      <alignment horizontal="left" vertical="top"/>
    </xf>
    <xf numFmtId="49" fontId="41" fillId="21" borderId="19">
      <alignment horizontal="left" vertical="top"/>
    </xf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0" fillId="29" borderId="18">
      <alignment horizontal="left" vertical="top" wrapText="1"/>
    </xf>
    <xf numFmtId="0" fontId="41" fillId="12" borderId="19">
      <alignment horizontal="left" vertical="top" wrapText="1"/>
    </xf>
    <xf numFmtId="0" fontId="41" fillId="12" borderId="19">
      <alignment horizontal="left" vertical="top" wrapText="1"/>
    </xf>
    <xf numFmtId="0" fontId="41" fillId="12" borderId="19">
      <alignment horizontal="left" vertical="top" wrapText="1"/>
    </xf>
    <xf numFmtId="0" fontId="42" fillId="0" borderId="18">
      <alignment horizontal="left" vertical="top" wrapText="1"/>
    </xf>
    <xf numFmtId="0" fontId="43" fillId="0" borderId="19">
      <alignment horizontal="left" vertical="top" wrapText="1"/>
    </xf>
    <xf numFmtId="0" fontId="43" fillId="0" borderId="19">
      <alignment horizontal="left" vertical="top" wrapText="1"/>
    </xf>
    <xf numFmtId="0" fontId="43" fillId="0" borderId="19">
      <alignment horizontal="left" vertical="top" wrapText="1"/>
    </xf>
    <xf numFmtId="0" fontId="40" fillId="30" borderId="18">
      <alignment horizontal="left" vertical="top" wrapText="1"/>
    </xf>
    <xf numFmtId="0" fontId="41" fillId="3" borderId="19">
      <alignment horizontal="left" vertical="top" wrapText="1"/>
    </xf>
    <xf numFmtId="0" fontId="41" fillId="3" borderId="19">
      <alignment horizontal="left" vertical="top" wrapText="1"/>
    </xf>
    <xf numFmtId="0" fontId="41" fillId="3" borderId="19">
      <alignment horizontal="left" vertical="top" wrapText="1"/>
    </xf>
    <xf numFmtId="0" fontId="40" fillId="31" borderId="18">
      <alignment horizontal="left" vertical="top" wrapText="1"/>
    </xf>
    <xf numFmtId="0" fontId="41" fillId="32" borderId="19">
      <alignment horizontal="left" vertical="top" wrapText="1"/>
    </xf>
    <xf numFmtId="0" fontId="41" fillId="32" borderId="19">
      <alignment horizontal="left" vertical="top" wrapText="1"/>
    </xf>
    <xf numFmtId="0" fontId="41" fillId="32" borderId="19">
      <alignment horizontal="left" vertical="top" wrapText="1"/>
    </xf>
    <xf numFmtId="0" fontId="40" fillId="33" borderId="18">
      <alignment horizontal="left" vertical="top" wrapText="1"/>
    </xf>
    <xf numFmtId="0" fontId="41" fillId="34" borderId="19">
      <alignment horizontal="left" vertical="top" wrapText="1"/>
    </xf>
    <xf numFmtId="0" fontId="41" fillId="34" borderId="19">
      <alignment horizontal="left" vertical="top" wrapText="1"/>
    </xf>
    <xf numFmtId="0" fontId="41" fillId="34" borderId="19">
      <alignment horizontal="left" vertical="top" wrapText="1"/>
    </xf>
    <xf numFmtId="0" fontId="40" fillId="35" borderId="18">
      <alignment horizontal="left" vertical="top" wrapText="1"/>
    </xf>
    <xf numFmtId="0" fontId="40" fillId="0" borderId="18">
      <alignment horizontal="left" vertical="top" wrapText="1"/>
    </xf>
    <xf numFmtId="0" fontId="41" fillId="0" borderId="19">
      <alignment horizontal="left" vertical="top" wrapText="1"/>
    </xf>
    <xf numFmtId="0" fontId="41" fillId="0" borderId="19">
      <alignment horizontal="left" vertical="top" wrapText="1"/>
    </xf>
    <xf numFmtId="0" fontId="41" fillId="0" borderId="19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44" fillId="0" borderId="0">
      <alignment horizontal="left" vertical="top"/>
    </xf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4" fillId="22" borderId="10" applyNumberFormat="0" applyAlignment="0" applyProtection="0"/>
    <xf numFmtId="0" fontId="14" fillId="22" borderId="10" applyNumberFormat="0" applyAlignment="0" applyProtection="0"/>
    <xf numFmtId="0" fontId="14" fillId="22" borderId="10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41" fillId="0" borderId="0"/>
    <xf numFmtId="0" fontId="7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5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/>
    <xf numFmtId="0" fontId="7" fillId="0" borderId="0"/>
    <xf numFmtId="0" fontId="2" fillId="0" borderId="0"/>
    <xf numFmtId="0" fontId="10" fillId="0" borderId="0"/>
    <xf numFmtId="0" fontId="4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6" fillId="0" borderId="0"/>
    <xf numFmtId="0" fontId="7" fillId="0" borderId="0"/>
    <xf numFmtId="0" fontId="46" fillId="0" borderId="0"/>
    <xf numFmtId="0" fontId="40" fillId="0" borderId="0"/>
    <xf numFmtId="0" fontId="7" fillId="0" borderId="0">
      <alignment vertical="center"/>
    </xf>
    <xf numFmtId="0" fontId="4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0" fillId="0" borderId="0"/>
    <xf numFmtId="0" fontId="7" fillId="0" borderId="0">
      <alignment vertical="center"/>
    </xf>
    <xf numFmtId="0" fontId="47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40" fillId="0" borderId="0"/>
    <xf numFmtId="0" fontId="7" fillId="0" borderId="0"/>
    <xf numFmtId="0" fontId="40" fillId="0" borderId="0"/>
    <xf numFmtId="0" fontId="7" fillId="0" borderId="0"/>
    <xf numFmtId="0" fontId="7" fillId="0" borderId="0"/>
    <xf numFmtId="0" fontId="4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49" fillId="0" borderId="0"/>
    <xf numFmtId="0" fontId="7" fillId="0" borderId="0"/>
    <xf numFmtId="0" fontId="1" fillId="0" borderId="0"/>
    <xf numFmtId="0" fontId="48" fillId="0" borderId="0"/>
    <xf numFmtId="0" fontId="48" fillId="0" borderId="0"/>
    <xf numFmtId="0" fontId="7" fillId="0" borderId="0"/>
    <xf numFmtId="0" fontId="7" fillId="0" borderId="0">
      <alignment vertical="center"/>
    </xf>
    <xf numFmtId="0" fontId="40" fillId="0" borderId="0"/>
    <xf numFmtId="0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7" fillId="0" borderId="0">
      <alignment vertical="center"/>
    </xf>
    <xf numFmtId="0" fontId="40" fillId="0" borderId="0"/>
    <xf numFmtId="0" fontId="7" fillId="0" borderId="0">
      <alignment vertical="center"/>
    </xf>
    <xf numFmtId="0" fontId="2" fillId="0" borderId="0"/>
    <xf numFmtId="0" fontId="7" fillId="0" borderId="0"/>
    <xf numFmtId="0" fontId="2" fillId="0" borderId="0"/>
    <xf numFmtId="0" fontId="7" fillId="0" borderId="0">
      <alignment vertical="center"/>
    </xf>
    <xf numFmtId="0" fontId="5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/>
    <xf numFmtId="0" fontId="40" fillId="0" borderId="0"/>
    <xf numFmtId="0" fontId="40" fillId="0" borderId="0"/>
    <xf numFmtId="0" fontId="40" fillId="0" borderId="0"/>
    <xf numFmtId="0" fontId="10" fillId="0" borderId="0"/>
    <xf numFmtId="0" fontId="10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/>
    <xf numFmtId="0" fontId="7" fillId="0" borderId="0">
      <alignment vertical="center"/>
    </xf>
    <xf numFmtId="0" fontId="51" fillId="0" borderId="0"/>
    <xf numFmtId="0" fontId="51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0" fillId="29" borderId="20" applyNumberFormat="0">
      <alignment horizontal="right" vertical="top"/>
    </xf>
    <xf numFmtId="0" fontId="40" fillId="30" borderId="20" applyNumberFormat="0">
      <alignment horizontal="right" vertical="top"/>
    </xf>
    <xf numFmtId="0" fontId="40" fillId="0" borderId="18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0" fillId="0" borderId="18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0" fillId="31" borderId="20" applyNumberFormat="0">
      <alignment horizontal="right" vertical="top"/>
    </xf>
    <xf numFmtId="0" fontId="40" fillId="0" borderId="18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41" fillId="0" borderId="19" applyNumberFormat="0">
      <alignment horizontal="right" vertical="top"/>
    </xf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24" borderId="15" applyNumberFormat="0" applyFont="0" applyAlignment="0" applyProtection="0"/>
    <xf numFmtId="0" fontId="10" fillId="24" borderId="15" applyNumberFormat="0" applyFont="0" applyAlignment="0" applyProtection="0"/>
    <xf numFmtId="0" fontId="10" fillId="24" borderId="15" applyNumberFormat="0" applyFont="0" applyAlignment="0" applyProtection="0"/>
    <xf numFmtId="0" fontId="10" fillId="24" borderId="15" applyNumberFormat="0" applyFont="0" applyAlignment="0" applyProtection="0"/>
    <xf numFmtId="0" fontId="10" fillId="24" borderId="15" applyNumberFormat="0" applyFont="0" applyAlignment="0" applyProtection="0"/>
    <xf numFmtId="0" fontId="10" fillId="24" borderId="15" applyNumberFormat="0" applyFont="0" applyAlignment="0" applyProtection="0"/>
    <xf numFmtId="0" fontId="10" fillId="24" borderId="15" applyNumberFormat="0" applyFont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49" fontId="54" fillId="37" borderId="18">
      <alignment horizontal="left" vertical="top" wrapText="1"/>
    </xf>
    <xf numFmtId="49" fontId="40" fillId="0" borderId="18">
      <alignment horizontal="left" vertical="top" wrapText="1"/>
    </xf>
    <xf numFmtId="49" fontId="55" fillId="0" borderId="19">
      <alignment horizontal="left" vertical="top" wrapText="1"/>
    </xf>
    <xf numFmtId="49" fontId="55" fillId="0" borderId="19">
      <alignment horizontal="left" vertical="top" wrapText="1"/>
    </xf>
    <xf numFmtId="49" fontId="55" fillId="0" borderId="19">
      <alignment horizontal="left" vertical="top" wrapText="1"/>
    </xf>
    <xf numFmtId="49" fontId="56" fillId="23" borderId="19">
      <alignment horizontal="left" vertical="top" wrapText="1"/>
    </xf>
    <xf numFmtId="49" fontId="56" fillId="23" borderId="19">
      <alignment horizontal="left" vertical="top" wrapText="1"/>
    </xf>
    <xf numFmtId="49" fontId="56" fillId="23" borderId="19">
      <alignment horizontal="left" vertical="top" wrapText="1"/>
    </xf>
    <xf numFmtId="49" fontId="56" fillId="23" borderId="19">
      <alignment horizontal="left" vertical="top" wrapText="1"/>
    </xf>
    <xf numFmtId="49" fontId="56" fillId="23" borderId="19">
      <alignment horizontal="left" vertical="top" wrapText="1"/>
    </xf>
    <xf numFmtId="49" fontId="56" fillId="23" borderId="19">
      <alignment horizontal="left" vertical="top" wrapText="1"/>
    </xf>
    <xf numFmtId="49" fontId="56" fillId="23" borderId="19">
      <alignment horizontal="left" vertical="top" wrapText="1"/>
    </xf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57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70" fontId="58" fillId="0" borderId="0" applyFont="0" applyFill="0" applyBorder="0" applyAlignment="0" applyProtection="0"/>
    <xf numFmtId="171" fontId="58" fillId="0" borderId="0" applyFont="0" applyFill="0" applyBorder="0" applyAlignment="0" applyProtection="0"/>
    <xf numFmtId="172" fontId="40" fillId="0" borderId="0" applyFill="0" applyBorder="0" applyAlignment="0" applyProtection="0"/>
    <xf numFmtId="172" fontId="10" fillId="0" borderId="0" applyFill="0" applyBorder="0" applyAlignment="0" applyProtection="0"/>
    <xf numFmtId="165" fontId="1" fillId="0" borderId="0" applyFont="0" applyFill="0" applyBorder="0" applyAlignment="0" applyProtection="0"/>
    <xf numFmtId="173" fontId="10" fillId="0" borderId="0" applyFill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0" fillId="0" borderId="0" applyFill="0" applyBorder="0" applyAlignment="0" applyProtection="0"/>
    <xf numFmtId="172" fontId="40" fillId="0" borderId="0" applyFill="0" applyBorder="0" applyAlignment="0" applyProtection="0"/>
    <xf numFmtId="172" fontId="40" fillId="0" borderId="0" applyFill="0" applyBorder="0" applyAlignment="0" applyProtection="0"/>
    <xf numFmtId="173" fontId="10" fillId="0" borderId="0" applyFill="0" applyBorder="0" applyAlignment="0" applyProtection="0"/>
    <xf numFmtId="173" fontId="10" fillId="0" borderId="0" applyFill="0" applyBorder="0" applyAlignment="0" applyProtection="0"/>
    <xf numFmtId="172" fontId="10" fillId="0" borderId="0" applyFill="0" applyBorder="0" applyAlignment="0" applyProtection="0"/>
    <xf numFmtId="165" fontId="4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30" fillId="0" borderId="0" applyFont="0" applyFill="0" applyBorder="0" applyAlignment="0" applyProtection="0"/>
    <xf numFmtId="172" fontId="10" fillId="0" borderId="0" applyFill="0" applyBorder="0" applyAlignment="0" applyProtection="0"/>
    <xf numFmtId="172" fontId="10" fillId="0" borderId="0" applyFill="0" applyBorder="0" applyAlignment="0" applyProtection="0"/>
    <xf numFmtId="165" fontId="5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2" fontId="10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2" fontId="10" fillId="0" borderId="0" applyFill="0" applyBorder="0" applyAlignment="0" applyProtection="0"/>
    <xf numFmtId="172" fontId="10" fillId="0" borderId="0" applyFill="0" applyBorder="0" applyAlignment="0" applyProtection="0"/>
    <xf numFmtId="172" fontId="10" fillId="0" borderId="0" applyFill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40" fillId="35" borderId="18">
      <alignment horizontal="left" vertical="top" wrapText="1"/>
    </xf>
    <xf numFmtId="0" fontId="40" fillId="0" borderId="18">
      <alignment horizontal="left" vertical="top" wrapText="1"/>
    </xf>
    <xf numFmtId="0" fontId="41" fillId="0" borderId="19">
      <alignment horizontal="left" vertical="top" wrapText="1"/>
    </xf>
    <xf numFmtId="0" fontId="41" fillId="0" borderId="19">
      <alignment horizontal="left" vertical="top" wrapText="1"/>
    </xf>
    <xf numFmtId="0" fontId="41" fillId="0" borderId="19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41" fillId="36" borderId="19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5" borderId="18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7" fillId="38" borderId="1">
      <alignment horizontal="left" vertical="top" wrapText="1"/>
    </xf>
    <xf numFmtId="0" fontId="41" fillId="36" borderId="19">
      <alignment horizontal="left" vertical="top" wrapText="1"/>
    </xf>
  </cellStyleXfs>
  <cellXfs count="49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wrapText="1"/>
    </xf>
    <xf numFmtId="3" fontId="5" fillId="0" borderId="1" xfId="4" applyNumberFormat="1" applyFont="1" applyFill="1" applyBorder="1" applyAlignment="1">
      <alignment horizontal="center"/>
    </xf>
    <xf numFmtId="3" fontId="3" fillId="0" borderId="1" xfId="4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4" fillId="0" borderId="1" xfId="4" applyNumberFormat="1" applyFont="1" applyFill="1" applyBorder="1" applyAlignment="1">
      <alignment horizontal="center"/>
    </xf>
    <xf numFmtId="49" fontId="5" fillId="0" borderId="1" xfId="4" applyNumberFormat="1" applyFont="1" applyFill="1" applyBorder="1" applyAlignment="1">
      <alignment horizontal="center"/>
    </xf>
    <xf numFmtId="49" fontId="3" fillId="0" borderId="1" xfId="1" applyNumberFormat="1" applyFont="1" applyBorder="1" applyAlignment="1">
      <alignment horizontal="center" wrapText="1"/>
    </xf>
    <xf numFmtId="166" fontId="3" fillId="0" borderId="1" xfId="1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1" fontId="3" fillId="0" borderId="1" xfId="1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802">
    <cellStyle name="20% - Accent1" xfId="11" xr:uid="{00000000-0005-0000-0000-000000000000}"/>
    <cellStyle name="20% - Accent2" xfId="12" xr:uid="{00000000-0005-0000-0000-000001000000}"/>
    <cellStyle name="20% - Accent3" xfId="13" xr:uid="{00000000-0005-0000-0000-000002000000}"/>
    <cellStyle name="20% - Accent4" xfId="14" xr:uid="{00000000-0005-0000-0000-000003000000}"/>
    <cellStyle name="20% - Accent5" xfId="15" xr:uid="{00000000-0005-0000-0000-000004000000}"/>
    <cellStyle name="20% - Accent6" xfId="16" xr:uid="{00000000-0005-0000-0000-000005000000}"/>
    <cellStyle name="20% - Акцент1 2" xfId="17" xr:uid="{00000000-0005-0000-0000-000006000000}"/>
    <cellStyle name="20% - Акцент1 3" xfId="18" xr:uid="{00000000-0005-0000-0000-000007000000}"/>
    <cellStyle name="20% - Акцент1 4" xfId="19" xr:uid="{00000000-0005-0000-0000-000008000000}"/>
    <cellStyle name="20% - Акцент1 5" xfId="20" xr:uid="{00000000-0005-0000-0000-000009000000}"/>
    <cellStyle name="20% - Акцент1 6" xfId="21" xr:uid="{00000000-0005-0000-0000-00000A000000}"/>
    <cellStyle name="20% - Акцент1 7" xfId="22" xr:uid="{00000000-0005-0000-0000-00000B000000}"/>
    <cellStyle name="20% - Акцент1 8" xfId="23" xr:uid="{00000000-0005-0000-0000-00000C000000}"/>
    <cellStyle name="20% - Акцент1 9" xfId="24" xr:uid="{00000000-0005-0000-0000-00000D000000}"/>
    <cellStyle name="20% - Акцент2 2" xfId="25" xr:uid="{00000000-0005-0000-0000-00000E000000}"/>
    <cellStyle name="20% - Акцент2 3" xfId="26" xr:uid="{00000000-0005-0000-0000-00000F000000}"/>
    <cellStyle name="20% - Акцент2 4" xfId="27" xr:uid="{00000000-0005-0000-0000-000010000000}"/>
    <cellStyle name="20% - Акцент2 5" xfId="28" xr:uid="{00000000-0005-0000-0000-000011000000}"/>
    <cellStyle name="20% - Акцент2 6" xfId="29" xr:uid="{00000000-0005-0000-0000-000012000000}"/>
    <cellStyle name="20% - Акцент2 7" xfId="30" xr:uid="{00000000-0005-0000-0000-000013000000}"/>
    <cellStyle name="20% - Акцент2 8" xfId="31" xr:uid="{00000000-0005-0000-0000-000014000000}"/>
    <cellStyle name="20% - Акцент2 9" xfId="32" xr:uid="{00000000-0005-0000-0000-000015000000}"/>
    <cellStyle name="20% - Акцент3 2" xfId="33" xr:uid="{00000000-0005-0000-0000-000016000000}"/>
    <cellStyle name="20% - Акцент3 3" xfId="34" xr:uid="{00000000-0005-0000-0000-000017000000}"/>
    <cellStyle name="20% - Акцент3 4" xfId="35" xr:uid="{00000000-0005-0000-0000-000018000000}"/>
    <cellStyle name="20% - Акцент3 5" xfId="36" xr:uid="{00000000-0005-0000-0000-000019000000}"/>
    <cellStyle name="20% - Акцент3 6" xfId="37" xr:uid="{00000000-0005-0000-0000-00001A000000}"/>
    <cellStyle name="20% - Акцент3 7" xfId="38" xr:uid="{00000000-0005-0000-0000-00001B000000}"/>
    <cellStyle name="20% - Акцент3 8" xfId="39" xr:uid="{00000000-0005-0000-0000-00001C000000}"/>
    <cellStyle name="20% - Акцент3 9" xfId="40" xr:uid="{00000000-0005-0000-0000-00001D000000}"/>
    <cellStyle name="20% - Акцент4 2" xfId="41" xr:uid="{00000000-0005-0000-0000-00001E000000}"/>
    <cellStyle name="20% - Акцент4 3" xfId="42" xr:uid="{00000000-0005-0000-0000-00001F000000}"/>
    <cellStyle name="20% - Акцент4 4" xfId="43" xr:uid="{00000000-0005-0000-0000-000020000000}"/>
    <cellStyle name="20% - Акцент4 5" xfId="44" xr:uid="{00000000-0005-0000-0000-000021000000}"/>
    <cellStyle name="20% - Акцент4 6" xfId="45" xr:uid="{00000000-0005-0000-0000-000022000000}"/>
    <cellStyle name="20% - Акцент4 7" xfId="46" xr:uid="{00000000-0005-0000-0000-000023000000}"/>
    <cellStyle name="20% - Акцент4 8" xfId="47" xr:uid="{00000000-0005-0000-0000-000024000000}"/>
    <cellStyle name="20% - Акцент4 9" xfId="48" xr:uid="{00000000-0005-0000-0000-000025000000}"/>
    <cellStyle name="20% - Акцент5 2" xfId="49" xr:uid="{00000000-0005-0000-0000-000026000000}"/>
    <cellStyle name="20% - Акцент5 3" xfId="50" xr:uid="{00000000-0005-0000-0000-000027000000}"/>
    <cellStyle name="20% - Акцент5 4" xfId="51" xr:uid="{00000000-0005-0000-0000-000028000000}"/>
    <cellStyle name="20% - Акцент5 5" xfId="52" xr:uid="{00000000-0005-0000-0000-000029000000}"/>
    <cellStyle name="20% - Акцент5 6" xfId="53" xr:uid="{00000000-0005-0000-0000-00002A000000}"/>
    <cellStyle name="20% - Акцент5 7" xfId="54" xr:uid="{00000000-0005-0000-0000-00002B000000}"/>
    <cellStyle name="20% - Акцент5 8" xfId="55" xr:uid="{00000000-0005-0000-0000-00002C000000}"/>
    <cellStyle name="20% - Акцент5 9" xfId="56" xr:uid="{00000000-0005-0000-0000-00002D000000}"/>
    <cellStyle name="20% - Акцент6 2" xfId="57" xr:uid="{00000000-0005-0000-0000-00002E000000}"/>
    <cellStyle name="20% - Акцент6 3" xfId="58" xr:uid="{00000000-0005-0000-0000-00002F000000}"/>
    <cellStyle name="20% - Акцент6 4" xfId="59" xr:uid="{00000000-0005-0000-0000-000030000000}"/>
    <cellStyle name="20% - Акцент6 5" xfId="60" xr:uid="{00000000-0005-0000-0000-000031000000}"/>
    <cellStyle name="20% - Акцент6 6" xfId="61" xr:uid="{00000000-0005-0000-0000-000032000000}"/>
    <cellStyle name="20% - Акцент6 7" xfId="62" xr:uid="{00000000-0005-0000-0000-000033000000}"/>
    <cellStyle name="20% - Акцент6 8" xfId="63" xr:uid="{00000000-0005-0000-0000-000034000000}"/>
    <cellStyle name="20% - Акцент6 9" xfId="64" xr:uid="{00000000-0005-0000-0000-000035000000}"/>
    <cellStyle name="40% - Accent1" xfId="65" xr:uid="{00000000-0005-0000-0000-000036000000}"/>
    <cellStyle name="40% - Accent2" xfId="66" xr:uid="{00000000-0005-0000-0000-000037000000}"/>
    <cellStyle name="40% - Accent3" xfId="67" xr:uid="{00000000-0005-0000-0000-000038000000}"/>
    <cellStyle name="40% - Accent4" xfId="68" xr:uid="{00000000-0005-0000-0000-000039000000}"/>
    <cellStyle name="40% - Accent5" xfId="69" xr:uid="{00000000-0005-0000-0000-00003A000000}"/>
    <cellStyle name="40% - Accent6" xfId="70" xr:uid="{00000000-0005-0000-0000-00003B000000}"/>
    <cellStyle name="40% - Акцент1 2" xfId="71" xr:uid="{00000000-0005-0000-0000-00003C000000}"/>
    <cellStyle name="40% - Акцент1 3" xfId="72" xr:uid="{00000000-0005-0000-0000-00003D000000}"/>
    <cellStyle name="40% - Акцент1 4" xfId="73" xr:uid="{00000000-0005-0000-0000-00003E000000}"/>
    <cellStyle name="40% - Акцент1 5" xfId="74" xr:uid="{00000000-0005-0000-0000-00003F000000}"/>
    <cellStyle name="40% - Акцент1 6" xfId="75" xr:uid="{00000000-0005-0000-0000-000040000000}"/>
    <cellStyle name="40% - Акцент1 7" xfId="76" xr:uid="{00000000-0005-0000-0000-000041000000}"/>
    <cellStyle name="40% - Акцент1 8" xfId="77" xr:uid="{00000000-0005-0000-0000-000042000000}"/>
    <cellStyle name="40% - Акцент1 9" xfId="78" xr:uid="{00000000-0005-0000-0000-000043000000}"/>
    <cellStyle name="40% - Акцент2 2" xfId="79" xr:uid="{00000000-0005-0000-0000-000044000000}"/>
    <cellStyle name="40% - Акцент2 3" xfId="80" xr:uid="{00000000-0005-0000-0000-000045000000}"/>
    <cellStyle name="40% - Акцент2 4" xfId="81" xr:uid="{00000000-0005-0000-0000-000046000000}"/>
    <cellStyle name="40% - Акцент2 5" xfId="82" xr:uid="{00000000-0005-0000-0000-000047000000}"/>
    <cellStyle name="40% - Акцент2 6" xfId="83" xr:uid="{00000000-0005-0000-0000-000048000000}"/>
    <cellStyle name="40% - Акцент2 7" xfId="84" xr:uid="{00000000-0005-0000-0000-000049000000}"/>
    <cellStyle name="40% - Акцент2 8" xfId="85" xr:uid="{00000000-0005-0000-0000-00004A000000}"/>
    <cellStyle name="40% - Акцент2 9" xfId="86" xr:uid="{00000000-0005-0000-0000-00004B000000}"/>
    <cellStyle name="40% - Акцент3 2" xfId="87" xr:uid="{00000000-0005-0000-0000-00004C000000}"/>
    <cellStyle name="40% - Акцент3 3" xfId="88" xr:uid="{00000000-0005-0000-0000-00004D000000}"/>
    <cellStyle name="40% - Акцент3 4" xfId="89" xr:uid="{00000000-0005-0000-0000-00004E000000}"/>
    <cellStyle name="40% - Акцент3 5" xfId="90" xr:uid="{00000000-0005-0000-0000-00004F000000}"/>
    <cellStyle name="40% - Акцент3 6" xfId="91" xr:uid="{00000000-0005-0000-0000-000050000000}"/>
    <cellStyle name="40% - Акцент3 7" xfId="92" xr:uid="{00000000-0005-0000-0000-000051000000}"/>
    <cellStyle name="40% - Акцент3 8" xfId="93" xr:uid="{00000000-0005-0000-0000-000052000000}"/>
    <cellStyle name="40% - Акцент3 9" xfId="94" xr:uid="{00000000-0005-0000-0000-000053000000}"/>
    <cellStyle name="40% - Акцент4 2" xfId="95" xr:uid="{00000000-0005-0000-0000-000054000000}"/>
    <cellStyle name="40% - Акцент4 3" xfId="96" xr:uid="{00000000-0005-0000-0000-000055000000}"/>
    <cellStyle name="40% - Акцент4 4" xfId="97" xr:uid="{00000000-0005-0000-0000-000056000000}"/>
    <cellStyle name="40% - Акцент4 5" xfId="98" xr:uid="{00000000-0005-0000-0000-000057000000}"/>
    <cellStyle name="40% - Акцент4 6" xfId="99" xr:uid="{00000000-0005-0000-0000-000058000000}"/>
    <cellStyle name="40% - Акцент4 7" xfId="100" xr:uid="{00000000-0005-0000-0000-000059000000}"/>
    <cellStyle name="40% - Акцент4 8" xfId="101" xr:uid="{00000000-0005-0000-0000-00005A000000}"/>
    <cellStyle name="40% - Акцент4 9" xfId="102" xr:uid="{00000000-0005-0000-0000-00005B000000}"/>
    <cellStyle name="40% - Акцент5 2" xfId="103" xr:uid="{00000000-0005-0000-0000-00005C000000}"/>
    <cellStyle name="40% - Акцент5 3" xfId="104" xr:uid="{00000000-0005-0000-0000-00005D000000}"/>
    <cellStyle name="40% - Акцент5 4" xfId="105" xr:uid="{00000000-0005-0000-0000-00005E000000}"/>
    <cellStyle name="40% - Акцент5 5" xfId="106" xr:uid="{00000000-0005-0000-0000-00005F000000}"/>
    <cellStyle name="40% - Акцент5 6" xfId="107" xr:uid="{00000000-0005-0000-0000-000060000000}"/>
    <cellStyle name="40% - Акцент5 7" xfId="108" xr:uid="{00000000-0005-0000-0000-000061000000}"/>
    <cellStyle name="40% - Акцент5 8" xfId="109" xr:uid="{00000000-0005-0000-0000-000062000000}"/>
    <cellStyle name="40% - Акцент5 9" xfId="110" xr:uid="{00000000-0005-0000-0000-000063000000}"/>
    <cellStyle name="40% - Акцент6 2" xfId="111" xr:uid="{00000000-0005-0000-0000-000064000000}"/>
    <cellStyle name="40% - Акцент6 3" xfId="112" xr:uid="{00000000-0005-0000-0000-000065000000}"/>
    <cellStyle name="40% - Акцент6 4" xfId="113" xr:uid="{00000000-0005-0000-0000-000066000000}"/>
    <cellStyle name="40% - Акцент6 5" xfId="114" xr:uid="{00000000-0005-0000-0000-000067000000}"/>
    <cellStyle name="40% - Акцент6 6" xfId="115" xr:uid="{00000000-0005-0000-0000-000068000000}"/>
    <cellStyle name="40% - Акцент6 7" xfId="116" xr:uid="{00000000-0005-0000-0000-000069000000}"/>
    <cellStyle name="40% - Акцент6 8" xfId="117" xr:uid="{00000000-0005-0000-0000-00006A000000}"/>
    <cellStyle name="40% - Акцент6 9" xfId="118" xr:uid="{00000000-0005-0000-0000-00006B000000}"/>
    <cellStyle name="60% - Accent1" xfId="119" xr:uid="{00000000-0005-0000-0000-00006C000000}"/>
    <cellStyle name="60% - Accent2" xfId="120" xr:uid="{00000000-0005-0000-0000-00006D000000}"/>
    <cellStyle name="60% - Accent3" xfId="121" xr:uid="{00000000-0005-0000-0000-00006E000000}"/>
    <cellStyle name="60% - Accent4" xfId="122" xr:uid="{00000000-0005-0000-0000-00006F000000}"/>
    <cellStyle name="60% - Accent5" xfId="123" xr:uid="{00000000-0005-0000-0000-000070000000}"/>
    <cellStyle name="60% - Accent6" xfId="124" xr:uid="{00000000-0005-0000-0000-000071000000}"/>
    <cellStyle name="60% - Акцент1 2" xfId="125" xr:uid="{00000000-0005-0000-0000-000072000000}"/>
    <cellStyle name="60% - Акцент1 3" xfId="126" xr:uid="{00000000-0005-0000-0000-000073000000}"/>
    <cellStyle name="60% - Акцент1 4" xfId="127" xr:uid="{00000000-0005-0000-0000-000074000000}"/>
    <cellStyle name="60% - Акцент2 2" xfId="128" xr:uid="{00000000-0005-0000-0000-000075000000}"/>
    <cellStyle name="60% - Акцент2 3" xfId="129" xr:uid="{00000000-0005-0000-0000-000076000000}"/>
    <cellStyle name="60% - Акцент2 4" xfId="130" xr:uid="{00000000-0005-0000-0000-000077000000}"/>
    <cellStyle name="60% - Акцент3 2" xfId="131" xr:uid="{00000000-0005-0000-0000-000078000000}"/>
    <cellStyle name="60% - Акцент3 3" xfId="132" xr:uid="{00000000-0005-0000-0000-000079000000}"/>
    <cellStyle name="60% - Акцент3 4" xfId="133" xr:uid="{00000000-0005-0000-0000-00007A000000}"/>
    <cellStyle name="60% - Акцент3 5" xfId="134" xr:uid="{00000000-0005-0000-0000-00007B000000}"/>
    <cellStyle name="60% - Акцент4 2" xfId="135" xr:uid="{00000000-0005-0000-0000-00007C000000}"/>
    <cellStyle name="60% - Акцент4 3" xfId="136" xr:uid="{00000000-0005-0000-0000-00007D000000}"/>
    <cellStyle name="60% - Акцент4 4" xfId="137" xr:uid="{00000000-0005-0000-0000-00007E000000}"/>
    <cellStyle name="60% - Акцент4 5" xfId="138" xr:uid="{00000000-0005-0000-0000-00007F000000}"/>
    <cellStyle name="60% - Акцент5 2" xfId="139" xr:uid="{00000000-0005-0000-0000-000080000000}"/>
    <cellStyle name="60% - Акцент5 3" xfId="140" xr:uid="{00000000-0005-0000-0000-000081000000}"/>
    <cellStyle name="60% - Акцент5 4" xfId="141" xr:uid="{00000000-0005-0000-0000-000082000000}"/>
    <cellStyle name="60% - Акцент6 2" xfId="142" xr:uid="{00000000-0005-0000-0000-000083000000}"/>
    <cellStyle name="60% - Акцент6 3" xfId="143" xr:uid="{00000000-0005-0000-0000-000084000000}"/>
    <cellStyle name="60% - Акцент6 4" xfId="144" xr:uid="{00000000-0005-0000-0000-000085000000}"/>
    <cellStyle name="60% - Акцент6 5" xfId="145" xr:uid="{00000000-0005-0000-0000-000086000000}"/>
    <cellStyle name="Accent1" xfId="146" xr:uid="{00000000-0005-0000-0000-000087000000}"/>
    <cellStyle name="Accent2" xfId="147" xr:uid="{00000000-0005-0000-0000-000088000000}"/>
    <cellStyle name="Accent3" xfId="148" xr:uid="{00000000-0005-0000-0000-000089000000}"/>
    <cellStyle name="Accent4" xfId="149" xr:uid="{00000000-0005-0000-0000-00008A000000}"/>
    <cellStyle name="Accent5" xfId="150" xr:uid="{00000000-0005-0000-0000-00008B000000}"/>
    <cellStyle name="Accent6" xfId="151" xr:uid="{00000000-0005-0000-0000-00008C000000}"/>
    <cellStyle name="Bad" xfId="152" xr:uid="{00000000-0005-0000-0000-00008D000000}"/>
    <cellStyle name="Calculation" xfId="153" xr:uid="{00000000-0005-0000-0000-00008E000000}"/>
    <cellStyle name="Check Cell" xfId="154" xr:uid="{00000000-0005-0000-0000-00008F000000}"/>
    <cellStyle name="Excel Built-in Normal" xfId="155" xr:uid="{00000000-0005-0000-0000-000090000000}"/>
    <cellStyle name="Excel Built-in Normal 1" xfId="156" xr:uid="{00000000-0005-0000-0000-000091000000}"/>
    <cellStyle name="Excel Built-in Normal 2" xfId="157" xr:uid="{00000000-0005-0000-0000-000092000000}"/>
    <cellStyle name="Excel Built-in Normal 3" xfId="158" xr:uid="{00000000-0005-0000-0000-000093000000}"/>
    <cellStyle name="Excel Built-in Percent" xfId="159" xr:uid="{00000000-0005-0000-0000-000094000000}"/>
    <cellStyle name="Excel Built-in Percent 2" xfId="160" xr:uid="{00000000-0005-0000-0000-000095000000}"/>
    <cellStyle name="Explanatory Text" xfId="161" xr:uid="{00000000-0005-0000-0000-000096000000}"/>
    <cellStyle name="Good" xfId="162" xr:uid="{00000000-0005-0000-0000-000097000000}"/>
    <cellStyle name="Heading" xfId="163" xr:uid="{00000000-0005-0000-0000-000098000000}"/>
    <cellStyle name="Heading 1" xfId="164" xr:uid="{00000000-0005-0000-0000-000099000000}"/>
    <cellStyle name="Heading 2" xfId="165" xr:uid="{00000000-0005-0000-0000-00009A000000}"/>
    <cellStyle name="Heading 3" xfId="166" xr:uid="{00000000-0005-0000-0000-00009B000000}"/>
    <cellStyle name="Heading 4" xfId="167" xr:uid="{00000000-0005-0000-0000-00009C000000}"/>
    <cellStyle name="Heading1" xfId="168" xr:uid="{00000000-0005-0000-0000-00009D000000}"/>
    <cellStyle name="Input" xfId="169" xr:uid="{00000000-0005-0000-0000-00009E000000}"/>
    <cellStyle name="Linked Cell" xfId="170" xr:uid="{00000000-0005-0000-0000-00009F000000}"/>
    <cellStyle name="Neutral" xfId="171" xr:uid="{00000000-0005-0000-0000-0000A0000000}"/>
    <cellStyle name="Note" xfId="172" xr:uid="{00000000-0005-0000-0000-0000A1000000}"/>
    <cellStyle name="Output" xfId="173" xr:uid="{00000000-0005-0000-0000-0000A2000000}"/>
    <cellStyle name="Result" xfId="174" xr:uid="{00000000-0005-0000-0000-0000A3000000}"/>
    <cellStyle name="Result2" xfId="175" xr:uid="{00000000-0005-0000-0000-0000A4000000}"/>
    <cellStyle name="S0" xfId="176" xr:uid="{00000000-0005-0000-0000-0000A5000000}"/>
    <cellStyle name="S1" xfId="177" xr:uid="{00000000-0005-0000-0000-0000A6000000}"/>
    <cellStyle name="S1 2" xfId="178" xr:uid="{00000000-0005-0000-0000-0000A7000000}"/>
    <cellStyle name="S10" xfId="179" xr:uid="{00000000-0005-0000-0000-0000A8000000}"/>
    <cellStyle name="S10 2" xfId="180" xr:uid="{00000000-0005-0000-0000-0000A9000000}"/>
    <cellStyle name="S11" xfId="181" xr:uid="{00000000-0005-0000-0000-0000AA000000}"/>
    <cellStyle name="S11 2" xfId="182" xr:uid="{00000000-0005-0000-0000-0000AB000000}"/>
    <cellStyle name="S12" xfId="183" xr:uid="{00000000-0005-0000-0000-0000AC000000}"/>
    <cellStyle name="S13" xfId="184" xr:uid="{00000000-0005-0000-0000-0000AD000000}"/>
    <cellStyle name="S13 2" xfId="185" xr:uid="{00000000-0005-0000-0000-0000AE000000}"/>
    <cellStyle name="S14" xfId="186" xr:uid="{00000000-0005-0000-0000-0000AF000000}"/>
    <cellStyle name="S14 2" xfId="187" xr:uid="{00000000-0005-0000-0000-0000B0000000}"/>
    <cellStyle name="S15" xfId="188" xr:uid="{00000000-0005-0000-0000-0000B1000000}"/>
    <cellStyle name="S15 2" xfId="189" xr:uid="{00000000-0005-0000-0000-0000B2000000}"/>
    <cellStyle name="S16" xfId="190" xr:uid="{00000000-0005-0000-0000-0000B3000000}"/>
    <cellStyle name="S16 2" xfId="191" xr:uid="{00000000-0005-0000-0000-0000B4000000}"/>
    <cellStyle name="S17" xfId="192" xr:uid="{00000000-0005-0000-0000-0000B5000000}"/>
    <cellStyle name="S17 2" xfId="193" xr:uid="{00000000-0005-0000-0000-0000B6000000}"/>
    <cellStyle name="S18" xfId="194" xr:uid="{00000000-0005-0000-0000-0000B7000000}"/>
    <cellStyle name="S18 2" xfId="195" xr:uid="{00000000-0005-0000-0000-0000B8000000}"/>
    <cellStyle name="S19" xfId="196" xr:uid="{00000000-0005-0000-0000-0000B9000000}"/>
    <cellStyle name="S2" xfId="197" xr:uid="{00000000-0005-0000-0000-0000BA000000}"/>
    <cellStyle name="S2 2" xfId="198" xr:uid="{00000000-0005-0000-0000-0000BB000000}"/>
    <cellStyle name="S20" xfId="199" xr:uid="{00000000-0005-0000-0000-0000BC000000}"/>
    <cellStyle name="S21" xfId="200" xr:uid="{00000000-0005-0000-0000-0000BD000000}"/>
    <cellStyle name="S22" xfId="201" xr:uid="{00000000-0005-0000-0000-0000BE000000}"/>
    <cellStyle name="S22 2" xfId="202" xr:uid="{00000000-0005-0000-0000-0000BF000000}"/>
    <cellStyle name="S23" xfId="203" xr:uid="{00000000-0005-0000-0000-0000C0000000}"/>
    <cellStyle name="S23 2" xfId="204" xr:uid="{00000000-0005-0000-0000-0000C1000000}"/>
    <cellStyle name="S24" xfId="205" xr:uid="{00000000-0005-0000-0000-0000C2000000}"/>
    <cellStyle name="S25" xfId="206" xr:uid="{00000000-0005-0000-0000-0000C3000000}"/>
    <cellStyle name="S3" xfId="207" xr:uid="{00000000-0005-0000-0000-0000C4000000}"/>
    <cellStyle name="S3 2" xfId="208" xr:uid="{00000000-0005-0000-0000-0000C5000000}"/>
    <cellStyle name="S4" xfId="209" xr:uid="{00000000-0005-0000-0000-0000C6000000}"/>
    <cellStyle name="S4 2" xfId="210" xr:uid="{00000000-0005-0000-0000-0000C7000000}"/>
    <cellStyle name="S5" xfId="211" xr:uid="{00000000-0005-0000-0000-0000C8000000}"/>
    <cellStyle name="S5 2" xfId="212" xr:uid="{00000000-0005-0000-0000-0000C9000000}"/>
    <cellStyle name="S6" xfId="213" xr:uid="{00000000-0005-0000-0000-0000CA000000}"/>
    <cellStyle name="S6 2" xfId="214" xr:uid="{00000000-0005-0000-0000-0000CB000000}"/>
    <cellStyle name="S7" xfId="215" xr:uid="{00000000-0005-0000-0000-0000CC000000}"/>
    <cellStyle name="S7 2" xfId="216" xr:uid="{00000000-0005-0000-0000-0000CD000000}"/>
    <cellStyle name="S8" xfId="217" xr:uid="{00000000-0005-0000-0000-0000CE000000}"/>
    <cellStyle name="S8 2" xfId="218" xr:uid="{00000000-0005-0000-0000-0000CF000000}"/>
    <cellStyle name="S9" xfId="219" xr:uid="{00000000-0005-0000-0000-0000D0000000}"/>
    <cellStyle name="S9 2" xfId="220" xr:uid="{00000000-0005-0000-0000-0000D1000000}"/>
    <cellStyle name="TableStyleLight1" xfId="221" xr:uid="{00000000-0005-0000-0000-0000D2000000}"/>
    <cellStyle name="Title" xfId="222" xr:uid="{00000000-0005-0000-0000-0000D3000000}"/>
    <cellStyle name="Total" xfId="223" xr:uid="{00000000-0005-0000-0000-0000D4000000}"/>
    <cellStyle name="Warning Text" xfId="224" xr:uid="{00000000-0005-0000-0000-0000D5000000}"/>
    <cellStyle name="Акцент1 2" xfId="225" xr:uid="{00000000-0005-0000-0000-0000D6000000}"/>
    <cellStyle name="Акцент1 3" xfId="226" xr:uid="{00000000-0005-0000-0000-0000D7000000}"/>
    <cellStyle name="Акцент1 4" xfId="227" xr:uid="{00000000-0005-0000-0000-0000D8000000}"/>
    <cellStyle name="Акцент2 2" xfId="228" xr:uid="{00000000-0005-0000-0000-0000D9000000}"/>
    <cellStyle name="Акцент2 3" xfId="229" xr:uid="{00000000-0005-0000-0000-0000DA000000}"/>
    <cellStyle name="Акцент2 4" xfId="230" xr:uid="{00000000-0005-0000-0000-0000DB000000}"/>
    <cellStyle name="Акцент3 2" xfId="231" xr:uid="{00000000-0005-0000-0000-0000DC000000}"/>
    <cellStyle name="Акцент3 3" xfId="232" xr:uid="{00000000-0005-0000-0000-0000DD000000}"/>
    <cellStyle name="Акцент3 4" xfId="233" xr:uid="{00000000-0005-0000-0000-0000DE000000}"/>
    <cellStyle name="Акцент4 2" xfId="234" xr:uid="{00000000-0005-0000-0000-0000DF000000}"/>
    <cellStyle name="Акцент4 3" xfId="235" xr:uid="{00000000-0005-0000-0000-0000E0000000}"/>
    <cellStyle name="Акцент4 4" xfId="236" xr:uid="{00000000-0005-0000-0000-0000E1000000}"/>
    <cellStyle name="Акцент5 2" xfId="237" xr:uid="{00000000-0005-0000-0000-0000E2000000}"/>
    <cellStyle name="Акцент5 3" xfId="238" xr:uid="{00000000-0005-0000-0000-0000E3000000}"/>
    <cellStyle name="Акцент5 4" xfId="239" xr:uid="{00000000-0005-0000-0000-0000E4000000}"/>
    <cellStyle name="Акцент6 2" xfId="240" xr:uid="{00000000-0005-0000-0000-0000E5000000}"/>
    <cellStyle name="Акцент6 3" xfId="241" xr:uid="{00000000-0005-0000-0000-0000E6000000}"/>
    <cellStyle name="Акцент6 4" xfId="242" xr:uid="{00000000-0005-0000-0000-0000E7000000}"/>
    <cellStyle name="Ввод  2" xfId="243" xr:uid="{00000000-0005-0000-0000-0000E8000000}"/>
    <cellStyle name="Ввод  3" xfId="244" xr:uid="{00000000-0005-0000-0000-0000E9000000}"/>
    <cellStyle name="Ввод  4" xfId="245" xr:uid="{00000000-0005-0000-0000-0000EA000000}"/>
    <cellStyle name="Вывод 2" xfId="246" xr:uid="{00000000-0005-0000-0000-0000EB000000}"/>
    <cellStyle name="Вывод 3" xfId="247" xr:uid="{00000000-0005-0000-0000-0000EC000000}"/>
    <cellStyle name="Вывод 4" xfId="248" xr:uid="{00000000-0005-0000-0000-0000ED000000}"/>
    <cellStyle name="Вычисление 2" xfId="249" xr:uid="{00000000-0005-0000-0000-0000EE000000}"/>
    <cellStyle name="Вычисление 3" xfId="250" xr:uid="{00000000-0005-0000-0000-0000EF000000}"/>
    <cellStyle name="Вычисление 4" xfId="251" xr:uid="{00000000-0005-0000-0000-0000F0000000}"/>
    <cellStyle name="Гиперссылка 2" xfId="252" xr:uid="{00000000-0005-0000-0000-0000F1000000}"/>
    <cellStyle name="Гиперссылка 3" xfId="253" xr:uid="{00000000-0005-0000-0000-0000F2000000}"/>
    <cellStyle name="Данные (редактируемые)" xfId="254" xr:uid="{00000000-0005-0000-0000-0000F3000000}"/>
    <cellStyle name="Данные (редактируемые) 2" xfId="255" xr:uid="{00000000-0005-0000-0000-0000F4000000}"/>
    <cellStyle name="Данные (редактируемые) 2 2" xfId="256" xr:uid="{00000000-0005-0000-0000-0000F5000000}"/>
    <cellStyle name="Данные (редактируемые)_Лист1" xfId="257" xr:uid="{00000000-0005-0000-0000-0000F6000000}"/>
    <cellStyle name="Данные (только для чтения)" xfId="258" xr:uid="{00000000-0005-0000-0000-0000F7000000}"/>
    <cellStyle name="Данные (только для чтения) 2" xfId="259" xr:uid="{00000000-0005-0000-0000-0000F8000000}"/>
    <cellStyle name="Данные (только для чтения) 2 2" xfId="260" xr:uid="{00000000-0005-0000-0000-0000F9000000}"/>
    <cellStyle name="Данные (только для чтения)_Лист1" xfId="261" xr:uid="{00000000-0005-0000-0000-0000FA000000}"/>
    <cellStyle name="Данные для удаления" xfId="262" xr:uid="{00000000-0005-0000-0000-0000FB000000}"/>
    <cellStyle name="Данные для удаления 2" xfId="263" xr:uid="{00000000-0005-0000-0000-0000FC000000}"/>
    <cellStyle name="Данные для удаления 2 2" xfId="264" xr:uid="{00000000-0005-0000-0000-0000FD000000}"/>
    <cellStyle name="Данные для удаления_Лист1" xfId="265" xr:uid="{00000000-0005-0000-0000-0000FE000000}"/>
    <cellStyle name="Денежный 2" xfId="266" xr:uid="{00000000-0005-0000-0000-0000FF000000}"/>
    <cellStyle name="Денежный 3" xfId="267" xr:uid="{00000000-0005-0000-0000-000000010000}"/>
    <cellStyle name="Заголовки полей" xfId="268" xr:uid="{00000000-0005-0000-0000-000001010000}"/>
    <cellStyle name="Заголовки полей [печать]" xfId="269" xr:uid="{00000000-0005-0000-0000-000002010000}"/>
    <cellStyle name="Заголовки полей [печать] 2" xfId="270" xr:uid="{00000000-0005-0000-0000-000003010000}"/>
    <cellStyle name="Заголовки полей [печать] 2 2" xfId="271" xr:uid="{00000000-0005-0000-0000-000004010000}"/>
    <cellStyle name="Заголовки полей [печать]_Лист1" xfId="272" xr:uid="{00000000-0005-0000-0000-000005010000}"/>
    <cellStyle name="Заголовки полей 2" xfId="273" xr:uid="{00000000-0005-0000-0000-000006010000}"/>
    <cellStyle name="Заголовки полей 2 2" xfId="274" xr:uid="{00000000-0005-0000-0000-000007010000}"/>
    <cellStyle name="Заголовки полей 2 3" xfId="275" xr:uid="{00000000-0005-0000-0000-000008010000}"/>
    <cellStyle name="Заголовки полей 3" xfId="276" xr:uid="{00000000-0005-0000-0000-000009010000}"/>
    <cellStyle name="Заголовки полей 3 2" xfId="277" xr:uid="{00000000-0005-0000-0000-00000A010000}"/>
    <cellStyle name="Заголовки полей 4" xfId="278" xr:uid="{00000000-0005-0000-0000-00000B010000}"/>
    <cellStyle name="Заголовки полей 5" xfId="279" xr:uid="{00000000-0005-0000-0000-00000C010000}"/>
    <cellStyle name="Заголовки полей 6" xfId="280" xr:uid="{00000000-0005-0000-0000-00000D010000}"/>
    <cellStyle name="Заголовки полей 7" xfId="281" xr:uid="{00000000-0005-0000-0000-00000E010000}"/>
    <cellStyle name="Заголовки полей_Лист1" xfId="282" xr:uid="{00000000-0005-0000-0000-00000F010000}"/>
    <cellStyle name="Заголовок 1 2" xfId="283" xr:uid="{00000000-0005-0000-0000-000010010000}"/>
    <cellStyle name="Заголовок 1 3" xfId="284" xr:uid="{00000000-0005-0000-0000-000011010000}"/>
    <cellStyle name="Заголовок 1 4" xfId="285" xr:uid="{00000000-0005-0000-0000-000012010000}"/>
    <cellStyle name="Заголовок 2 2" xfId="286" xr:uid="{00000000-0005-0000-0000-000013010000}"/>
    <cellStyle name="Заголовок 2 3" xfId="287" xr:uid="{00000000-0005-0000-0000-000014010000}"/>
    <cellStyle name="Заголовок 2 4" xfId="288" xr:uid="{00000000-0005-0000-0000-000015010000}"/>
    <cellStyle name="Заголовок 3 2" xfId="289" xr:uid="{00000000-0005-0000-0000-000016010000}"/>
    <cellStyle name="Заголовок 3 3" xfId="290" xr:uid="{00000000-0005-0000-0000-000017010000}"/>
    <cellStyle name="Заголовок 3 4" xfId="291" xr:uid="{00000000-0005-0000-0000-000018010000}"/>
    <cellStyle name="Заголовок 4 2" xfId="292" xr:uid="{00000000-0005-0000-0000-000019010000}"/>
    <cellStyle name="Заголовок 4 3" xfId="293" xr:uid="{00000000-0005-0000-0000-00001A010000}"/>
    <cellStyle name="Заголовок 4 4" xfId="294" xr:uid="{00000000-0005-0000-0000-00001B010000}"/>
    <cellStyle name="Заголовок меры" xfId="295" xr:uid="{00000000-0005-0000-0000-00001C010000}"/>
    <cellStyle name="Заголовок меры 2" xfId="296" xr:uid="{00000000-0005-0000-0000-00001D010000}"/>
    <cellStyle name="Заголовок меры 2 2" xfId="297" xr:uid="{00000000-0005-0000-0000-00001E010000}"/>
    <cellStyle name="Заголовок меры_Лист1" xfId="298" xr:uid="{00000000-0005-0000-0000-00001F010000}"/>
    <cellStyle name="Заголовок показателя [печать]" xfId="299" xr:uid="{00000000-0005-0000-0000-000020010000}"/>
    <cellStyle name="Заголовок показателя [печать] 2" xfId="300" xr:uid="{00000000-0005-0000-0000-000021010000}"/>
    <cellStyle name="Заголовок показателя [печать] 2 2" xfId="301" xr:uid="{00000000-0005-0000-0000-000022010000}"/>
    <cellStyle name="Заголовок показателя [печать]_Лист1" xfId="302" xr:uid="{00000000-0005-0000-0000-000023010000}"/>
    <cellStyle name="Заголовок показателя константы" xfId="303" xr:uid="{00000000-0005-0000-0000-000024010000}"/>
    <cellStyle name="Заголовок показателя константы 2" xfId="304" xr:uid="{00000000-0005-0000-0000-000025010000}"/>
    <cellStyle name="Заголовок показателя константы 2 2" xfId="305" xr:uid="{00000000-0005-0000-0000-000026010000}"/>
    <cellStyle name="Заголовок показателя константы_Лист1" xfId="306" xr:uid="{00000000-0005-0000-0000-000027010000}"/>
    <cellStyle name="Заголовок результата расчета" xfId="307" xr:uid="{00000000-0005-0000-0000-000028010000}"/>
    <cellStyle name="Заголовок результата расчета 2" xfId="308" xr:uid="{00000000-0005-0000-0000-000029010000}"/>
    <cellStyle name="Заголовок результата расчета 2 2" xfId="309" xr:uid="{00000000-0005-0000-0000-00002A010000}"/>
    <cellStyle name="Заголовок результата расчета_Лист1" xfId="310" xr:uid="{00000000-0005-0000-0000-00002B010000}"/>
    <cellStyle name="Заголовок свободного показателя" xfId="311" xr:uid="{00000000-0005-0000-0000-00002C010000}"/>
    <cellStyle name="Заголовок свободного показателя 2" xfId="312" xr:uid="{00000000-0005-0000-0000-00002D010000}"/>
    <cellStyle name="Заголовок свободного показателя 2 2" xfId="313" xr:uid="{00000000-0005-0000-0000-00002E010000}"/>
    <cellStyle name="Заголовок свободного показателя_Лист1" xfId="314" xr:uid="{00000000-0005-0000-0000-00002F010000}"/>
    <cellStyle name="Значение фильтра" xfId="315" xr:uid="{00000000-0005-0000-0000-000030010000}"/>
    <cellStyle name="Значение фильтра [печать]" xfId="316" xr:uid="{00000000-0005-0000-0000-000031010000}"/>
    <cellStyle name="Значение фильтра [печать] 2" xfId="317" xr:uid="{00000000-0005-0000-0000-000032010000}"/>
    <cellStyle name="Значение фильтра [печать] 2 2" xfId="318" xr:uid="{00000000-0005-0000-0000-000033010000}"/>
    <cellStyle name="Значение фильтра [печать]_Лист1" xfId="319" xr:uid="{00000000-0005-0000-0000-000034010000}"/>
    <cellStyle name="Значение фильтра 2" xfId="320" xr:uid="{00000000-0005-0000-0000-000035010000}"/>
    <cellStyle name="Значение фильтра 2 2" xfId="321" xr:uid="{00000000-0005-0000-0000-000036010000}"/>
    <cellStyle name="Значение фильтра 3" xfId="322" xr:uid="{00000000-0005-0000-0000-000037010000}"/>
    <cellStyle name="Значение фильтра 4" xfId="323" xr:uid="{00000000-0005-0000-0000-000038010000}"/>
    <cellStyle name="Значение фильтра 5" xfId="324" xr:uid="{00000000-0005-0000-0000-000039010000}"/>
    <cellStyle name="Значение фильтра 6" xfId="325" xr:uid="{00000000-0005-0000-0000-00003A010000}"/>
    <cellStyle name="Значение фильтра_Лист1" xfId="326" xr:uid="{00000000-0005-0000-0000-00003B010000}"/>
    <cellStyle name="Информация о задаче" xfId="327" xr:uid="{00000000-0005-0000-0000-00003C010000}"/>
    <cellStyle name="Итог 2" xfId="328" xr:uid="{00000000-0005-0000-0000-00003D010000}"/>
    <cellStyle name="Итог 3" xfId="329" xr:uid="{00000000-0005-0000-0000-00003E010000}"/>
    <cellStyle name="Итог 4" xfId="330" xr:uid="{00000000-0005-0000-0000-00003F010000}"/>
    <cellStyle name="Контрольная ячейка 2" xfId="331" xr:uid="{00000000-0005-0000-0000-000040010000}"/>
    <cellStyle name="Контрольная ячейка 3" xfId="332" xr:uid="{00000000-0005-0000-0000-000041010000}"/>
    <cellStyle name="Контрольная ячейка 4" xfId="333" xr:uid="{00000000-0005-0000-0000-000042010000}"/>
    <cellStyle name="Название 2" xfId="334" xr:uid="{00000000-0005-0000-0000-000043010000}"/>
    <cellStyle name="Название 3" xfId="335" xr:uid="{00000000-0005-0000-0000-000044010000}"/>
    <cellStyle name="Название 4" xfId="336" xr:uid="{00000000-0005-0000-0000-000045010000}"/>
    <cellStyle name="Нейтральный 2" xfId="337" xr:uid="{00000000-0005-0000-0000-000046010000}"/>
    <cellStyle name="Нейтральный 3" xfId="338" xr:uid="{00000000-0005-0000-0000-000047010000}"/>
    <cellStyle name="Нейтральный 4" xfId="339" xr:uid="{00000000-0005-0000-0000-000048010000}"/>
    <cellStyle name="Обычный" xfId="0" builtinId="0"/>
    <cellStyle name="Обычный 10" xfId="340" xr:uid="{00000000-0005-0000-0000-00004A010000}"/>
    <cellStyle name="Обычный 10 2" xfId="10" xr:uid="{00000000-0005-0000-0000-00004B010000}"/>
    <cellStyle name="Обычный 10 2 2" xfId="341" xr:uid="{00000000-0005-0000-0000-00004C010000}"/>
    <cellStyle name="Обычный 10 3" xfId="342" xr:uid="{00000000-0005-0000-0000-00004D010000}"/>
    <cellStyle name="Обычный 10 4" xfId="343" xr:uid="{00000000-0005-0000-0000-00004E010000}"/>
    <cellStyle name="Обычный 10 4 2" xfId="344" xr:uid="{00000000-0005-0000-0000-00004F010000}"/>
    <cellStyle name="Обычный 10 5" xfId="345" xr:uid="{00000000-0005-0000-0000-000050010000}"/>
    <cellStyle name="Обычный 10 5 2" xfId="346" xr:uid="{00000000-0005-0000-0000-000051010000}"/>
    <cellStyle name="Обычный 10 5 3" xfId="347" xr:uid="{00000000-0005-0000-0000-000052010000}"/>
    <cellStyle name="Обычный 10 6" xfId="348" xr:uid="{00000000-0005-0000-0000-000053010000}"/>
    <cellStyle name="Обычный 10 6 2" xfId="349" xr:uid="{00000000-0005-0000-0000-000054010000}"/>
    <cellStyle name="Обычный 11" xfId="350" xr:uid="{00000000-0005-0000-0000-000055010000}"/>
    <cellStyle name="Обычный 11 2" xfId="351" xr:uid="{00000000-0005-0000-0000-000056010000}"/>
    <cellStyle name="Обычный 11 2 2" xfId="352" xr:uid="{00000000-0005-0000-0000-000057010000}"/>
    <cellStyle name="Обычный 11 2 3" xfId="353" xr:uid="{00000000-0005-0000-0000-000058010000}"/>
    <cellStyle name="Обычный 11 2 4" xfId="354" xr:uid="{00000000-0005-0000-0000-000059010000}"/>
    <cellStyle name="Обычный 11 2 5" xfId="355" xr:uid="{00000000-0005-0000-0000-00005A010000}"/>
    <cellStyle name="Обычный 11 2 5 2" xfId="356" xr:uid="{00000000-0005-0000-0000-00005B010000}"/>
    <cellStyle name="Обычный 11 2 5 3" xfId="357" xr:uid="{00000000-0005-0000-0000-00005C010000}"/>
    <cellStyle name="Обычный 11 2 6" xfId="358" xr:uid="{00000000-0005-0000-0000-00005D010000}"/>
    <cellStyle name="Обычный 11 2 6 2" xfId="359" xr:uid="{00000000-0005-0000-0000-00005E010000}"/>
    <cellStyle name="Обычный 11 2_Приложение в учреждение БЮДЖЕТ 2014 с расшифровкой 163" xfId="360" xr:uid="{00000000-0005-0000-0000-00005F010000}"/>
    <cellStyle name="Обычный 11 3" xfId="361" xr:uid="{00000000-0005-0000-0000-000060010000}"/>
    <cellStyle name="Обычный 11 4" xfId="362" xr:uid="{00000000-0005-0000-0000-000061010000}"/>
    <cellStyle name="Обычный 11 5" xfId="363" xr:uid="{00000000-0005-0000-0000-000062010000}"/>
    <cellStyle name="Обычный 11 6" xfId="364" xr:uid="{00000000-0005-0000-0000-000063010000}"/>
    <cellStyle name="Обычный 11 7" xfId="365" xr:uid="{00000000-0005-0000-0000-000064010000}"/>
    <cellStyle name="Обычный 11 7 2" xfId="366" xr:uid="{00000000-0005-0000-0000-000065010000}"/>
    <cellStyle name="Обычный 11 7 3" xfId="367" xr:uid="{00000000-0005-0000-0000-000066010000}"/>
    <cellStyle name="Обычный 11_2014 план ФХД" xfId="368" xr:uid="{00000000-0005-0000-0000-000067010000}"/>
    <cellStyle name="Обычный 12" xfId="369" xr:uid="{00000000-0005-0000-0000-000068010000}"/>
    <cellStyle name="Обычный 12 2" xfId="370" xr:uid="{00000000-0005-0000-0000-000069010000}"/>
    <cellStyle name="Обычный 12 3" xfId="371" xr:uid="{00000000-0005-0000-0000-00006A010000}"/>
    <cellStyle name="Обычный 12 4" xfId="372" xr:uid="{00000000-0005-0000-0000-00006B010000}"/>
    <cellStyle name="Обычный 12_Приложение в учреждение БЮДЖЕТ 2014 с расшифровкой 163" xfId="373" xr:uid="{00000000-0005-0000-0000-00006C010000}"/>
    <cellStyle name="Обычный 13" xfId="374" xr:uid="{00000000-0005-0000-0000-00006D010000}"/>
    <cellStyle name="Обычный 13 2" xfId="375" xr:uid="{00000000-0005-0000-0000-00006E010000}"/>
    <cellStyle name="Обычный 13 3" xfId="376" xr:uid="{00000000-0005-0000-0000-00006F010000}"/>
    <cellStyle name="Обычный 13 4" xfId="377" xr:uid="{00000000-0005-0000-0000-000070010000}"/>
    <cellStyle name="Обычный 13 5" xfId="378" xr:uid="{00000000-0005-0000-0000-000071010000}"/>
    <cellStyle name="Обычный 13 6" xfId="379" xr:uid="{00000000-0005-0000-0000-000072010000}"/>
    <cellStyle name="Обычный 13 7" xfId="380" xr:uid="{00000000-0005-0000-0000-000073010000}"/>
    <cellStyle name="Обычный 13_Приложение в учреждение БЮДЖЕТ 2014 с расшифровкой 163" xfId="381" xr:uid="{00000000-0005-0000-0000-000074010000}"/>
    <cellStyle name="Обычный 14" xfId="382" xr:uid="{00000000-0005-0000-0000-000075010000}"/>
    <cellStyle name="Обычный 14 2" xfId="383" xr:uid="{00000000-0005-0000-0000-000076010000}"/>
    <cellStyle name="Обычный 14 3" xfId="384" xr:uid="{00000000-0005-0000-0000-000077010000}"/>
    <cellStyle name="Обычный 14 4" xfId="385" xr:uid="{00000000-0005-0000-0000-000078010000}"/>
    <cellStyle name="Обычный 14_Приложение в учреждение БЮДЖЕТ 2014 с расшифровкой 163" xfId="386" xr:uid="{00000000-0005-0000-0000-000079010000}"/>
    <cellStyle name="Обычный 15" xfId="387" xr:uid="{00000000-0005-0000-0000-00007A010000}"/>
    <cellStyle name="Обычный 16" xfId="388" xr:uid="{00000000-0005-0000-0000-00007B010000}"/>
    <cellStyle name="Обычный 17" xfId="389" xr:uid="{00000000-0005-0000-0000-00007C010000}"/>
    <cellStyle name="Обычный 17 2" xfId="390" xr:uid="{00000000-0005-0000-0000-00007D010000}"/>
    <cellStyle name="Обычный 18" xfId="391" xr:uid="{00000000-0005-0000-0000-00007E010000}"/>
    <cellStyle name="Обычный 18 2" xfId="392" xr:uid="{00000000-0005-0000-0000-00007F010000}"/>
    <cellStyle name="Обычный 18 3" xfId="393" xr:uid="{00000000-0005-0000-0000-000080010000}"/>
    <cellStyle name="Обычный 18 3 2" xfId="394" xr:uid="{00000000-0005-0000-0000-000081010000}"/>
    <cellStyle name="Обычный 18 3 2 2" xfId="395" xr:uid="{00000000-0005-0000-0000-000082010000}"/>
    <cellStyle name="Обычный 18 3 2 2 2" xfId="396" xr:uid="{00000000-0005-0000-0000-000083010000}"/>
    <cellStyle name="Обычный 18 3 2 2 2 2" xfId="397" xr:uid="{00000000-0005-0000-0000-000084010000}"/>
    <cellStyle name="Обычный 18 3 2 2 2 3" xfId="398" xr:uid="{00000000-0005-0000-0000-000085010000}"/>
    <cellStyle name="Обычный 18 3 2 3" xfId="399" xr:uid="{00000000-0005-0000-0000-000086010000}"/>
    <cellStyle name="Обычный 18 3 2 4" xfId="400" xr:uid="{00000000-0005-0000-0000-000087010000}"/>
    <cellStyle name="Обычный 18 3_Приложение в учреждение БЮДЖЕТ 2014 с расшифровкой 163" xfId="401" xr:uid="{00000000-0005-0000-0000-000088010000}"/>
    <cellStyle name="Обычный 18 4" xfId="402" xr:uid="{00000000-0005-0000-0000-000089010000}"/>
    <cellStyle name="Обычный 18 5" xfId="403" xr:uid="{00000000-0005-0000-0000-00008A010000}"/>
    <cellStyle name="Обычный 18_Приложение в учреждение БЮДЖЕТ 2014 с расшифровкой 163" xfId="404" xr:uid="{00000000-0005-0000-0000-00008B010000}"/>
    <cellStyle name="Обычный 19" xfId="405" xr:uid="{00000000-0005-0000-0000-00008C010000}"/>
    <cellStyle name="Обычный 19 2" xfId="406" xr:uid="{00000000-0005-0000-0000-00008D010000}"/>
    <cellStyle name="Обычный 2" xfId="1" xr:uid="{00000000-0005-0000-0000-00008E010000}"/>
    <cellStyle name="Обычный 2 2" xfId="9" xr:uid="{00000000-0005-0000-0000-00008F010000}"/>
    <cellStyle name="Обычный 2 2 2" xfId="407" xr:uid="{00000000-0005-0000-0000-000090010000}"/>
    <cellStyle name="Обычный 2 2 2 2" xfId="408" xr:uid="{00000000-0005-0000-0000-000091010000}"/>
    <cellStyle name="Обычный 2 2 2 2 2" xfId="409" xr:uid="{00000000-0005-0000-0000-000092010000}"/>
    <cellStyle name="Обычный 2 2 2 3" xfId="410" xr:uid="{00000000-0005-0000-0000-000093010000}"/>
    <cellStyle name="Обычный 2 2 2 4" xfId="411" xr:uid="{00000000-0005-0000-0000-000094010000}"/>
    <cellStyle name="Обычный 2 2 3" xfId="412" xr:uid="{00000000-0005-0000-0000-000095010000}"/>
    <cellStyle name="Обычный 2 2 3 2" xfId="413" xr:uid="{00000000-0005-0000-0000-000096010000}"/>
    <cellStyle name="Обычный 2 2 3 2 2" xfId="414" xr:uid="{00000000-0005-0000-0000-000097010000}"/>
    <cellStyle name="Обычный 2 2 3 3" xfId="415" xr:uid="{00000000-0005-0000-0000-000098010000}"/>
    <cellStyle name="Обычный 2 2 3 4" xfId="416" xr:uid="{00000000-0005-0000-0000-000099010000}"/>
    <cellStyle name="Обычный 2 2 3 5" xfId="417" xr:uid="{00000000-0005-0000-0000-00009A010000}"/>
    <cellStyle name="Обычный 2 2 3 6" xfId="418" xr:uid="{00000000-0005-0000-0000-00009B010000}"/>
    <cellStyle name="Обычный 2 2 3_бюджет на 12.11.2014" xfId="419" xr:uid="{00000000-0005-0000-0000-00009C010000}"/>
    <cellStyle name="Обычный 2 2 4" xfId="420" xr:uid="{00000000-0005-0000-0000-00009D010000}"/>
    <cellStyle name="Обычный 2 2 5" xfId="421" xr:uid="{00000000-0005-0000-0000-00009E010000}"/>
    <cellStyle name="Обычный 2 2 6" xfId="422" xr:uid="{00000000-0005-0000-0000-00009F010000}"/>
    <cellStyle name="Обычный 2 2 7" xfId="423" xr:uid="{00000000-0005-0000-0000-0000A0010000}"/>
    <cellStyle name="Обычный 2 2_3" xfId="424" xr:uid="{00000000-0005-0000-0000-0000A1010000}"/>
    <cellStyle name="Обычный 2 3" xfId="425" xr:uid="{00000000-0005-0000-0000-0000A2010000}"/>
    <cellStyle name="Обычный 2 3 2" xfId="426" xr:uid="{00000000-0005-0000-0000-0000A3010000}"/>
    <cellStyle name="Обычный 2 3 2 2" xfId="427" xr:uid="{00000000-0005-0000-0000-0000A4010000}"/>
    <cellStyle name="Обычный 2 3 2 3" xfId="428" xr:uid="{00000000-0005-0000-0000-0000A5010000}"/>
    <cellStyle name="Обычный 2 3 2 4" xfId="429" xr:uid="{00000000-0005-0000-0000-0000A6010000}"/>
    <cellStyle name="Обычный 2 3 2_НЗ Радуга к проекту бюджета на 08.09.2015 (уточн.)11" xfId="430" xr:uid="{00000000-0005-0000-0000-0000A7010000}"/>
    <cellStyle name="Обычный 2 3 3" xfId="431" xr:uid="{00000000-0005-0000-0000-0000A8010000}"/>
    <cellStyle name="Обычный 2 3 4" xfId="432" xr:uid="{00000000-0005-0000-0000-0000A9010000}"/>
    <cellStyle name="Обычный 2 3 5" xfId="433" xr:uid="{00000000-0005-0000-0000-0000AA010000}"/>
    <cellStyle name="Обычный 2 3_2014 план ФХД" xfId="434" xr:uid="{00000000-0005-0000-0000-0000AB010000}"/>
    <cellStyle name="Обычный 2 4" xfId="435" xr:uid="{00000000-0005-0000-0000-0000AC010000}"/>
    <cellStyle name="Обычный 2 4 2" xfId="436" xr:uid="{00000000-0005-0000-0000-0000AD010000}"/>
    <cellStyle name="Обычный 2 5" xfId="437" xr:uid="{00000000-0005-0000-0000-0000AE010000}"/>
    <cellStyle name="Обычный 2 6" xfId="438" xr:uid="{00000000-0005-0000-0000-0000AF010000}"/>
    <cellStyle name="Обычный 2 7" xfId="439" xr:uid="{00000000-0005-0000-0000-0000B0010000}"/>
    <cellStyle name="Обычный 2 7 2" xfId="440" xr:uid="{00000000-0005-0000-0000-0000B1010000}"/>
    <cellStyle name="Обычный 2 9" xfId="441" xr:uid="{00000000-0005-0000-0000-0000B2010000}"/>
    <cellStyle name="Обычный 2_3" xfId="442" xr:uid="{00000000-0005-0000-0000-0000B3010000}"/>
    <cellStyle name="Обычный 20" xfId="443" xr:uid="{00000000-0005-0000-0000-0000B4010000}"/>
    <cellStyle name="Обычный 20 2" xfId="444" xr:uid="{00000000-0005-0000-0000-0000B5010000}"/>
    <cellStyle name="Обычный 21" xfId="445" xr:uid="{00000000-0005-0000-0000-0000B6010000}"/>
    <cellStyle name="Обычный 21 2" xfId="446" xr:uid="{00000000-0005-0000-0000-0000B7010000}"/>
    <cellStyle name="Обычный 21 2 2" xfId="447" xr:uid="{00000000-0005-0000-0000-0000B8010000}"/>
    <cellStyle name="Обычный 21 3" xfId="448" xr:uid="{00000000-0005-0000-0000-0000B9010000}"/>
    <cellStyle name="Обычный 21 4" xfId="449" xr:uid="{00000000-0005-0000-0000-0000BA010000}"/>
    <cellStyle name="Обычный 22" xfId="450" xr:uid="{00000000-0005-0000-0000-0000BB010000}"/>
    <cellStyle name="Обычный 22 2" xfId="451" xr:uid="{00000000-0005-0000-0000-0000BC010000}"/>
    <cellStyle name="Обычный 23" xfId="452" xr:uid="{00000000-0005-0000-0000-0000BD010000}"/>
    <cellStyle name="Обычный 23 2" xfId="453" xr:uid="{00000000-0005-0000-0000-0000BE010000}"/>
    <cellStyle name="Обычный 24" xfId="454" xr:uid="{00000000-0005-0000-0000-0000BF010000}"/>
    <cellStyle name="Обычный 24 2" xfId="455" xr:uid="{00000000-0005-0000-0000-0000C0010000}"/>
    <cellStyle name="Обычный 25" xfId="456" xr:uid="{00000000-0005-0000-0000-0000C1010000}"/>
    <cellStyle name="Обычный 26" xfId="457" xr:uid="{00000000-0005-0000-0000-0000C2010000}"/>
    <cellStyle name="Обычный 27" xfId="458" xr:uid="{00000000-0005-0000-0000-0000C3010000}"/>
    <cellStyle name="Обычный 27 2" xfId="459" xr:uid="{00000000-0005-0000-0000-0000C4010000}"/>
    <cellStyle name="Обычный 28" xfId="460" xr:uid="{00000000-0005-0000-0000-0000C5010000}"/>
    <cellStyle name="Обычный 29" xfId="461" xr:uid="{00000000-0005-0000-0000-0000C6010000}"/>
    <cellStyle name="Обычный 3" xfId="6" xr:uid="{00000000-0005-0000-0000-0000C7010000}"/>
    <cellStyle name="Обычный 3 2" xfId="462" xr:uid="{00000000-0005-0000-0000-0000C8010000}"/>
    <cellStyle name="Обычный 3 2 2" xfId="463" xr:uid="{00000000-0005-0000-0000-0000C9010000}"/>
    <cellStyle name="Обычный 3 2 3" xfId="464" xr:uid="{00000000-0005-0000-0000-0000CA010000}"/>
    <cellStyle name="Обычный 3 2 4" xfId="465" xr:uid="{00000000-0005-0000-0000-0000CB010000}"/>
    <cellStyle name="Обычный 3 2 5" xfId="466" xr:uid="{00000000-0005-0000-0000-0000CC010000}"/>
    <cellStyle name="Обычный 3 2_2014 план ФХД" xfId="467" xr:uid="{00000000-0005-0000-0000-0000CD010000}"/>
    <cellStyle name="Обычный 3 3" xfId="468" xr:uid="{00000000-0005-0000-0000-0000CE010000}"/>
    <cellStyle name="Обычный 3 4" xfId="469" xr:uid="{00000000-0005-0000-0000-0000CF010000}"/>
    <cellStyle name="Обычный 3 5" xfId="470" xr:uid="{00000000-0005-0000-0000-0000D0010000}"/>
    <cellStyle name="Обычный 3 6" xfId="471" xr:uid="{00000000-0005-0000-0000-0000D1010000}"/>
    <cellStyle name="Обычный 3_!4-от Экономистов- Формы предв_компл.xlsx по районам" xfId="472" xr:uid="{00000000-0005-0000-0000-0000D2010000}"/>
    <cellStyle name="Обычный 30" xfId="473" xr:uid="{00000000-0005-0000-0000-0000D3010000}"/>
    <cellStyle name="Обычный 31" xfId="474" xr:uid="{00000000-0005-0000-0000-0000D4010000}"/>
    <cellStyle name="Обычный 32" xfId="475" xr:uid="{00000000-0005-0000-0000-0000D5010000}"/>
    <cellStyle name="Обычный 33" xfId="476" xr:uid="{00000000-0005-0000-0000-0000D6010000}"/>
    <cellStyle name="Обычный 34" xfId="477" xr:uid="{00000000-0005-0000-0000-0000D7010000}"/>
    <cellStyle name="Обычный 35" xfId="478" xr:uid="{00000000-0005-0000-0000-0000D8010000}"/>
    <cellStyle name="Обычный 36" xfId="479" xr:uid="{00000000-0005-0000-0000-0000D9010000}"/>
    <cellStyle name="Обычный 37" xfId="480" xr:uid="{00000000-0005-0000-0000-0000DA010000}"/>
    <cellStyle name="Обычный 38" xfId="481" xr:uid="{00000000-0005-0000-0000-0000DB010000}"/>
    <cellStyle name="Обычный 39" xfId="482" xr:uid="{00000000-0005-0000-0000-0000DC010000}"/>
    <cellStyle name="Обычный 4" xfId="8" xr:uid="{00000000-0005-0000-0000-0000DD010000}"/>
    <cellStyle name="Обычный 4 2" xfId="483" xr:uid="{00000000-0005-0000-0000-0000DE010000}"/>
    <cellStyle name="Обычный 4 2 2" xfId="484" xr:uid="{00000000-0005-0000-0000-0000DF010000}"/>
    <cellStyle name="Обычный 4 2 3" xfId="485" xr:uid="{00000000-0005-0000-0000-0000E0010000}"/>
    <cellStyle name="Обычный 4 2 4" xfId="486" xr:uid="{00000000-0005-0000-0000-0000E1010000}"/>
    <cellStyle name="Обычный 4 2_Приложение в учреждение БЮДЖЕТ 2014 с расшифровкой 163" xfId="487" xr:uid="{00000000-0005-0000-0000-0000E2010000}"/>
    <cellStyle name="Обычный 4 3" xfId="488" xr:uid="{00000000-0005-0000-0000-0000E3010000}"/>
    <cellStyle name="Обычный 4 4" xfId="489" xr:uid="{00000000-0005-0000-0000-0000E4010000}"/>
    <cellStyle name="Обычный 4 5" xfId="490" xr:uid="{00000000-0005-0000-0000-0000E5010000}"/>
    <cellStyle name="Обычный 4_2014 план ФХД" xfId="491" xr:uid="{00000000-0005-0000-0000-0000E6010000}"/>
    <cellStyle name="Обычный 40" xfId="492" xr:uid="{00000000-0005-0000-0000-0000E7010000}"/>
    <cellStyle name="Обычный 41" xfId="493" xr:uid="{00000000-0005-0000-0000-0000E8010000}"/>
    <cellStyle name="Обычный 42" xfId="494" xr:uid="{00000000-0005-0000-0000-0000E9010000}"/>
    <cellStyle name="Обычный 43" xfId="495" xr:uid="{00000000-0005-0000-0000-0000EA010000}"/>
    <cellStyle name="Обычный 44" xfId="496" xr:uid="{00000000-0005-0000-0000-0000EB010000}"/>
    <cellStyle name="Обычный 45" xfId="497" xr:uid="{00000000-0005-0000-0000-0000EC010000}"/>
    <cellStyle name="Обычный 46" xfId="498" xr:uid="{00000000-0005-0000-0000-0000ED010000}"/>
    <cellStyle name="Обычный 47" xfId="499" xr:uid="{00000000-0005-0000-0000-0000EE010000}"/>
    <cellStyle name="Обычный 48" xfId="500" xr:uid="{00000000-0005-0000-0000-0000EF010000}"/>
    <cellStyle name="Обычный 49" xfId="501" xr:uid="{00000000-0005-0000-0000-0000F0010000}"/>
    <cellStyle name="Обычный 5" xfId="502" xr:uid="{00000000-0005-0000-0000-0000F1010000}"/>
    <cellStyle name="Обычный 5 2" xfId="503" xr:uid="{00000000-0005-0000-0000-0000F2010000}"/>
    <cellStyle name="Обычный 5 2 2" xfId="504" xr:uid="{00000000-0005-0000-0000-0000F3010000}"/>
    <cellStyle name="Обычный 5 3" xfId="505" xr:uid="{00000000-0005-0000-0000-0000F4010000}"/>
    <cellStyle name="Обычный 5 4" xfId="506" xr:uid="{00000000-0005-0000-0000-0000F5010000}"/>
    <cellStyle name="Обычный 5_Приложение в учреждение БЮДЖЕТ 2014 с расшифровкой 163" xfId="507" xr:uid="{00000000-0005-0000-0000-0000F6010000}"/>
    <cellStyle name="Обычный 50" xfId="508" xr:uid="{00000000-0005-0000-0000-0000F7010000}"/>
    <cellStyle name="Обычный 50 2" xfId="509" xr:uid="{00000000-0005-0000-0000-0000F8010000}"/>
    <cellStyle name="Обычный 50 3" xfId="510" xr:uid="{00000000-0005-0000-0000-0000F9010000}"/>
    <cellStyle name="Обычный 51" xfId="511" xr:uid="{00000000-0005-0000-0000-0000FA010000}"/>
    <cellStyle name="Обычный 52" xfId="512" xr:uid="{00000000-0005-0000-0000-0000FB010000}"/>
    <cellStyle name="Обычный 53" xfId="513" xr:uid="{00000000-0005-0000-0000-0000FC010000}"/>
    <cellStyle name="Обычный 54" xfId="514" xr:uid="{00000000-0005-0000-0000-0000FD010000}"/>
    <cellStyle name="Обычный 55" xfId="515" xr:uid="{00000000-0005-0000-0000-0000FE010000}"/>
    <cellStyle name="Обычный 55 2" xfId="516" xr:uid="{00000000-0005-0000-0000-0000FF010000}"/>
    <cellStyle name="Обычный 56" xfId="517" xr:uid="{00000000-0005-0000-0000-000000020000}"/>
    <cellStyle name="Обычный 57" xfId="518" xr:uid="{00000000-0005-0000-0000-000001020000}"/>
    <cellStyle name="Обычный 58" xfId="519" xr:uid="{00000000-0005-0000-0000-000002020000}"/>
    <cellStyle name="Обычный 6" xfId="520" xr:uid="{00000000-0005-0000-0000-000003020000}"/>
    <cellStyle name="Обычный 6 10" xfId="521" xr:uid="{00000000-0005-0000-0000-000004020000}"/>
    <cellStyle name="Обычный 6 11" xfId="522" xr:uid="{00000000-0005-0000-0000-000005020000}"/>
    <cellStyle name="Обычный 6 12" xfId="523" xr:uid="{00000000-0005-0000-0000-000006020000}"/>
    <cellStyle name="Обычный 6 13" xfId="524" xr:uid="{00000000-0005-0000-0000-000007020000}"/>
    <cellStyle name="Обычный 6 14" xfId="525" xr:uid="{00000000-0005-0000-0000-000008020000}"/>
    <cellStyle name="Обычный 6 15" xfId="526" xr:uid="{00000000-0005-0000-0000-000009020000}"/>
    <cellStyle name="Обычный 6 16" xfId="527" xr:uid="{00000000-0005-0000-0000-00000A020000}"/>
    <cellStyle name="Обычный 6 17" xfId="528" xr:uid="{00000000-0005-0000-0000-00000B020000}"/>
    <cellStyle name="Обычный 6 2" xfId="529" xr:uid="{00000000-0005-0000-0000-00000C020000}"/>
    <cellStyle name="Обычный 6 3" xfId="530" xr:uid="{00000000-0005-0000-0000-00000D020000}"/>
    <cellStyle name="Обычный 6 4" xfId="531" xr:uid="{00000000-0005-0000-0000-00000E020000}"/>
    <cellStyle name="Обычный 6 5" xfId="532" xr:uid="{00000000-0005-0000-0000-00000F020000}"/>
    <cellStyle name="Обычный 6 6" xfId="533" xr:uid="{00000000-0005-0000-0000-000010020000}"/>
    <cellStyle name="Обычный 6 7" xfId="534" xr:uid="{00000000-0005-0000-0000-000011020000}"/>
    <cellStyle name="Обычный 6 8" xfId="535" xr:uid="{00000000-0005-0000-0000-000012020000}"/>
    <cellStyle name="Обычный 6 9" xfId="536" xr:uid="{00000000-0005-0000-0000-000013020000}"/>
    <cellStyle name="Обычный 7" xfId="537" xr:uid="{00000000-0005-0000-0000-000014020000}"/>
    <cellStyle name="Обычный 7 10" xfId="538" xr:uid="{00000000-0005-0000-0000-000015020000}"/>
    <cellStyle name="Обычный 7 11" xfId="539" xr:uid="{00000000-0005-0000-0000-000016020000}"/>
    <cellStyle name="Обычный 7 12" xfId="540" xr:uid="{00000000-0005-0000-0000-000017020000}"/>
    <cellStyle name="Обычный 7 13" xfId="541" xr:uid="{00000000-0005-0000-0000-000018020000}"/>
    <cellStyle name="Обычный 7 14" xfId="542" xr:uid="{00000000-0005-0000-0000-000019020000}"/>
    <cellStyle name="Обычный 7 15" xfId="543" xr:uid="{00000000-0005-0000-0000-00001A020000}"/>
    <cellStyle name="Обычный 7 16" xfId="544" xr:uid="{00000000-0005-0000-0000-00001B020000}"/>
    <cellStyle name="Обычный 7 17" xfId="545" xr:uid="{00000000-0005-0000-0000-00001C020000}"/>
    <cellStyle name="Обычный 7 18" xfId="546" xr:uid="{00000000-0005-0000-0000-00001D020000}"/>
    <cellStyle name="Обычный 7 19" xfId="547" xr:uid="{00000000-0005-0000-0000-00001E020000}"/>
    <cellStyle name="Обычный 7 2" xfId="548" xr:uid="{00000000-0005-0000-0000-00001F020000}"/>
    <cellStyle name="Обычный 7 20" xfId="549" xr:uid="{00000000-0005-0000-0000-000020020000}"/>
    <cellStyle name="Обычный 7 3" xfId="550" xr:uid="{00000000-0005-0000-0000-000021020000}"/>
    <cellStyle name="Обычный 7 4" xfId="551" xr:uid="{00000000-0005-0000-0000-000022020000}"/>
    <cellStyle name="Обычный 7 5" xfId="552" xr:uid="{00000000-0005-0000-0000-000023020000}"/>
    <cellStyle name="Обычный 7 6" xfId="553" xr:uid="{00000000-0005-0000-0000-000024020000}"/>
    <cellStyle name="Обычный 7 7" xfId="554" xr:uid="{00000000-0005-0000-0000-000025020000}"/>
    <cellStyle name="Обычный 7 8" xfId="555" xr:uid="{00000000-0005-0000-0000-000026020000}"/>
    <cellStyle name="Обычный 7 9" xfId="556" xr:uid="{00000000-0005-0000-0000-000027020000}"/>
    <cellStyle name="Обычный 7_Приложение в учреждение БЮДЖЕТ 2014 с расшифровкой 163" xfId="557" xr:uid="{00000000-0005-0000-0000-000028020000}"/>
    <cellStyle name="Обычный 8" xfId="2" xr:uid="{00000000-0005-0000-0000-000029020000}"/>
    <cellStyle name="Обычный 8 10" xfId="558" xr:uid="{00000000-0005-0000-0000-00002A020000}"/>
    <cellStyle name="Обычный 8 11" xfId="559" xr:uid="{00000000-0005-0000-0000-00002B020000}"/>
    <cellStyle name="Обычный 8 12" xfId="560" xr:uid="{00000000-0005-0000-0000-00002C020000}"/>
    <cellStyle name="Обычный 8 13" xfId="561" xr:uid="{00000000-0005-0000-0000-00002D020000}"/>
    <cellStyle name="Обычный 8 14" xfId="562" xr:uid="{00000000-0005-0000-0000-00002E020000}"/>
    <cellStyle name="Обычный 8 15" xfId="563" xr:uid="{00000000-0005-0000-0000-00002F020000}"/>
    <cellStyle name="Обычный 8 16" xfId="564" xr:uid="{00000000-0005-0000-0000-000030020000}"/>
    <cellStyle name="Обычный 8 17" xfId="565" xr:uid="{00000000-0005-0000-0000-000031020000}"/>
    <cellStyle name="Обычный 8 18" xfId="566" xr:uid="{00000000-0005-0000-0000-000032020000}"/>
    <cellStyle name="Обычный 8 2" xfId="567" xr:uid="{00000000-0005-0000-0000-000033020000}"/>
    <cellStyle name="Обычный 8 3" xfId="568" xr:uid="{00000000-0005-0000-0000-000034020000}"/>
    <cellStyle name="Обычный 8 4" xfId="569" xr:uid="{00000000-0005-0000-0000-000035020000}"/>
    <cellStyle name="Обычный 8 5" xfId="570" xr:uid="{00000000-0005-0000-0000-000036020000}"/>
    <cellStyle name="Обычный 8 6" xfId="571" xr:uid="{00000000-0005-0000-0000-000037020000}"/>
    <cellStyle name="Обычный 8 7" xfId="572" xr:uid="{00000000-0005-0000-0000-000038020000}"/>
    <cellStyle name="Обычный 8 8" xfId="573" xr:uid="{00000000-0005-0000-0000-000039020000}"/>
    <cellStyle name="Обычный 8 9" xfId="574" xr:uid="{00000000-0005-0000-0000-00003A020000}"/>
    <cellStyle name="Обычный 9" xfId="575" xr:uid="{00000000-0005-0000-0000-00003B020000}"/>
    <cellStyle name="Обычный 9 2" xfId="576" xr:uid="{00000000-0005-0000-0000-00003C020000}"/>
    <cellStyle name="Обычный 9 2 2" xfId="577" xr:uid="{00000000-0005-0000-0000-00003D020000}"/>
    <cellStyle name="Обычный 9 2 2 2" xfId="578" xr:uid="{00000000-0005-0000-0000-00003E020000}"/>
    <cellStyle name="Обычный 9 2 2 3" xfId="579" xr:uid="{00000000-0005-0000-0000-00003F020000}"/>
    <cellStyle name="Обычный 9 2 2 3 2" xfId="580" xr:uid="{00000000-0005-0000-0000-000040020000}"/>
    <cellStyle name="Обычный 9 2 2 3 3" xfId="581" xr:uid="{00000000-0005-0000-0000-000041020000}"/>
    <cellStyle name="Обычный 9 2 2 3 3 2" xfId="582" xr:uid="{00000000-0005-0000-0000-000042020000}"/>
    <cellStyle name="Обычный 9 2 2 3 3 2 2" xfId="583" xr:uid="{00000000-0005-0000-0000-000043020000}"/>
    <cellStyle name="Обычный 9 2 2 3 3 2 2 2" xfId="584" xr:uid="{00000000-0005-0000-0000-000044020000}"/>
    <cellStyle name="Обычный 9 2 2 3 3 2 2 2 2" xfId="585" xr:uid="{00000000-0005-0000-0000-000045020000}"/>
    <cellStyle name="Обычный 9 2 2 3 3 2 2 2 3" xfId="586" xr:uid="{00000000-0005-0000-0000-000046020000}"/>
    <cellStyle name="Обычный 9 2 2 3 3 2 3" xfId="587" xr:uid="{00000000-0005-0000-0000-000047020000}"/>
    <cellStyle name="Обычный 9 2 2 3 3 2 3 2" xfId="588" xr:uid="{00000000-0005-0000-0000-000048020000}"/>
    <cellStyle name="Обычный 9 2 2 3 3 2 3 3" xfId="589" xr:uid="{00000000-0005-0000-0000-000049020000}"/>
    <cellStyle name="Обычный 9 2 2 3 3 2 4" xfId="590" xr:uid="{00000000-0005-0000-0000-00004A020000}"/>
    <cellStyle name="Обычный 9 2 2 3 3 2 5" xfId="591" xr:uid="{00000000-0005-0000-0000-00004B020000}"/>
    <cellStyle name="Обычный 9 2 2 3 3 2 6" xfId="592" xr:uid="{00000000-0005-0000-0000-00004C020000}"/>
    <cellStyle name="Обычный 9 2 2 3 3_Приложение в учреждение БЮДЖЕТ 2014 с расшифровкой 163" xfId="593" xr:uid="{00000000-0005-0000-0000-00004D020000}"/>
    <cellStyle name="Обычный 9 2 2 3 4" xfId="594" xr:uid="{00000000-0005-0000-0000-00004E020000}"/>
    <cellStyle name="Обычный 9 2 2 3_Приложение в учреждение БЮДЖЕТ 2014 с расшифровкой 163" xfId="595" xr:uid="{00000000-0005-0000-0000-00004F020000}"/>
    <cellStyle name="Обычный 9 2 2 4" xfId="596" xr:uid="{00000000-0005-0000-0000-000050020000}"/>
    <cellStyle name="Обычный 9 2 2 5" xfId="597" xr:uid="{00000000-0005-0000-0000-000051020000}"/>
    <cellStyle name="Обычный 9 2 2 6" xfId="598" xr:uid="{00000000-0005-0000-0000-000052020000}"/>
    <cellStyle name="Обычный 9 2 2_НЗ Радуга к проекту бюджета на 08.09.2015 (уточн.)11" xfId="599" xr:uid="{00000000-0005-0000-0000-000053020000}"/>
    <cellStyle name="Обычный 9 2 3" xfId="600" xr:uid="{00000000-0005-0000-0000-000054020000}"/>
    <cellStyle name="Обычный 9 2 4" xfId="601" xr:uid="{00000000-0005-0000-0000-000055020000}"/>
    <cellStyle name="Обычный 9 2 5" xfId="602" xr:uid="{00000000-0005-0000-0000-000056020000}"/>
    <cellStyle name="Обычный 9 2_2014 план ФХД" xfId="603" xr:uid="{00000000-0005-0000-0000-000057020000}"/>
    <cellStyle name="Обычный 9 3" xfId="604" xr:uid="{00000000-0005-0000-0000-000058020000}"/>
    <cellStyle name="Обычный 9 3 2" xfId="605" xr:uid="{00000000-0005-0000-0000-000059020000}"/>
    <cellStyle name="Обычный 9 3 3" xfId="606" xr:uid="{00000000-0005-0000-0000-00005A020000}"/>
    <cellStyle name="Обычный 9 3 4" xfId="607" xr:uid="{00000000-0005-0000-0000-00005B020000}"/>
    <cellStyle name="Обычный 9 3_Приложение в учреждение БЮДЖЕТ 2014 с расшифровкой 163" xfId="608" xr:uid="{00000000-0005-0000-0000-00005C020000}"/>
    <cellStyle name="Обычный 9 4" xfId="609" xr:uid="{00000000-0005-0000-0000-00005D020000}"/>
    <cellStyle name="Обычный 9 4 2" xfId="610" xr:uid="{00000000-0005-0000-0000-00005E020000}"/>
    <cellStyle name="Обычный 9 4 3" xfId="611" xr:uid="{00000000-0005-0000-0000-00005F020000}"/>
    <cellStyle name="Обычный 9 4 4" xfId="612" xr:uid="{00000000-0005-0000-0000-000060020000}"/>
    <cellStyle name="Обычный 9 4_Приложение в учреждение БЮДЖЕТ 2014 с расшифровкой 163" xfId="613" xr:uid="{00000000-0005-0000-0000-000061020000}"/>
    <cellStyle name="Обычный 9 5" xfId="614" xr:uid="{00000000-0005-0000-0000-000062020000}"/>
    <cellStyle name="Обычный 9 6" xfId="615" xr:uid="{00000000-0005-0000-0000-000063020000}"/>
    <cellStyle name="Обычный 9 7" xfId="616" xr:uid="{00000000-0005-0000-0000-000064020000}"/>
    <cellStyle name="Обычный 9_2014 план ФХД" xfId="617" xr:uid="{00000000-0005-0000-0000-000065020000}"/>
    <cellStyle name="Отдельная ячейка" xfId="618" xr:uid="{00000000-0005-0000-0000-000066020000}"/>
    <cellStyle name="Отдельная ячейка - константа" xfId="619" xr:uid="{00000000-0005-0000-0000-000067020000}"/>
    <cellStyle name="Отдельная ячейка - константа [печать]" xfId="620" xr:uid="{00000000-0005-0000-0000-000068020000}"/>
    <cellStyle name="Отдельная ячейка - константа [печать] 2" xfId="621" xr:uid="{00000000-0005-0000-0000-000069020000}"/>
    <cellStyle name="Отдельная ячейка - константа [печать] 2 2" xfId="622" xr:uid="{00000000-0005-0000-0000-00006A020000}"/>
    <cellStyle name="Отдельная ячейка - константа [печать]_Лист1" xfId="623" xr:uid="{00000000-0005-0000-0000-00006B020000}"/>
    <cellStyle name="Отдельная ячейка [печать]" xfId="624" xr:uid="{00000000-0005-0000-0000-00006C020000}"/>
    <cellStyle name="Отдельная ячейка [печать] 2" xfId="625" xr:uid="{00000000-0005-0000-0000-00006D020000}"/>
    <cellStyle name="Отдельная ячейка [печать] 2 2" xfId="626" xr:uid="{00000000-0005-0000-0000-00006E020000}"/>
    <cellStyle name="Отдельная ячейка [печать]_Лист1" xfId="627" xr:uid="{00000000-0005-0000-0000-00006F020000}"/>
    <cellStyle name="Отдельная ячейка-результат" xfId="628" xr:uid="{00000000-0005-0000-0000-000070020000}"/>
    <cellStyle name="Отдельная ячейка-результат [печать]" xfId="629" xr:uid="{00000000-0005-0000-0000-000071020000}"/>
    <cellStyle name="Отдельная ячейка-результат [печать] 2" xfId="630" xr:uid="{00000000-0005-0000-0000-000072020000}"/>
    <cellStyle name="Отдельная ячейка-результат [печать] 2 2" xfId="631" xr:uid="{00000000-0005-0000-0000-000073020000}"/>
    <cellStyle name="Отдельная ячейка-результат [печать]_Лист1" xfId="632" xr:uid="{00000000-0005-0000-0000-000074020000}"/>
    <cellStyle name="Плохой 2" xfId="633" xr:uid="{00000000-0005-0000-0000-000075020000}"/>
    <cellStyle name="Плохой 3" xfId="634" xr:uid="{00000000-0005-0000-0000-000076020000}"/>
    <cellStyle name="Плохой 4" xfId="635" xr:uid="{00000000-0005-0000-0000-000077020000}"/>
    <cellStyle name="Пояснение 2" xfId="636" xr:uid="{00000000-0005-0000-0000-000078020000}"/>
    <cellStyle name="Пояснение 3" xfId="637" xr:uid="{00000000-0005-0000-0000-000079020000}"/>
    <cellStyle name="Пояснение 4" xfId="638" xr:uid="{00000000-0005-0000-0000-00007A020000}"/>
    <cellStyle name="Примечание 2" xfId="639" xr:uid="{00000000-0005-0000-0000-00007B020000}"/>
    <cellStyle name="Примечание 3" xfId="640" xr:uid="{00000000-0005-0000-0000-00007C020000}"/>
    <cellStyle name="Примечание 4" xfId="641" xr:uid="{00000000-0005-0000-0000-00007D020000}"/>
    <cellStyle name="Примечание 5" xfId="642" xr:uid="{00000000-0005-0000-0000-00007E020000}"/>
    <cellStyle name="Примечание 6" xfId="643" xr:uid="{00000000-0005-0000-0000-00007F020000}"/>
    <cellStyle name="Примечание 7" xfId="644" xr:uid="{00000000-0005-0000-0000-000080020000}"/>
    <cellStyle name="Примечание 8" xfId="645" xr:uid="{00000000-0005-0000-0000-000081020000}"/>
    <cellStyle name="Процентный" xfId="3" builtinId="5"/>
    <cellStyle name="Процентный 2" xfId="646" xr:uid="{00000000-0005-0000-0000-000083020000}"/>
    <cellStyle name="Процентный 2 2" xfId="647" xr:uid="{00000000-0005-0000-0000-000084020000}"/>
    <cellStyle name="Процентный 2 2 2" xfId="648" xr:uid="{00000000-0005-0000-0000-000085020000}"/>
    <cellStyle name="Процентный 3" xfId="649" xr:uid="{00000000-0005-0000-0000-000086020000}"/>
    <cellStyle name="Процентный 3 10" xfId="650" xr:uid="{00000000-0005-0000-0000-000087020000}"/>
    <cellStyle name="Процентный 3 11" xfId="651" xr:uid="{00000000-0005-0000-0000-000088020000}"/>
    <cellStyle name="Процентный 3 12" xfId="652" xr:uid="{00000000-0005-0000-0000-000089020000}"/>
    <cellStyle name="Процентный 3 13" xfId="653" xr:uid="{00000000-0005-0000-0000-00008A020000}"/>
    <cellStyle name="Процентный 3 14" xfId="654" xr:uid="{00000000-0005-0000-0000-00008B020000}"/>
    <cellStyle name="Процентный 3 15" xfId="655" xr:uid="{00000000-0005-0000-0000-00008C020000}"/>
    <cellStyle name="Процентный 3 16" xfId="656" xr:uid="{00000000-0005-0000-0000-00008D020000}"/>
    <cellStyle name="Процентный 3 17" xfId="657" xr:uid="{00000000-0005-0000-0000-00008E020000}"/>
    <cellStyle name="Процентный 3 2" xfId="658" xr:uid="{00000000-0005-0000-0000-00008F020000}"/>
    <cellStyle name="Процентный 3 3" xfId="659" xr:uid="{00000000-0005-0000-0000-000090020000}"/>
    <cellStyle name="Процентный 3 4" xfId="660" xr:uid="{00000000-0005-0000-0000-000091020000}"/>
    <cellStyle name="Процентный 3 5" xfId="661" xr:uid="{00000000-0005-0000-0000-000092020000}"/>
    <cellStyle name="Процентный 3 6" xfId="662" xr:uid="{00000000-0005-0000-0000-000093020000}"/>
    <cellStyle name="Процентный 3 7" xfId="663" xr:uid="{00000000-0005-0000-0000-000094020000}"/>
    <cellStyle name="Процентный 3 8" xfId="664" xr:uid="{00000000-0005-0000-0000-000095020000}"/>
    <cellStyle name="Процентный 3 9" xfId="665" xr:uid="{00000000-0005-0000-0000-000096020000}"/>
    <cellStyle name="Процентный 4" xfId="666" xr:uid="{00000000-0005-0000-0000-000097020000}"/>
    <cellStyle name="Процентный 4 2" xfId="667" xr:uid="{00000000-0005-0000-0000-000098020000}"/>
    <cellStyle name="Процентный 4 3" xfId="668" xr:uid="{00000000-0005-0000-0000-000099020000}"/>
    <cellStyle name="Процентный 5" xfId="669" xr:uid="{00000000-0005-0000-0000-00009A020000}"/>
    <cellStyle name="Процентный 6" xfId="670" xr:uid="{00000000-0005-0000-0000-00009B020000}"/>
    <cellStyle name="Свойства элементов измерения" xfId="671" xr:uid="{00000000-0005-0000-0000-00009C020000}"/>
    <cellStyle name="Свойства элементов измерения [печать]" xfId="672" xr:uid="{00000000-0005-0000-0000-00009D020000}"/>
    <cellStyle name="Свойства элементов измерения [печать] 2" xfId="673" xr:uid="{00000000-0005-0000-0000-00009E020000}"/>
    <cellStyle name="Свойства элементов измерения [печать] 2 2" xfId="674" xr:uid="{00000000-0005-0000-0000-00009F020000}"/>
    <cellStyle name="Свойства элементов измерения [печать]_Лист1" xfId="675" xr:uid="{00000000-0005-0000-0000-0000A0020000}"/>
    <cellStyle name="Свойства элементов измерения 2" xfId="676" xr:uid="{00000000-0005-0000-0000-0000A1020000}"/>
    <cellStyle name="Свойства элементов измерения 2 2" xfId="677" xr:uid="{00000000-0005-0000-0000-0000A2020000}"/>
    <cellStyle name="Свойства элементов измерения 3" xfId="678" xr:uid="{00000000-0005-0000-0000-0000A3020000}"/>
    <cellStyle name="Свойства элементов измерения 4" xfId="679" xr:uid="{00000000-0005-0000-0000-0000A4020000}"/>
    <cellStyle name="Свойства элементов измерения 5" xfId="680" xr:uid="{00000000-0005-0000-0000-0000A5020000}"/>
    <cellStyle name="Свойства элементов измерения 6" xfId="681" xr:uid="{00000000-0005-0000-0000-0000A6020000}"/>
    <cellStyle name="Свойства элементов измерения_Лист1" xfId="682" xr:uid="{00000000-0005-0000-0000-0000A7020000}"/>
    <cellStyle name="Связанная ячейка 2" xfId="683" xr:uid="{00000000-0005-0000-0000-0000A8020000}"/>
    <cellStyle name="Связанная ячейка 3" xfId="684" xr:uid="{00000000-0005-0000-0000-0000A9020000}"/>
    <cellStyle name="Связанная ячейка 4" xfId="685" xr:uid="{00000000-0005-0000-0000-0000AA020000}"/>
    <cellStyle name="Стиль 1" xfId="686" xr:uid="{00000000-0005-0000-0000-0000AB020000}"/>
    <cellStyle name="Текст предупреждения 2" xfId="687" xr:uid="{00000000-0005-0000-0000-0000AC020000}"/>
    <cellStyle name="Текст предупреждения 3" xfId="688" xr:uid="{00000000-0005-0000-0000-0000AD020000}"/>
    <cellStyle name="Текст предупреждения 4" xfId="689" xr:uid="{00000000-0005-0000-0000-0000AE020000}"/>
    <cellStyle name="Тысячи [0]_ауп" xfId="690" xr:uid="{00000000-0005-0000-0000-0000AF020000}"/>
    <cellStyle name="Тысячи_ауп" xfId="691" xr:uid="{00000000-0005-0000-0000-0000B0020000}"/>
    <cellStyle name="Финансовый [0]" xfId="4" builtinId="6"/>
    <cellStyle name="Финансовый [0] 2" xfId="5" xr:uid="{00000000-0005-0000-0000-0000B2020000}"/>
    <cellStyle name="Финансовый [0] 3" xfId="7" xr:uid="{00000000-0005-0000-0000-0000B3020000}"/>
    <cellStyle name="Финансовый 10" xfId="692" xr:uid="{00000000-0005-0000-0000-0000B4020000}"/>
    <cellStyle name="Финансовый 10 2" xfId="693" xr:uid="{00000000-0005-0000-0000-0000B5020000}"/>
    <cellStyle name="Финансовый 11" xfId="694" xr:uid="{00000000-0005-0000-0000-0000B6020000}"/>
    <cellStyle name="Финансовый 12" xfId="695" xr:uid="{00000000-0005-0000-0000-0000B7020000}"/>
    <cellStyle name="Финансовый 13" xfId="696" xr:uid="{00000000-0005-0000-0000-0000B8020000}"/>
    <cellStyle name="Финансовый 14" xfId="697" xr:uid="{00000000-0005-0000-0000-0000B9020000}"/>
    <cellStyle name="Финансовый 15" xfId="698" xr:uid="{00000000-0005-0000-0000-0000BA020000}"/>
    <cellStyle name="Финансовый 16" xfId="699" xr:uid="{00000000-0005-0000-0000-0000BB020000}"/>
    <cellStyle name="Финансовый 17" xfId="700" xr:uid="{00000000-0005-0000-0000-0000BC020000}"/>
    <cellStyle name="Финансовый 18" xfId="701" xr:uid="{00000000-0005-0000-0000-0000BD020000}"/>
    <cellStyle name="Финансовый 19" xfId="702" xr:uid="{00000000-0005-0000-0000-0000BE020000}"/>
    <cellStyle name="Финансовый 2" xfId="703" xr:uid="{00000000-0005-0000-0000-0000BF020000}"/>
    <cellStyle name="Финансовый 2 2" xfId="704" xr:uid="{00000000-0005-0000-0000-0000C0020000}"/>
    <cellStyle name="Финансовый 2 2 2" xfId="705" xr:uid="{00000000-0005-0000-0000-0000C1020000}"/>
    <cellStyle name="Финансовый 2 2 3" xfId="706" xr:uid="{00000000-0005-0000-0000-0000C2020000}"/>
    <cellStyle name="Финансовый 2 3" xfId="707" xr:uid="{00000000-0005-0000-0000-0000C3020000}"/>
    <cellStyle name="Финансовый 2 4" xfId="708" xr:uid="{00000000-0005-0000-0000-0000C4020000}"/>
    <cellStyle name="Финансовый 2 4 2" xfId="709" xr:uid="{00000000-0005-0000-0000-0000C5020000}"/>
    <cellStyle name="Финансовый 2 4 2 2" xfId="710" xr:uid="{00000000-0005-0000-0000-0000C6020000}"/>
    <cellStyle name="Финансовый 2 5" xfId="711" xr:uid="{00000000-0005-0000-0000-0000C7020000}"/>
    <cellStyle name="Финансовый 2 6" xfId="712" xr:uid="{00000000-0005-0000-0000-0000C8020000}"/>
    <cellStyle name="Финансовый 2 7" xfId="713" xr:uid="{00000000-0005-0000-0000-0000C9020000}"/>
    <cellStyle name="Финансовый 3" xfId="714" xr:uid="{00000000-0005-0000-0000-0000CA020000}"/>
    <cellStyle name="Финансовый 3 2" xfId="715" xr:uid="{00000000-0005-0000-0000-0000CB020000}"/>
    <cellStyle name="Финансовый 3 2 2" xfId="716" xr:uid="{00000000-0005-0000-0000-0000CC020000}"/>
    <cellStyle name="Финансовый 3 3" xfId="717" xr:uid="{00000000-0005-0000-0000-0000CD020000}"/>
    <cellStyle name="Финансовый 3 4" xfId="718" xr:uid="{00000000-0005-0000-0000-0000CE020000}"/>
    <cellStyle name="Финансовый 3 5" xfId="719" xr:uid="{00000000-0005-0000-0000-0000CF020000}"/>
    <cellStyle name="Финансовый 4" xfId="720" xr:uid="{00000000-0005-0000-0000-0000D0020000}"/>
    <cellStyle name="Финансовый 5" xfId="721" xr:uid="{00000000-0005-0000-0000-0000D1020000}"/>
    <cellStyle name="Финансовый 5 2" xfId="722" xr:uid="{00000000-0005-0000-0000-0000D2020000}"/>
    <cellStyle name="Финансовый 6" xfId="723" xr:uid="{00000000-0005-0000-0000-0000D3020000}"/>
    <cellStyle name="Финансовый 7" xfId="724" xr:uid="{00000000-0005-0000-0000-0000D4020000}"/>
    <cellStyle name="Финансовый 8" xfId="725" xr:uid="{00000000-0005-0000-0000-0000D5020000}"/>
    <cellStyle name="Финансовый 9" xfId="726" xr:uid="{00000000-0005-0000-0000-0000D6020000}"/>
    <cellStyle name="Финансовый 9 2" xfId="727" xr:uid="{00000000-0005-0000-0000-0000D7020000}"/>
    <cellStyle name="Финансовый 9 3" xfId="728" xr:uid="{00000000-0005-0000-0000-0000D8020000}"/>
    <cellStyle name="Финансовый 9 3 2" xfId="729" xr:uid="{00000000-0005-0000-0000-0000D9020000}"/>
    <cellStyle name="Хороший 2" xfId="730" xr:uid="{00000000-0005-0000-0000-0000DA020000}"/>
    <cellStyle name="Хороший 3" xfId="731" xr:uid="{00000000-0005-0000-0000-0000DB020000}"/>
    <cellStyle name="Хороший 4" xfId="732" xr:uid="{00000000-0005-0000-0000-0000DC020000}"/>
    <cellStyle name="Элементы осей" xfId="733" xr:uid="{00000000-0005-0000-0000-0000DD020000}"/>
    <cellStyle name="Элементы осей [печать]" xfId="734" xr:uid="{00000000-0005-0000-0000-0000DE020000}"/>
    <cellStyle name="Элементы осей [печать] 2" xfId="735" xr:uid="{00000000-0005-0000-0000-0000DF020000}"/>
    <cellStyle name="Элементы осей [печать] 2 2" xfId="736" xr:uid="{00000000-0005-0000-0000-0000E0020000}"/>
    <cellStyle name="Элементы осей [печать]_Лист1" xfId="737" xr:uid="{00000000-0005-0000-0000-0000E1020000}"/>
    <cellStyle name="Элементы осей 10" xfId="738" xr:uid="{00000000-0005-0000-0000-0000E2020000}"/>
    <cellStyle name="Элементы осей 10 2" xfId="739" xr:uid="{00000000-0005-0000-0000-0000E3020000}"/>
    <cellStyle name="Элементы осей 10 3" xfId="740" xr:uid="{00000000-0005-0000-0000-0000E4020000}"/>
    <cellStyle name="Элементы осей 10 4" xfId="741" xr:uid="{00000000-0005-0000-0000-0000E5020000}"/>
    <cellStyle name="Элементы осей 10 5" xfId="742" xr:uid="{00000000-0005-0000-0000-0000E6020000}"/>
    <cellStyle name="Элементы осей 10_Лист1" xfId="743" xr:uid="{00000000-0005-0000-0000-0000E7020000}"/>
    <cellStyle name="Элементы осей 11" xfId="744" xr:uid="{00000000-0005-0000-0000-0000E8020000}"/>
    <cellStyle name="Элементы осей 11 2" xfId="745" xr:uid="{00000000-0005-0000-0000-0000E9020000}"/>
    <cellStyle name="Элементы осей 11 3" xfId="746" xr:uid="{00000000-0005-0000-0000-0000EA020000}"/>
    <cellStyle name="Элементы осей 12" xfId="747" xr:uid="{00000000-0005-0000-0000-0000EB020000}"/>
    <cellStyle name="Элементы осей 12 2" xfId="748" xr:uid="{00000000-0005-0000-0000-0000EC020000}"/>
    <cellStyle name="Элементы осей 12 3" xfId="749" xr:uid="{00000000-0005-0000-0000-0000ED020000}"/>
    <cellStyle name="Элементы осей 13" xfId="750" xr:uid="{00000000-0005-0000-0000-0000EE020000}"/>
    <cellStyle name="Элементы осей 13 2" xfId="751" xr:uid="{00000000-0005-0000-0000-0000EF020000}"/>
    <cellStyle name="Элементы осей 13 3" xfId="752" xr:uid="{00000000-0005-0000-0000-0000F0020000}"/>
    <cellStyle name="Элементы осей 13 4" xfId="753" xr:uid="{00000000-0005-0000-0000-0000F1020000}"/>
    <cellStyle name="Элементы осей 13 5" xfId="754" xr:uid="{00000000-0005-0000-0000-0000F2020000}"/>
    <cellStyle name="Элементы осей 13_Лист1" xfId="755" xr:uid="{00000000-0005-0000-0000-0000F3020000}"/>
    <cellStyle name="Элементы осей 14" xfId="756" xr:uid="{00000000-0005-0000-0000-0000F4020000}"/>
    <cellStyle name="Элементы осей 14 2" xfId="757" xr:uid="{00000000-0005-0000-0000-0000F5020000}"/>
    <cellStyle name="Элементы осей 14 3" xfId="758" xr:uid="{00000000-0005-0000-0000-0000F6020000}"/>
    <cellStyle name="Элементы осей 15" xfId="759" xr:uid="{00000000-0005-0000-0000-0000F7020000}"/>
    <cellStyle name="Элементы осей 15 2" xfId="760" xr:uid="{00000000-0005-0000-0000-0000F8020000}"/>
    <cellStyle name="Элементы осей 15 3" xfId="761" xr:uid="{00000000-0005-0000-0000-0000F9020000}"/>
    <cellStyle name="Элементы осей 16" xfId="762" xr:uid="{00000000-0005-0000-0000-0000FA020000}"/>
    <cellStyle name="Элементы осей 16 2" xfId="763" xr:uid="{00000000-0005-0000-0000-0000FB020000}"/>
    <cellStyle name="Элементы осей 16 3" xfId="764" xr:uid="{00000000-0005-0000-0000-0000FC020000}"/>
    <cellStyle name="Элементы осей 17" xfId="765" xr:uid="{00000000-0005-0000-0000-0000FD020000}"/>
    <cellStyle name="Элементы осей 17 2" xfId="766" xr:uid="{00000000-0005-0000-0000-0000FE020000}"/>
    <cellStyle name="Элементы осей 17 3" xfId="767" xr:uid="{00000000-0005-0000-0000-0000FF020000}"/>
    <cellStyle name="Элементы осей 18" xfId="768" xr:uid="{00000000-0005-0000-0000-000000030000}"/>
    <cellStyle name="Элементы осей 18 2" xfId="769" xr:uid="{00000000-0005-0000-0000-000001030000}"/>
    <cellStyle name="Элементы осей 19" xfId="770" xr:uid="{00000000-0005-0000-0000-000002030000}"/>
    <cellStyle name="Элементы осей 2" xfId="771" xr:uid="{00000000-0005-0000-0000-000003030000}"/>
    <cellStyle name="Элементы осей 2 2" xfId="772" xr:uid="{00000000-0005-0000-0000-000004030000}"/>
    <cellStyle name="Элементы осей 2 3" xfId="773" xr:uid="{00000000-0005-0000-0000-000005030000}"/>
    <cellStyle name="Элементы осей 20" xfId="774" xr:uid="{00000000-0005-0000-0000-000006030000}"/>
    <cellStyle name="Элементы осей 21" xfId="775" xr:uid="{00000000-0005-0000-0000-000007030000}"/>
    <cellStyle name="Элементы осей 22" xfId="776" xr:uid="{00000000-0005-0000-0000-000008030000}"/>
    <cellStyle name="Элементы осей 3" xfId="777" xr:uid="{00000000-0005-0000-0000-000009030000}"/>
    <cellStyle name="Элементы осей 3 2" xfId="778" xr:uid="{00000000-0005-0000-0000-00000A030000}"/>
    <cellStyle name="Элементы осей 3 3" xfId="779" xr:uid="{00000000-0005-0000-0000-00000B030000}"/>
    <cellStyle name="Элементы осей 4" xfId="780" xr:uid="{00000000-0005-0000-0000-00000C030000}"/>
    <cellStyle name="Элементы осей 4 2" xfId="781" xr:uid="{00000000-0005-0000-0000-00000D030000}"/>
    <cellStyle name="Элементы осей 4 3" xfId="782" xr:uid="{00000000-0005-0000-0000-00000E030000}"/>
    <cellStyle name="Элементы осей 4 4" xfId="783" xr:uid="{00000000-0005-0000-0000-00000F030000}"/>
    <cellStyle name="Элементы осей 4 5" xfId="784" xr:uid="{00000000-0005-0000-0000-000010030000}"/>
    <cellStyle name="Элементы осей 4_Лист1" xfId="785" xr:uid="{00000000-0005-0000-0000-000011030000}"/>
    <cellStyle name="Элементы осей 5" xfId="786" xr:uid="{00000000-0005-0000-0000-000012030000}"/>
    <cellStyle name="Элементы осей 5 2" xfId="787" xr:uid="{00000000-0005-0000-0000-000013030000}"/>
    <cellStyle name="Элементы осей 5 3" xfId="788" xr:uid="{00000000-0005-0000-0000-000014030000}"/>
    <cellStyle name="Элементы осей 6" xfId="789" xr:uid="{00000000-0005-0000-0000-000015030000}"/>
    <cellStyle name="Элементы осей 6 2" xfId="790" xr:uid="{00000000-0005-0000-0000-000016030000}"/>
    <cellStyle name="Элементы осей 6 3" xfId="791" xr:uid="{00000000-0005-0000-0000-000017030000}"/>
    <cellStyle name="Элементы осей 7" xfId="792" xr:uid="{00000000-0005-0000-0000-000018030000}"/>
    <cellStyle name="Элементы осей 7 2" xfId="793" xr:uid="{00000000-0005-0000-0000-000019030000}"/>
    <cellStyle name="Элементы осей 7 3" xfId="794" xr:uid="{00000000-0005-0000-0000-00001A030000}"/>
    <cellStyle name="Элементы осей 8" xfId="795" xr:uid="{00000000-0005-0000-0000-00001B030000}"/>
    <cellStyle name="Элементы осей 8 2" xfId="796" xr:uid="{00000000-0005-0000-0000-00001C030000}"/>
    <cellStyle name="Элементы осей 8 3" xfId="797" xr:uid="{00000000-0005-0000-0000-00001D030000}"/>
    <cellStyle name="Элементы осей 9" xfId="798" xr:uid="{00000000-0005-0000-0000-00001E030000}"/>
    <cellStyle name="Элементы осей 9 2" xfId="799" xr:uid="{00000000-0005-0000-0000-00001F030000}"/>
    <cellStyle name="Элементы осей 9 3" xfId="800" xr:uid="{00000000-0005-0000-0000-000020030000}"/>
    <cellStyle name="Элементы осей_Лист1" xfId="801" xr:uid="{00000000-0005-0000-0000-000021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3"/>
  <sheetViews>
    <sheetView showZeros="0" tabSelected="1" view="pageBreakPreview" topLeftCell="A52" zoomScale="80" zoomScaleNormal="100" zoomScaleSheetLayoutView="80" workbookViewId="0">
      <selection activeCell="A96" sqref="A96"/>
    </sheetView>
  </sheetViews>
  <sheetFormatPr defaultRowHeight="16.5" x14ac:dyDescent="0.2"/>
  <cols>
    <col min="1" max="1" width="63.42578125" style="10" customWidth="1"/>
    <col min="2" max="2" width="6.140625" style="1" customWidth="1"/>
    <col min="3" max="3" width="6.28515625" style="2" customWidth="1"/>
    <col min="4" max="4" width="5.85546875" style="2" customWidth="1"/>
    <col min="5" max="5" width="16.28515625" style="3" customWidth="1"/>
    <col min="6" max="6" width="8.28515625" style="2" customWidth="1"/>
    <col min="7" max="9" width="16.140625" customWidth="1"/>
  </cols>
  <sheetData>
    <row r="1" spans="1:9" ht="136.5" customHeight="1" x14ac:dyDescent="0.2">
      <c r="A1" s="36" t="s">
        <v>84</v>
      </c>
      <c r="B1" s="36"/>
      <c r="C1" s="36"/>
      <c r="D1" s="36"/>
      <c r="E1" s="36"/>
      <c r="F1" s="36"/>
      <c r="G1" s="36"/>
      <c r="H1" s="36"/>
      <c r="I1" s="36"/>
    </row>
    <row r="2" spans="1:9" ht="26.25" customHeight="1" x14ac:dyDescent="0.2">
      <c r="A2" s="43" t="s">
        <v>0</v>
      </c>
      <c r="B2" s="37" t="s">
        <v>3</v>
      </c>
      <c r="C2" s="46" t="s">
        <v>4</v>
      </c>
      <c r="D2" s="46" t="s">
        <v>5</v>
      </c>
      <c r="E2" s="46" t="s">
        <v>1</v>
      </c>
      <c r="F2" s="46" t="s">
        <v>2</v>
      </c>
      <c r="G2" s="41" t="s">
        <v>15</v>
      </c>
      <c r="H2" s="42"/>
      <c r="I2" s="42"/>
    </row>
    <row r="3" spans="1:9" ht="23.25" customHeight="1" x14ac:dyDescent="0.2">
      <c r="A3" s="44"/>
      <c r="B3" s="38"/>
      <c r="C3" s="47"/>
      <c r="D3" s="47"/>
      <c r="E3" s="47"/>
      <c r="F3" s="47"/>
      <c r="G3" s="29">
        <v>2024</v>
      </c>
      <c r="H3" s="29">
        <v>2025</v>
      </c>
      <c r="I3" s="29">
        <v>2026</v>
      </c>
    </row>
    <row r="4" spans="1:9" ht="30.75" customHeight="1" x14ac:dyDescent="0.2">
      <c r="A4" s="44"/>
      <c r="B4" s="38"/>
      <c r="C4" s="47"/>
      <c r="D4" s="47"/>
      <c r="E4" s="47"/>
      <c r="F4" s="47"/>
      <c r="G4" s="40" t="s">
        <v>45</v>
      </c>
      <c r="H4" s="40" t="s">
        <v>45</v>
      </c>
      <c r="I4" s="40" t="s">
        <v>45</v>
      </c>
    </row>
    <row r="5" spans="1:9" ht="14.25" customHeight="1" x14ac:dyDescent="0.2">
      <c r="A5" s="45"/>
      <c r="B5" s="39"/>
      <c r="C5" s="48"/>
      <c r="D5" s="48"/>
      <c r="E5" s="48"/>
      <c r="F5" s="48"/>
      <c r="G5" s="40"/>
      <c r="H5" s="40"/>
      <c r="I5" s="40"/>
    </row>
    <row r="6" spans="1:9" ht="40.5" x14ac:dyDescent="0.3">
      <c r="A6" s="11" t="s">
        <v>44</v>
      </c>
      <c r="B6" s="12">
        <v>913</v>
      </c>
      <c r="C6" s="12"/>
      <c r="D6" s="12"/>
      <c r="E6" s="13"/>
      <c r="F6" s="12"/>
      <c r="G6" s="23">
        <f>G7+G28+G63+G77+G52+G98</f>
        <v>2933548</v>
      </c>
      <c r="H6" s="23">
        <f t="shared" ref="H6:I6" si="0">H7+H28+H63+H77+H52+H98</f>
        <v>2899479</v>
      </c>
      <c r="I6" s="23">
        <f t="shared" si="0"/>
        <v>2894475</v>
      </c>
    </row>
    <row r="7" spans="1:9" ht="24" customHeight="1" x14ac:dyDescent="0.3">
      <c r="A7" s="14" t="s">
        <v>26</v>
      </c>
      <c r="B7" s="24">
        <v>913</v>
      </c>
      <c r="C7" s="15" t="s">
        <v>14</v>
      </c>
      <c r="D7" s="15" t="s">
        <v>6</v>
      </c>
      <c r="E7" s="16"/>
      <c r="F7" s="15"/>
      <c r="G7" s="17">
        <f>G8</f>
        <v>1484288</v>
      </c>
      <c r="H7" s="17">
        <f t="shared" ref="H7:I7" si="1">H8</f>
        <v>1481251</v>
      </c>
      <c r="I7" s="17">
        <f t="shared" si="1"/>
        <v>1480897</v>
      </c>
    </row>
    <row r="8" spans="1:9" ht="53.25" customHeight="1" x14ac:dyDescent="0.25">
      <c r="A8" s="9" t="s">
        <v>93</v>
      </c>
      <c r="B8" s="25">
        <v>913</v>
      </c>
      <c r="C8" s="5" t="s">
        <v>14</v>
      </c>
      <c r="D8" s="5" t="s">
        <v>6</v>
      </c>
      <c r="E8" s="5" t="s">
        <v>51</v>
      </c>
      <c r="F8" s="5"/>
      <c r="G8" s="18">
        <f>G9+G14+G19+G23</f>
        <v>1484288</v>
      </c>
      <c r="H8" s="18">
        <f t="shared" ref="H8:I8" si="2">H9+H14+H19+H23</f>
        <v>1481251</v>
      </c>
      <c r="I8" s="18">
        <f t="shared" si="2"/>
        <v>1480897</v>
      </c>
    </row>
    <row r="9" spans="1:9" ht="33" x14ac:dyDescent="0.25">
      <c r="A9" s="7" t="s">
        <v>47</v>
      </c>
      <c r="B9" s="25">
        <v>913</v>
      </c>
      <c r="C9" s="5" t="s">
        <v>14</v>
      </c>
      <c r="D9" s="5" t="s">
        <v>6</v>
      </c>
      <c r="E9" s="5" t="s">
        <v>53</v>
      </c>
      <c r="F9" s="25"/>
      <c r="G9" s="20">
        <f t="shared" ref="G9:I10" si="3">G10</f>
        <v>1014911</v>
      </c>
      <c r="H9" s="20">
        <f t="shared" si="3"/>
        <v>1014911</v>
      </c>
      <c r="I9" s="20">
        <f t="shared" si="3"/>
        <v>1014911</v>
      </c>
    </row>
    <row r="10" spans="1:9" x14ac:dyDescent="0.25">
      <c r="A10" s="8" t="s">
        <v>28</v>
      </c>
      <c r="B10" s="25">
        <v>913</v>
      </c>
      <c r="C10" s="5" t="s">
        <v>14</v>
      </c>
      <c r="D10" s="5" t="s">
        <v>6</v>
      </c>
      <c r="E10" s="5" t="s">
        <v>54</v>
      </c>
      <c r="F10" s="25"/>
      <c r="G10" s="20">
        <f t="shared" si="3"/>
        <v>1014911</v>
      </c>
      <c r="H10" s="20">
        <f t="shared" si="3"/>
        <v>1014911</v>
      </c>
      <c r="I10" s="20">
        <f t="shared" si="3"/>
        <v>1014911</v>
      </c>
    </row>
    <row r="11" spans="1:9" ht="33" x14ac:dyDescent="0.25">
      <c r="A11" s="8" t="s">
        <v>12</v>
      </c>
      <c r="B11" s="25">
        <v>913</v>
      </c>
      <c r="C11" s="5" t="s">
        <v>14</v>
      </c>
      <c r="D11" s="5" t="s">
        <v>6</v>
      </c>
      <c r="E11" s="5" t="s">
        <v>54</v>
      </c>
      <c r="F11" s="25" t="s">
        <v>13</v>
      </c>
      <c r="G11" s="18">
        <f t="shared" ref="G11" si="4">G12+G13</f>
        <v>1014911</v>
      </c>
      <c r="H11" s="18">
        <f t="shared" ref="H11:I11" si="5">H12+H13</f>
        <v>1014911</v>
      </c>
      <c r="I11" s="18">
        <f t="shared" si="5"/>
        <v>1014911</v>
      </c>
    </row>
    <row r="12" spans="1:9" x14ac:dyDescent="0.25">
      <c r="A12" s="8" t="s">
        <v>17</v>
      </c>
      <c r="B12" s="25">
        <v>913</v>
      </c>
      <c r="C12" s="5" t="s">
        <v>14</v>
      </c>
      <c r="D12" s="5" t="s">
        <v>6</v>
      </c>
      <c r="E12" s="5" t="s">
        <v>54</v>
      </c>
      <c r="F12" s="4">
        <v>610</v>
      </c>
      <c r="G12" s="4">
        <f>552083+87151</f>
        <v>639234</v>
      </c>
      <c r="H12" s="4">
        <f t="shared" ref="H12:I12" si="6">552083+87151</f>
        <v>639234</v>
      </c>
      <c r="I12" s="4">
        <f t="shared" si="6"/>
        <v>639234</v>
      </c>
    </row>
    <row r="13" spans="1:9" x14ac:dyDescent="0.25">
      <c r="A13" s="8" t="s">
        <v>21</v>
      </c>
      <c r="B13" s="25">
        <v>913</v>
      </c>
      <c r="C13" s="5" t="s">
        <v>14</v>
      </c>
      <c r="D13" s="5" t="s">
        <v>6</v>
      </c>
      <c r="E13" s="5" t="s">
        <v>54</v>
      </c>
      <c r="F13" s="4">
        <v>620</v>
      </c>
      <c r="G13" s="4">
        <v>375677</v>
      </c>
      <c r="H13" s="4">
        <v>375677</v>
      </c>
      <c r="I13" s="4">
        <v>375677</v>
      </c>
    </row>
    <row r="14" spans="1:9" x14ac:dyDescent="0.25">
      <c r="A14" s="8" t="s">
        <v>8</v>
      </c>
      <c r="B14" s="25">
        <v>913</v>
      </c>
      <c r="C14" s="5" t="s">
        <v>14</v>
      </c>
      <c r="D14" s="5" t="s">
        <v>6</v>
      </c>
      <c r="E14" s="5" t="s">
        <v>52</v>
      </c>
      <c r="F14" s="25"/>
      <c r="G14" s="20">
        <f t="shared" ref="G14:I15" si="7">G15</f>
        <v>112670</v>
      </c>
      <c r="H14" s="20">
        <f t="shared" si="7"/>
        <v>109633</v>
      </c>
      <c r="I14" s="20">
        <f t="shared" si="7"/>
        <v>109535</v>
      </c>
    </row>
    <row r="15" spans="1:9" x14ac:dyDescent="0.25">
      <c r="A15" s="8" t="s">
        <v>29</v>
      </c>
      <c r="B15" s="25">
        <v>913</v>
      </c>
      <c r="C15" s="5" t="s">
        <v>14</v>
      </c>
      <c r="D15" s="5" t="s">
        <v>6</v>
      </c>
      <c r="E15" s="5" t="s">
        <v>56</v>
      </c>
      <c r="F15" s="25"/>
      <c r="G15" s="20">
        <f t="shared" si="7"/>
        <v>112670</v>
      </c>
      <c r="H15" s="20">
        <f t="shared" si="7"/>
        <v>109633</v>
      </c>
      <c r="I15" s="20">
        <f t="shared" si="7"/>
        <v>109535</v>
      </c>
    </row>
    <row r="16" spans="1:9" ht="33" x14ac:dyDescent="0.25">
      <c r="A16" s="8" t="s">
        <v>12</v>
      </c>
      <c r="B16" s="25">
        <v>913</v>
      </c>
      <c r="C16" s="5" t="s">
        <v>14</v>
      </c>
      <c r="D16" s="5" t="s">
        <v>6</v>
      </c>
      <c r="E16" s="5" t="s">
        <v>56</v>
      </c>
      <c r="F16" s="25" t="s">
        <v>13</v>
      </c>
      <c r="G16" s="20">
        <f t="shared" ref="G16:H16" si="8">G17+G18</f>
        <v>112670</v>
      </c>
      <c r="H16" s="20">
        <f t="shared" si="8"/>
        <v>109633</v>
      </c>
      <c r="I16" s="20">
        <f t="shared" ref="I16" si="9">I17+I18</f>
        <v>109535</v>
      </c>
    </row>
    <row r="17" spans="1:9" x14ac:dyDescent="0.25">
      <c r="A17" s="8" t="s">
        <v>17</v>
      </c>
      <c r="B17" s="25">
        <v>913</v>
      </c>
      <c r="C17" s="5" t="s">
        <v>14</v>
      </c>
      <c r="D17" s="5" t="s">
        <v>6</v>
      </c>
      <c r="E17" s="5" t="s">
        <v>56</v>
      </c>
      <c r="F17" s="4">
        <v>610</v>
      </c>
      <c r="G17" s="4">
        <v>81543</v>
      </c>
      <c r="H17" s="4">
        <v>81162</v>
      </c>
      <c r="I17" s="4">
        <v>81185</v>
      </c>
    </row>
    <row r="18" spans="1:9" x14ac:dyDescent="0.25">
      <c r="A18" s="8" t="s">
        <v>21</v>
      </c>
      <c r="B18" s="25">
        <v>913</v>
      </c>
      <c r="C18" s="5" t="s">
        <v>14</v>
      </c>
      <c r="D18" s="5" t="s">
        <v>6</v>
      </c>
      <c r="E18" s="5" t="s">
        <v>56</v>
      </c>
      <c r="F18" s="4">
        <v>620</v>
      </c>
      <c r="G18" s="4">
        <v>31127</v>
      </c>
      <c r="H18" s="4">
        <v>28471</v>
      </c>
      <c r="I18" s="4">
        <v>28350</v>
      </c>
    </row>
    <row r="19" spans="1:9" x14ac:dyDescent="0.25">
      <c r="A19" s="7" t="s">
        <v>20</v>
      </c>
      <c r="B19" s="25">
        <v>913</v>
      </c>
      <c r="C19" s="25" t="s">
        <v>14</v>
      </c>
      <c r="D19" s="25" t="s">
        <v>6</v>
      </c>
      <c r="E19" s="5" t="s">
        <v>59</v>
      </c>
      <c r="F19" s="25"/>
      <c r="G19" s="18">
        <f t="shared" ref="G19:I21" si="10">G20</f>
        <v>356451</v>
      </c>
      <c r="H19" s="18">
        <f t="shared" si="10"/>
        <v>356451</v>
      </c>
      <c r="I19" s="18">
        <f t="shared" si="10"/>
        <v>356451</v>
      </c>
    </row>
    <row r="20" spans="1:9" ht="33" x14ac:dyDescent="0.25">
      <c r="A20" s="7" t="s">
        <v>30</v>
      </c>
      <c r="B20" s="25">
        <v>913</v>
      </c>
      <c r="C20" s="25" t="s">
        <v>14</v>
      </c>
      <c r="D20" s="25" t="s">
        <v>6</v>
      </c>
      <c r="E20" s="5" t="s">
        <v>58</v>
      </c>
      <c r="F20" s="25"/>
      <c r="G20" s="18">
        <f t="shared" si="10"/>
        <v>356451</v>
      </c>
      <c r="H20" s="18">
        <f t="shared" si="10"/>
        <v>356451</v>
      </c>
      <c r="I20" s="18">
        <f t="shared" si="10"/>
        <v>356451</v>
      </c>
    </row>
    <row r="21" spans="1:9" ht="33" x14ac:dyDescent="0.25">
      <c r="A21" s="7" t="s">
        <v>12</v>
      </c>
      <c r="B21" s="25">
        <v>913</v>
      </c>
      <c r="C21" s="25" t="s">
        <v>14</v>
      </c>
      <c r="D21" s="25" t="s">
        <v>6</v>
      </c>
      <c r="E21" s="5" t="s">
        <v>58</v>
      </c>
      <c r="F21" s="25" t="s">
        <v>13</v>
      </c>
      <c r="G21" s="18">
        <f t="shared" si="10"/>
        <v>356451</v>
      </c>
      <c r="H21" s="18">
        <f t="shared" si="10"/>
        <v>356451</v>
      </c>
      <c r="I21" s="18">
        <f t="shared" si="10"/>
        <v>356451</v>
      </c>
    </row>
    <row r="22" spans="1:9" ht="52.5" customHeight="1" x14ac:dyDescent="0.25">
      <c r="A22" s="7" t="s">
        <v>57</v>
      </c>
      <c r="B22" s="25">
        <v>913</v>
      </c>
      <c r="C22" s="25" t="s">
        <v>14</v>
      </c>
      <c r="D22" s="25" t="s">
        <v>6</v>
      </c>
      <c r="E22" s="5" t="s">
        <v>58</v>
      </c>
      <c r="F22" s="4">
        <v>630</v>
      </c>
      <c r="G22" s="4">
        <v>356451</v>
      </c>
      <c r="H22" s="4">
        <v>356451</v>
      </c>
      <c r="I22" s="4">
        <v>356451</v>
      </c>
    </row>
    <row r="23" spans="1:9" ht="49.5" x14ac:dyDescent="0.25">
      <c r="A23" s="7" t="s">
        <v>50</v>
      </c>
      <c r="B23" s="25">
        <v>913</v>
      </c>
      <c r="C23" s="25" t="s">
        <v>14</v>
      </c>
      <c r="D23" s="25" t="s">
        <v>6</v>
      </c>
      <c r="E23" s="5" t="s">
        <v>78</v>
      </c>
      <c r="F23" s="4"/>
      <c r="G23" s="4">
        <f>G24</f>
        <v>256</v>
      </c>
      <c r="H23" s="4">
        <f t="shared" ref="H23:I23" si="11">H24</f>
        <v>256</v>
      </c>
      <c r="I23" s="4">
        <f t="shared" si="11"/>
        <v>0</v>
      </c>
    </row>
    <row r="24" spans="1:9" ht="33" x14ac:dyDescent="0.25">
      <c r="A24" s="7" t="s">
        <v>12</v>
      </c>
      <c r="B24" s="25">
        <v>913</v>
      </c>
      <c r="C24" s="25" t="s">
        <v>14</v>
      </c>
      <c r="D24" s="25" t="s">
        <v>6</v>
      </c>
      <c r="E24" s="5" t="s">
        <v>78</v>
      </c>
      <c r="F24" s="4">
        <v>600</v>
      </c>
      <c r="G24" s="4">
        <f>G25+G26</f>
        <v>256</v>
      </c>
      <c r="H24" s="4">
        <f t="shared" ref="H24:I24" si="12">H25+H26</f>
        <v>256</v>
      </c>
      <c r="I24" s="4">
        <f t="shared" si="12"/>
        <v>0</v>
      </c>
    </row>
    <row r="25" spans="1:9" x14ac:dyDescent="0.25">
      <c r="A25" s="7" t="s">
        <v>17</v>
      </c>
      <c r="B25" s="25">
        <v>913</v>
      </c>
      <c r="C25" s="25" t="s">
        <v>14</v>
      </c>
      <c r="D25" s="25" t="s">
        <v>6</v>
      </c>
      <c r="E25" s="5" t="s">
        <v>78</v>
      </c>
      <c r="F25" s="4">
        <v>610</v>
      </c>
      <c r="G25" s="4">
        <v>256</v>
      </c>
      <c r="H25" s="4">
        <v>256</v>
      </c>
      <c r="I25" s="4"/>
    </row>
    <row r="26" spans="1:9" x14ac:dyDescent="0.25">
      <c r="A26" s="8" t="s">
        <v>21</v>
      </c>
      <c r="B26" s="25">
        <v>913</v>
      </c>
      <c r="C26" s="25" t="s">
        <v>14</v>
      </c>
      <c r="D26" s="25" t="s">
        <v>6</v>
      </c>
      <c r="E26" s="5" t="s">
        <v>78</v>
      </c>
      <c r="F26" s="4">
        <v>620</v>
      </c>
      <c r="G26" s="4"/>
      <c r="H26" s="4"/>
      <c r="I26" s="4"/>
    </row>
    <row r="27" spans="1:9" x14ac:dyDescent="0.25">
      <c r="A27" s="7"/>
      <c r="B27" s="25"/>
      <c r="C27" s="25"/>
      <c r="D27" s="25"/>
      <c r="E27" s="5"/>
      <c r="F27" s="4"/>
      <c r="G27" s="4"/>
      <c r="H27" s="4"/>
      <c r="I27" s="4"/>
    </row>
    <row r="28" spans="1:9" ht="18.75" x14ac:dyDescent="0.3">
      <c r="A28" s="14" t="s">
        <v>23</v>
      </c>
      <c r="B28" s="15" t="s">
        <v>27</v>
      </c>
      <c r="C28" s="15" t="s">
        <v>14</v>
      </c>
      <c r="D28" s="15" t="s">
        <v>11</v>
      </c>
      <c r="E28" s="16"/>
      <c r="F28" s="15"/>
      <c r="G28" s="17">
        <f>G29</f>
        <v>842267</v>
      </c>
      <c r="H28" s="17">
        <f t="shared" ref="H28:I28" si="13">H29</f>
        <v>842036</v>
      </c>
      <c r="I28" s="17">
        <f t="shared" si="13"/>
        <v>836704</v>
      </c>
    </row>
    <row r="29" spans="1:9" ht="53.25" customHeight="1" x14ac:dyDescent="0.25">
      <c r="A29" s="7" t="s">
        <v>55</v>
      </c>
      <c r="B29" s="5">
        <v>913</v>
      </c>
      <c r="C29" s="5" t="s">
        <v>14</v>
      </c>
      <c r="D29" s="5" t="s">
        <v>11</v>
      </c>
      <c r="E29" s="5" t="s">
        <v>51</v>
      </c>
      <c r="F29" s="5"/>
      <c r="G29" s="18">
        <f>G30+G34+G38+G45+G48+G42</f>
        <v>842267</v>
      </c>
      <c r="H29" s="18">
        <f t="shared" ref="H29:I29" si="14">H30+H34+H38+H45+H48+H42</f>
        <v>842036</v>
      </c>
      <c r="I29" s="18">
        <f t="shared" si="14"/>
        <v>836704</v>
      </c>
    </row>
    <row r="30" spans="1:9" ht="33" x14ac:dyDescent="0.25">
      <c r="A30" s="7" t="s">
        <v>47</v>
      </c>
      <c r="B30" s="5">
        <f>B29</f>
        <v>913</v>
      </c>
      <c r="C30" s="5" t="s">
        <v>14</v>
      </c>
      <c r="D30" s="5" t="s">
        <v>11</v>
      </c>
      <c r="E30" s="5" t="s">
        <v>53</v>
      </c>
      <c r="F30" s="25"/>
      <c r="G30" s="20">
        <f t="shared" ref="G30:I32" si="15">G31</f>
        <v>742955</v>
      </c>
      <c r="H30" s="20">
        <f t="shared" si="15"/>
        <v>742955</v>
      </c>
      <c r="I30" s="20">
        <f t="shared" si="15"/>
        <v>742955</v>
      </c>
    </row>
    <row r="31" spans="1:9" x14ac:dyDescent="0.25">
      <c r="A31" s="7" t="s">
        <v>31</v>
      </c>
      <c r="B31" s="5">
        <f>B30</f>
        <v>913</v>
      </c>
      <c r="C31" s="5" t="s">
        <v>14</v>
      </c>
      <c r="D31" s="5" t="s">
        <v>11</v>
      </c>
      <c r="E31" s="5" t="s">
        <v>60</v>
      </c>
      <c r="F31" s="25"/>
      <c r="G31" s="20">
        <f t="shared" si="15"/>
        <v>742955</v>
      </c>
      <c r="H31" s="20">
        <f t="shared" si="15"/>
        <v>742955</v>
      </c>
      <c r="I31" s="20">
        <f t="shared" si="15"/>
        <v>742955</v>
      </c>
    </row>
    <row r="32" spans="1:9" ht="33" x14ac:dyDescent="0.25">
      <c r="A32" s="8" t="s">
        <v>12</v>
      </c>
      <c r="B32" s="5">
        <f>B31</f>
        <v>913</v>
      </c>
      <c r="C32" s="5" t="s">
        <v>14</v>
      </c>
      <c r="D32" s="5" t="s">
        <v>11</v>
      </c>
      <c r="E32" s="5" t="s">
        <v>60</v>
      </c>
      <c r="F32" s="25" t="s">
        <v>13</v>
      </c>
      <c r="G32" s="18">
        <f t="shared" si="15"/>
        <v>742955</v>
      </c>
      <c r="H32" s="18">
        <f t="shared" si="15"/>
        <v>742955</v>
      </c>
      <c r="I32" s="18">
        <f t="shared" si="15"/>
        <v>742955</v>
      </c>
    </row>
    <row r="33" spans="1:9" x14ac:dyDescent="0.25">
      <c r="A33" s="8" t="s">
        <v>17</v>
      </c>
      <c r="B33" s="5">
        <f>B32</f>
        <v>913</v>
      </c>
      <c r="C33" s="5" t="s">
        <v>14</v>
      </c>
      <c r="D33" s="5" t="s">
        <v>11</v>
      </c>
      <c r="E33" s="5" t="s">
        <v>60</v>
      </c>
      <c r="F33" s="4">
        <v>610</v>
      </c>
      <c r="G33" s="4">
        <v>742955</v>
      </c>
      <c r="H33" s="4">
        <v>742955</v>
      </c>
      <c r="I33" s="4">
        <v>742955</v>
      </c>
    </row>
    <row r="34" spans="1:9" x14ac:dyDescent="0.25">
      <c r="A34" s="7" t="s">
        <v>8</v>
      </c>
      <c r="B34" s="5">
        <v>913</v>
      </c>
      <c r="C34" s="5" t="s">
        <v>14</v>
      </c>
      <c r="D34" s="5" t="s">
        <v>11</v>
      </c>
      <c r="E34" s="5" t="s">
        <v>52</v>
      </c>
      <c r="F34" s="25"/>
      <c r="G34" s="18">
        <f t="shared" ref="G34:I36" si="16">G35</f>
        <v>32174</v>
      </c>
      <c r="H34" s="18">
        <f t="shared" si="16"/>
        <v>34012</v>
      </c>
      <c r="I34" s="18">
        <f t="shared" si="16"/>
        <v>32681</v>
      </c>
    </row>
    <row r="35" spans="1:9" x14ac:dyDescent="0.25">
      <c r="A35" s="7" t="s">
        <v>32</v>
      </c>
      <c r="B35" s="5">
        <v>913</v>
      </c>
      <c r="C35" s="5" t="s">
        <v>14</v>
      </c>
      <c r="D35" s="5" t="s">
        <v>11</v>
      </c>
      <c r="E35" s="5" t="s">
        <v>61</v>
      </c>
      <c r="F35" s="25"/>
      <c r="G35" s="18">
        <f t="shared" si="16"/>
        <v>32174</v>
      </c>
      <c r="H35" s="18">
        <f t="shared" si="16"/>
        <v>34012</v>
      </c>
      <c r="I35" s="18">
        <f t="shared" si="16"/>
        <v>32681</v>
      </c>
    </row>
    <row r="36" spans="1:9" ht="33" x14ac:dyDescent="0.25">
      <c r="A36" s="7" t="s">
        <v>12</v>
      </c>
      <c r="B36" s="5">
        <v>913</v>
      </c>
      <c r="C36" s="5" t="s">
        <v>14</v>
      </c>
      <c r="D36" s="5" t="s">
        <v>11</v>
      </c>
      <c r="E36" s="5" t="s">
        <v>61</v>
      </c>
      <c r="F36" s="25" t="s">
        <v>13</v>
      </c>
      <c r="G36" s="18">
        <f t="shared" si="16"/>
        <v>32174</v>
      </c>
      <c r="H36" s="18">
        <f t="shared" si="16"/>
        <v>34012</v>
      </c>
      <c r="I36" s="18">
        <f t="shared" si="16"/>
        <v>32681</v>
      </c>
    </row>
    <row r="37" spans="1:9" x14ac:dyDescent="0.25">
      <c r="A37" s="8" t="s">
        <v>17</v>
      </c>
      <c r="B37" s="5">
        <v>913</v>
      </c>
      <c r="C37" s="5" t="s">
        <v>14</v>
      </c>
      <c r="D37" s="5" t="s">
        <v>11</v>
      </c>
      <c r="E37" s="5" t="s">
        <v>61</v>
      </c>
      <c r="F37" s="4">
        <v>610</v>
      </c>
      <c r="G37" s="4">
        <v>32174</v>
      </c>
      <c r="H37" s="4">
        <v>34012</v>
      </c>
      <c r="I37" s="4">
        <v>32681</v>
      </c>
    </row>
    <row r="38" spans="1:9" ht="49.5" x14ac:dyDescent="0.25">
      <c r="A38" s="7" t="s">
        <v>33</v>
      </c>
      <c r="B38" s="5">
        <f>B34</f>
        <v>913</v>
      </c>
      <c r="C38" s="5" t="s">
        <v>14</v>
      </c>
      <c r="D38" s="5" t="s">
        <v>11</v>
      </c>
      <c r="E38" s="5" t="s">
        <v>62</v>
      </c>
      <c r="F38" s="5"/>
      <c r="G38" s="18">
        <f t="shared" ref="G38:I40" si="17">G39</f>
        <v>61068</v>
      </c>
      <c r="H38" s="18">
        <f t="shared" si="17"/>
        <v>61068</v>
      </c>
      <c r="I38" s="18">
        <f t="shared" si="17"/>
        <v>61068</v>
      </c>
    </row>
    <row r="39" spans="1:9" ht="39.75" customHeight="1" x14ac:dyDescent="0.25">
      <c r="A39" s="8" t="s">
        <v>34</v>
      </c>
      <c r="B39" s="5">
        <f>B35</f>
        <v>913</v>
      </c>
      <c r="C39" s="5" t="s">
        <v>14</v>
      </c>
      <c r="D39" s="5" t="s">
        <v>11</v>
      </c>
      <c r="E39" s="5" t="s">
        <v>63</v>
      </c>
      <c r="F39" s="5"/>
      <c r="G39" s="18">
        <f t="shared" si="17"/>
        <v>61068</v>
      </c>
      <c r="H39" s="18">
        <f t="shared" si="17"/>
        <v>61068</v>
      </c>
      <c r="I39" s="18">
        <f t="shared" si="17"/>
        <v>61068</v>
      </c>
    </row>
    <row r="40" spans="1:9" x14ac:dyDescent="0.25">
      <c r="A40" s="7" t="s">
        <v>9</v>
      </c>
      <c r="B40" s="5">
        <f>B38</f>
        <v>913</v>
      </c>
      <c r="C40" s="5" t="s">
        <v>14</v>
      </c>
      <c r="D40" s="5" t="s">
        <v>11</v>
      </c>
      <c r="E40" s="5" t="s">
        <v>63</v>
      </c>
      <c r="F40" s="5" t="s">
        <v>10</v>
      </c>
      <c r="G40" s="18">
        <f t="shared" si="17"/>
        <v>61068</v>
      </c>
      <c r="H40" s="18">
        <f t="shared" si="17"/>
        <v>61068</v>
      </c>
      <c r="I40" s="18">
        <f t="shared" si="17"/>
        <v>61068</v>
      </c>
    </row>
    <row r="41" spans="1:9" ht="49.5" x14ac:dyDescent="0.25">
      <c r="A41" s="7" t="s">
        <v>64</v>
      </c>
      <c r="B41" s="5">
        <f>B39</f>
        <v>913</v>
      </c>
      <c r="C41" s="5" t="s">
        <v>14</v>
      </c>
      <c r="D41" s="5" t="s">
        <v>11</v>
      </c>
      <c r="E41" s="5" t="s">
        <v>63</v>
      </c>
      <c r="F41" s="4">
        <v>810</v>
      </c>
      <c r="G41" s="4">
        <v>61068</v>
      </c>
      <c r="H41" s="4">
        <v>61068</v>
      </c>
      <c r="I41" s="4">
        <v>61068</v>
      </c>
    </row>
    <row r="42" spans="1:9" ht="117" x14ac:dyDescent="0.3">
      <c r="A42" s="35" t="s">
        <v>94</v>
      </c>
      <c r="B42" s="25">
        <v>913</v>
      </c>
      <c r="C42" s="25" t="s">
        <v>14</v>
      </c>
      <c r="D42" s="5" t="s">
        <v>11</v>
      </c>
      <c r="E42" s="5" t="s">
        <v>80</v>
      </c>
      <c r="F42" s="4"/>
      <c r="G42" s="18">
        <f>G43</f>
        <v>367</v>
      </c>
      <c r="H42" s="18">
        <f t="shared" ref="H42:I43" si="18">H43</f>
        <v>342</v>
      </c>
      <c r="I42" s="18">
        <f t="shared" si="18"/>
        <v>0</v>
      </c>
    </row>
    <row r="43" spans="1:9" x14ac:dyDescent="0.25">
      <c r="A43" s="7" t="s">
        <v>9</v>
      </c>
      <c r="B43" s="25">
        <v>913</v>
      </c>
      <c r="C43" s="25" t="s">
        <v>14</v>
      </c>
      <c r="D43" s="5" t="s">
        <v>11</v>
      </c>
      <c r="E43" s="5" t="s">
        <v>80</v>
      </c>
      <c r="F43" s="4">
        <v>800</v>
      </c>
      <c r="G43" s="18">
        <f>G44</f>
        <v>367</v>
      </c>
      <c r="H43" s="18">
        <f t="shared" si="18"/>
        <v>342</v>
      </c>
      <c r="I43" s="18">
        <f t="shared" si="18"/>
        <v>0</v>
      </c>
    </row>
    <row r="44" spans="1:9" ht="49.5" x14ac:dyDescent="0.25">
      <c r="A44" s="7" t="s">
        <v>64</v>
      </c>
      <c r="B44" s="25">
        <v>913</v>
      </c>
      <c r="C44" s="25" t="s">
        <v>14</v>
      </c>
      <c r="D44" s="5" t="s">
        <v>11</v>
      </c>
      <c r="E44" s="5" t="s">
        <v>80</v>
      </c>
      <c r="F44" s="4">
        <v>810</v>
      </c>
      <c r="G44" s="4">
        <v>367</v>
      </c>
      <c r="H44" s="4">
        <v>342</v>
      </c>
      <c r="I44" s="4">
        <v>0</v>
      </c>
    </row>
    <row r="45" spans="1:9" ht="82.5" x14ac:dyDescent="0.25">
      <c r="A45" s="35" t="s">
        <v>95</v>
      </c>
      <c r="B45" s="25" t="s">
        <v>27</v>
      </c>
      <c r="C45" s="25" t="s">
        <v>14</v>
      </c>
      <c r="D45" s="5" t="s">
        <v>11</v>
      </c>
      <c r="E45" s="5" t="s">
        <v>83</v>
      </c>
      <c r="F45" s="4"/>
      <c r="G45" s="4">
        <f>G46</f>
        <v>5306</v>
      </c>
      <c r="H45" s="4">
        <f t="shared" ref="H45:I46" si="19">H46</f>
        <v>3262</v>
      </c>
      <c r="I45" s="4">
        <f t="shared" si="19"/>
        <v>0</v>
      </c>
    </row>
    <row r="46" spans="1:9" ht="33" x14ac:dyDescent="0.25">
      <c r="A46" s="7" t="s">
        <v>12</v>
      </c>
      <c r="B46" s="25" t="s">
        <v>27</v>
      </c>
      <c r="C46" s="25" t="s">
        <v>14</v>
      </c>
      <c r="D46" s="5" t="s">
        <v>11</v>
      </c>
      <c r="E46" s="5" t="s">
        <v>83</v>
      </c>
      <c r="F46" s="4" t="s">
        <v>13</v>
      </c>
      <c r="G46" s="4">
        <f>G47</f>
        <v>5306</v>
      </c>
      <c r="H46" s="4">
        <f t="shared" si="19"/>
        <v>3262</v>
      </c>
      <c r="I46" s="4">
        <f t="shared" si="19"/>
        <v>0</v>
      </c>
    </row>
    <row r="47" spans="1:9" x14ac:dyDescent="0.25">
      <c r="A47" s="8" t="s">
        <v>17</v>
      </c>
      <c r="B47" s="25" t="s">
        <v>27</v>
      </c>
      <c r="C47" s="25" t="s">
        <v>14</v>
      </c>
      <c r="D47" s="5" t="s">
        <v>11</v>
      </c>
      <c r="E47" s="5" t="s">
        <v>83</v>
      </c>
      <c r="F47" s="4" t="s">
        <v>82</v>
      </c>
      <c r="G47" s="4">
        <v>5306</v>
      </c>
      <c r="H47" s="4">
        <v>3262</v>
      </c>
      <c r="I47" s="4"/>
    </row>
    <row r="48" spans="1:9" ht="49.5" x14ac:dyDescent="0.25">
      <c r="A48" s="7" t="s">
        <v>50</v>
      </c>
      <c r="B48" s="25">
        <v>913</v>
      </c>
      <c r="C48" s="25" t="s">
        <v>14</v>
      </c>
      <c r="D48" s="5" t="s">
        <v>11</v>
      </c>
      <c r="E48" s="5" t="s">
        <v>81</v>
      </c>
      <c r="F48" s="4"/>
      <c r="G48" s="4">
        <f>G49</f>
        <v>397</v>
      </c>
      <c r="H48" s="4">
        <f t="shared" ref="H48:I49" si="20">H49</f>
        <v>397</v>
      </c>
      <c r="I48" s="4">
        <f t="shared" si="20"/>
        <v>0</v>
      </c>
    </row>
    <row r="49" spans="1:9" ht="33" x14ac:dyDescent="0.25">
      <c r="A49" s="7" t="s">
        <v>12</v>
      </c>
      <c r="B49" s="25">
        <v>913</v>
      </c>
      <c r="C49" s="25" t="s">
        <v>14</v>
      </c>
      <c r="D49" s="5" t="s">
        <v>11</v>
      </c>
      <c r="E49" s="5" t="s">
        <v>81</v>
      </c>
      <c r="F49" s="4">
        <v>600</v>
      </c>
      <c r="G49" s="4">
        <f>G50</f>
        <v>397</v>
      </c>
      <c r="H49" s="4">
        <f t="shared" si="20"/>
        <v>397</v>
      </c>
      <c r="I49" s="4">
        <f t="shared" si="20"/>
        <v>0</v>
      </c>
    </row>
    <row r="50" spans="1:9" x14ac:dyDescent="0.25">
      <c r="A50" s="7" t="s">
        <v>17</v>
      </c>
      <c r="B50" s="25">
        <v>913</v>
      </c>
      <c r="C50" s="25" t="s">
        <v>14</v>
      </c>
      <c r="D50" s="5" t="s">
        <v>11</v>
      </c>
      <c r="E50" s="5" t="s">
        <v>81</v>
      </c>
      <c r="F50" s="4">
        <v>610</v>
      </c>
      <c r="G50" s="4">
        <v>397</v>
      </c>
      <c r="H50" s="4">
        <v>397</v>
      </c>
      <c r="I50" s="4"/>
    </row>
    <row r="51" spans="1:9" x14ac:dyDescent="0.25">
      <c r="A51" s="7"/>
      <c r="B51" s="5"/>
      <c r="C51" s="5"/>
      <c r="D51" s="5"/>
      <c r="E51" s="5"/>
      <c r="F51" s="4"/>
      <c r="G51" s="4"/>
      <c r="H51" s="4"/>
      <c r="I51" s="4"/>
    </row>
    <row r="52" spans="1:9" ht="18.75" x14ac:dyDescent="0.3">
      <c r="A52" s="14" t="s">
        <v>42</v>
      </c>
      <c r="B52" s="19" t="s">
        <v>27</v>
      </c>
      <c r="C52" s="19" t="s">
        <v>14</v>
      </c>
      <c r="D52" s="19" t="s">
        <v>7</v>
      </c>
      <c r="E52" s="6"/>
      <c r="F52" s="4"/>
      <c r="G52" s="17">
        <f>G53</f>
        <v>448101</v>
      </c>
      <c r="H52" s="17">
        <f>H53</f>
        <v>447871</v>
      </c>
      <c r="I52" s="17">
        <f t="shared" ref="I52" si="21">I53</f>
        <v>449066</v>
      </c>
    </row>
    <row r="53" spans="1:9" ht="49.5" x14ac:dyDescent="0.25">
      <c r="A53" s="7" t="s">
        <v>55</v>
      </c>
      <c r="B53" s="5" t="s">
        <v>27</v>
      </c>
      <c r="C53" s="5" t="s">
        <v>14</v>
      </c>
      <c r="D53" s="5" t="s">
        <v>7</v>
      </c>
      <c r="E53" s="6" t="s">
        <v>51</v>
      </c>
      <c r="F53" s="5"/>
      <c r="G53" s="18">
        <f>G54+G58</f>
        <v>448101</v>
      </c>
      <c r="H53" s="18">
        <f>H54+H58</f>
        <v>447871</v>
      </c>
      <c r="I53" s="18">
        <f t="shared" ref="I53" si="22">I54+I58</f>
        <v>449066</v>
      </c>
    </row>
    <row r="54" spans="1:9" ht="33" x14ac:dyDescent="0.25">
      <c r="A54" s="7" t="s">
        <v>47</v>
      </c>
      <c r="B54" s="25">
        <v>913</v>
      </c>
      <c r="C54" s="25" t="s">
        <v>14</v>
      </c>
      <c r="D54" s="5" t="s">
        <v>7</v>
      </c>
      <c r="E54" s="26" t="s">
        <v>53</v>
      </c>
      <c r="F54" s="25"/>
      <c r="G54" s="20">
        <f t="shared" ref="G54:I56" si="23">G55</f>
        <v>445929</v>
      </c>
      <c r="H54" s="20">
        <f t="shared" si="23"/>
        <v>445929</v>
      </c>
      <c r="I54" s="20">
        <f t="shared" si="23"/>
        <v>445929</v>
      </c>
    </row>
    <row r="55" spans="1:9" x14ac:dyDescent="0.25">
      <c r="A55" s="7" t="s">
        <v>24</v>
      </c>
      <c r="B55" s="25">
        <v>913</v>
      </c>
      <c r="C55" s="25" t="s">
        <v>14</v>
      </c>
      <c r="D55" s="5" t="s">
        <v>7</v>
      </c>
      <c r="E55" s="26" t="s">
        <v>65</v>
      </c>
      <c r="F55" s="25"/>
      <c r="G55" s="20">
        <f t="shared" si="23"/>
        <v>445929</v>
      </c>
      <c r="H55" s="20">
        <f t="shared" si="23"/>
        <v>445929</v>
      </c>
      <c r="I55" s="20">
        <f t="shared" si="23"/>
        <v>445929</v>
      </c>
    </row>
    <row r="56" spans="1:9" ht="33" x14ac:dyDescent="0.25">
      <c r="A56" s="8" t="s">
        <v>12</v>
      </c>
      <c r="B56" s="25">
        <v>913</v>
      </c>
      <c r="C56" s="25" t="s">
        <v>14</v>
      </c>
      <c r="D56" s="5" t="s">
        <v>7</v>
      </c>
      <c r="E56" s="26" t="s">
        <v>65</v>
      </c>
      <c r="F56" s="25" t="s">
        <v>13</v>
      </c>
      <c r="G56" s="18">
        <f t="shared" si="23"/>
        <v>445929</v>
      </c>
      <c r="H56" s="18">
        <f t="shared" si="23"/>
        <v>445929</v>
      </c>
      <c r="I56" s="18">
        <f t="shared" si="23"/>
        <v>445929</v>
      </c>
    </row>
    <row r="57" spans="1:9" x14ac:dyDescent="0.25">
      <c r="A57" s="8" t="s">
        <v>17</v>
      </c>
      <c r="B57" s="25">
        <v>913</v>
      </c>
      <c r="C57" s="25" t="s">
        <v>14</v>
      </c>
      <c r="D57" s="5" t="s">
        <v>7</v>
      </c>
      <c r="E57" s="26" t="s">
        <v>65</v>
      </c>
      <c r="F57" s="4">
        <v>610</v>
      </c>
      <c r="G57" s="4">
        <v>445929</v>
      </c>
      <c r="H57" s="4">
        <v>445929</v>
      </c>
      <c r="I57" s="4">
        <v>445929</v>
      </c>
    </row>
    <row r="58" spans="1:9" x14ac:dyDescent="0.25">
      <c r="A58" s="8" t="s">
        <v>8</v>
      </c>
      <c r="B58" s="25">
        <v>913</v>
      </c>
      <c r="C58" s="25" t="s">
        <v>14</v>
      </c>
      <c r="D58" s="5" t="s">
        <v>7</v>
      </c>
      <c r="E58" s="26" t="s">
        <v>52</v>
      </c>
      <c r="F58" s="25"/>
      <c r="G58" s="18">
        <f t="shared" ref="G58:I60" si="24">G59</f>
        <v>2172</v>
      </c>
      <c r="H58" s="18">
        <f t="shared" si="24"/>
        <v>1942</v>
      </c>
      <c r="I58" s="18">
        <f t="shared" si="24"/>
        <v>3137</v>
      </c>
    </row>
    <row r="59" spans="1:9" x14ac:dyDescent="0.25">
      <c r="A59" s="8" t="s">
        <v>25</v>
      </c>
      <c r="B59" s="25">
        <v>913</v>
      </c>
      <c r="C59" s="25" t="s">
        <v>14</v>
      </c>
      <c r="D59" s="5" t="s">
        <v>7</v>
      </c>
      <c r="E59" s="26" t="s">
        <v>66</v>
      </c>
      <c r="F59" s="25"/>
      <c r="G59" s="18">
        <f t="shared" si="24"/>
        <v>2172</v>
      </c>
      <c r="H59" s="18">
        <f t="shared" si="24"/>
        <v>1942</v>
      </c>
      <c r="I59" s="18">
        <f t="shared" si="24"/>
        <v>3137</v>
      </c>
    </row>
    <row r="60" spans="1:9" ht="33" x14ac:dyDescent="0.25">
      <c r="A60" s="8" t="s">
        <v>12</v>
      </c>
      <c r="B60" s="25">
        <v>913</v>
      </c>
      <c r="C60" s="25" t="s">
        <v>14</v>
      </c>
      <c r="D60" s="5" t="s">
        <v>7</v>
      </c>
      <c r="E60" s="26" t="s">
        <v>66</v>
      </c>
      <c r="F60" s="25" t="s">
        <v>13</v>
      </c>
      <c r="G60" s="18">
        <f t="shared" si="24"/>
        <v>2172</v>
      </c>
      <c r="H60" s="18">
        <f t="shared" si="24"/>
        <v>1942</v>
      </c>
      <c r="I60" s="18">
        <f t="shared" si="24"/>
        <v>3137</v>
      </c>
    </row>
    <row r="61" spans="1:9" x14ac:dyDescent="0.25">
      <c r="A61" s="8" t="s">
        <v>17</v>
      </c>
      <c r="B61" s="25">
        <v>913</v>
      </c>
      <c r="C61" s="25" t="s">
        <v>14</v>
      </c>
      <c r="D61" s="5" t="s">
        <v>7</v>
      </c>
      <c r="E61" s="26" t="s">
        <v>66</v>
      </c>
      <c r="F61" s="4">
        <v>610</v>
      </c>
      <c r="G61" s="4">
        <v>2172</v>
      </c>
      <c r="H61" s="4">
        <v>1942</v>
      </c>
      <c r="I61" s="4">
        <v>3137</v>
      </c>
    </row>
    <row r="62" spans="1:9" x14ac:dyDescent="0.25">
      <c r="A62" s="8"/>
      <c r="B62" s="25"/>
      <c r="C62" s="25"/>
      <c r="D62" s="5"/>
      <c r="E62" s="21"/>
      <c r="F62" s="22"/>
      <c r="G62" s="4"/>
      <c r="H62" s="4"/>
      <c r="I62" s="4"/>
    </row>
    <row r="63" spans="1:9" ht="18.75" x14ac:dyDescent="0.3">
      <c r="A63" s="14" t="s">
        <v>43</v>
      </c>
      <c r="B63" s="15">
        <v>913</v>
      </c>
      <c r="C63" s="15" t="s">
        <v>14</v>
      </c>
      <c r="D63" s="15" t="s">
        <v>14</v>
      </c>
      <c r="E63" s="16"/>
      <c r="F63" s="15"/>
      <c r="G63" s="17">
        <f>G64</f>
        <v>38395</v>
      </c>
      <c r="H63" s="17">
        <f>H64</f>
        <v>38395</v>
      </c>
      <c r="I63" s="17">
        <f t="shared" ref="I63" si="25">I64</f>
        <v>38395</v>
      </c>
    </row>
    <row r="64" spans="1:9" ht="33" x14ac:dyDescent="0.25">
      <c r="A64" s="7" t="s">
        <v>67</v>
      </c>
      <c r="B64" s="5" t="s">
        <v>27</v>
      </c>
      <c r="C64" s="5" t="s">
        <v>14</v>
      </c>
      <c r="D64" s="5" t="s">
        <v>14</v>
      </c>
      <c r="E64" s="6" t="s">
        <v>77</v>
      </c>
      <c r="F64" s="5"/>
      <c r="G64" s="20">
        <f>G65+G69+G73</f>
        <v>38395</v>
      </c>
      <c r="H64" s="20">
        <f>H65+H69+H73</f>
        <v>38395</v>
      </c>
      <c r="I64" s="20">
        <f t="shared" ref="I64" si="26">I65+I69+I73</f>
        <v>38395</v>
      </c>
    </row>
    <row r="65" spans="1:9" ht="33" x14ac:dyDescent="0.25">
      <c r="A65" s="7" t="s">
        <v>47</v>
      </c>
      <c r="B65" s="5" t="s">
        <v>27</v>
      </c>
      <c r="C65" s="5" t="s">
        <v>14</v>
      </c>
      <c r="D65" s="5" t="s">
        <v>14</v>
      </c>
      <c r="E65" s="6" t="s">
        <v>68</v>
      </c>
      <c r="F65" s="5"/>
      <c r="G65" s="20">
        <f t="shared" ref="G65:I67" si="27">G66</f>
        <v>35925</v>
      </c>
      <c r="H65" s="20">
        <f t="shared" si="27"/>
        <v>35925</v>
      </c>
      <c r="I65" s="20">
        <f t="shared" si="27"/>
        <v>35925</v>
      </c>
    </row>
    <row r="66" spans="1:9" ht="33" x14ac:dyDescent="0.25">
      <c r="A66" s="7" t="s">
        <v>40</v>
      </c>
      <c r="B66" s="5" t="s">
        <v>27</v>
      </c>
      <c r="C66" s="5" t="s">
        <v>14</v>
      </c>
      <c r="D66" s="5" t="s">
        <v>14</v>
      </c>
      <c r="E66" s="6" t="s">
        <v>69</v>
      </c>
      <c r="F66" s="5"/>
      <c r="G66" s="20">
        <f t="shared" si="27"/>
        <v>35925</v>
      </c>
      <c r="H66" s="20">
        <f t="shared" si="27"/>
        <v>35925</v>
      </c>
      <c r="I66" s="20">
        <f t="shared" si="27"/>
        <v>35925</v>
      </c>
    </row>
    <row r="67" spans="1:9" ht="33" x14ac:dyDescent="0.25">
      <c r="A67" s="7" t="s">
        <v>12</v>
      </c>
      <c r="B67" s="5" t="s">
        <v>27</v>
      </c>
      <c r="C67" s="5" t="s">
        <v>14</v>
      </c>
      <c r="D67" s="5" t="s">
        <v>14</v>
      </c>
      <c r="E67" s="6" t="s">
        <v>69</v>
      </c>
      <c r="F67" s="5" t="s">
        <v>13</v>
      </c>
      <c r="G67" s="4">
        <f t="shared" si="27"/>
        <v>35925</v>
      </c>
      <c r="H67" s="4">
        <f t="shared" si="27"/>
        <v>35925</v>
      </c>
      <c r="I67" s="4">
        <f t="shared" si="27"/>
        <v>35925</v>
      </c>
    </row>
    <row r="68" spans="1:9" x14ac:dyDescent="0.25">
      <c r="A68" s="7" t="s">
        <v>17</v>
      </c>
      <c r="B68" s="5" t="s">
        <v>27</v>
      </c>
      <c r="C68" s="5" t="s">
        <v>14</v>
      </c>
      <c r="D68" s="5" t="s">
        <v>14</v>
      </c>
      <c r="E68" s="6" t="s">
        <v>69</v>
      </c>
      <c r="F68" s="4">
        <v>610</v>
      </c>
      <c r="G68" s="4">
        <v>35925</v>
      </c>
      <c r="H68" s="4">
        <v>35925</v>
      </c>
      <c r="I68" s="4">
        <v>35925</v>
      </c>
    </row>
    <row r="69" spans="1:9" x14ac:dyDescent="0.25">
      <c r="A69" s="7" t="s">
        <v>8</v>
      </c>
      <c r="B69" s="5" t="s">
        <v>27</v>
      </c>
      <c r="C69" s="5" t="s">
        <v>14</v>
      </c>
      <c r="D69" s="5" t="s">
        <v>14</v>
      </c>
      <c r="E69" s="6" t="s">
        <v>70</v>
      </c>
      <c r="F69" s="5"/>
      <c r="G69" s="20">
        <f t="shared" ref="G69:I71" si="28">G70</f>
        <v>20</v>
      </c>
      <c r="H69" s="20">
        <f t="shared" si="28"/>
        <v>20</v>
      </c>
      <c r="I69" s="20">
        <f t="shared" si="28"/>
        <v>20</v>
      </c>
    </row>
    <row r="70" spans="1:9" x14ac:dyDescent="0.25">
      <c r="A70" s="7" t="s">
        <v>39</v>
      </c>
      <c r="B70" s="5" t="s">
        <v>27</v>
      </c>
      <c r="C70" s="5" t="s">
        <v>14</v>
      </c>
      <c r="D70" s="5" t="s">
        <v>14</v>
      </c>
      <c r="E70" s="6" t="s">
        <v>71</v>
      </c>
      <c r="F70" s="5"/>
      <c r="G70" s="20">
        <f t="shared" si="28"/>
        <v>20</v>
      </c>
      <c r="H70" s="20">
        <f t="shared" si="28"/>
        <v>20</v>
      </c>
      <c r="I70" s="20">
        <f t="shared" si="28"/>
        <v>20</v>
      </c>
    </row>
    <row r="71" spans="1:9" ht="33" x14ac:dyDescent="0.25">
      <c r="A71" s="7" t="s">
        <v>12</v>
      </c>
      <c r="B71" s="5" t="s">
        <v>27</v>
      </c>
      <c r="C71" s="5" t="s">
        <v>14</v>
      </c>
      <c r="D71" s="5" t="s">
        <v>14</v>
      </c>
      <c r="E71" s="6" t="s">
        <v>71</v>
      </c>
      <c r="F71" s="5" t="s">
        <v>13</v>
      </c>
      <c r="G71" s="20">
        <f t="shared" si="28"/>
        <v>20</v>
      </c>
      <c r="H71" s="20">
        <f t="shared" si="28"/>
        <v>20</v>
      </c>
      <c r="I71" s="20">
        <f t="shared" si="28"/>
        <v>20</v>
      </c>
    </row>
    <row r="72" spans="1:9" x14ac:dyDescent="0.25">
      <c r="A72" s="7" t="s">
        <v>17</v>
      </c>
      <c r="B72" s="5" t="s">
        <v>27</v>
      </c>
      <c r="C72" s="5" t="s">
        <v>14</v>
      </c>
      <c r="D72" s="5" t="s">
        <v>14</v>
      </c>
      <c r="E72" s="6" t="s">
        <v>71</v>
      </c>
      <c r="F72" s="4">
        <v>610</v>
      </c>
      <c r="G72" s="4">
        <v>20</v>
      </c>
      <c r="H72" s="4">
        <v>20</v>
      </c>
      <c r="I72" s="4">
        <v>20</v>
      </c>
    </row>
    <row r="73" spans="1:9" ht="49.5" x14ac:dyDescent="0.25">
      <c r="A73" s="7" t="s">
        <v>49</v>
      </c>
      <c r="B73" s="5" t="s">
        <v>27</v>
      </c>
      <c r="C73" s="5" t="s">
        <v>14</v>
      </c>
      <c r="D73" s="5" t="s">
        <v>14</v>
      </c>
      <c r="E73" s="6" t="s">
        <v>72</v>
      </c>
      <c r="F73" s="4"/>
      <c r="G73" s="4">
        <f>G74</f>
        <v>2450</v>
      </c>
      <c r="H73" s="4">
        <f t="shared" ref="H73:I74" si="29">H74</f>
        <v>2450</v>
      </c>
      <c r="I73" s="4">
        <f t="shared" si="29"/>
        <v>2450</v>
      </c>
    </row>
    <row r="74" spans="1:9" ht="33" x14ac:dyDescent="0.25">
      <c r="A74" s="7" t="s">
        <v>12</v>
      </c>
      <c r="B74" s="5" t="s">
        <v>27</v>
      </c>
      <c r="C74" s="5" t="s">
        <v>14</v>
      </c>
      <c r="D74" s="5" t="s">
        <v>14</v>
      </c>
      <c r="E74" s="6" t="s">
        <v>72</v>
      </c>
      <c r="F74" s="5" t="s">
        <v>13</v>
      </c>
      <c r="G74" s="4">
        <f>G75</f>
        <v>2450</v>
      </c>
      <c r="H74" s="4">
        <f t="shared" si="29"/>
        <v>2450</v>
      </c>
      <c r="I74" s="4">
        <f t="shared" si="29"/>
        <v>2450</v>
      </c>
    </row>
    <row r="75" spans="1:9" x14ac:dyDescent="0.25">
      <c r="A75" s="7" t="s">
        <v>17</v>
      </c>
      <c r="B75" s="5" t="s">
        <v>27</v>
      </c>
      <c r="C75" s="5" t="s">
        <v>14</v>
      </c>
      <c r="D75" s="5" t="s">
        <v>14</v>
      </c>
      <c r="E75" s="6" t="s">
        <v>72</v>
      </c>
      <c r="F75" s="4">
        <v>610</v>
      </c>
      <c r="G75" s="4">
        <v>2450</v>
      </c>
      <c r="H75" s="4">
        <v>2450</v>
      </c>
      <c r="I75" s="4">
        <v>2450</v>
      </c>
    </row>
    <row r="76" spans="1:9" x14ac:dyDescent="0.25">
      <c r="A76" s="7"/>
      <c r="B76" s="5"/>
      <c r="C76" s="5"/>
      <c r="D76" s="5"/>
      <c r="E76" s="6"/>
      <c r="F76" s="4"/>
      <c r="G76" s="4"/>
      <c r="H76" s="4"/>
      <c r="I76" s="4"/>
    </row>
    <row r="77" spans="1:9" ht="18.75" x14ac:dyDescent="0.3">
      <c r="A77" s="14" t="s">
        <v>35</v>
      </c>
      <c r="B77" s="15">
        <v>913</v>
      </c>
      <c r="C77" s="15" t="s">
        <v>14</v>
      </c>
      <c r="D77" s="15" t="s">
        <v>19</v>
      </c>
      <c r="E77" s="16"/>
      <c r="F77" s="15"/>
      <c r="G77" s="17">
        <f>G78</f>
        <v>89413</v>
      </c>
      <c r="H77" s="17">
        <f>H78</f>
        <v>89926</v>
      </c>
      <c r="I77" s="17">
        <f t="shared" ref="I77" si="30">I78</f>
        <v>89413</v>
      </c>
    </row>
    <row r="78" spans="1:9" ht="49.5" x14ac:dyDescent="0.25">
      <c r="A78" s="7" t="s">
        <v>55</v>
      </c>
      <c r="B78" s="5">
        <v>913</v>
      </c>
      <c r="C78" s="5" t="s">
        <v>14</v>
      </c>
      <c r="D78" s="5" t="s">
        <v>19</v>
      </c>
      <c r="E78" s="27" t="s">
        <v>51</v>
      </c>
      <c r="F78" s="5"/>
      <c r="G78" s="18">
        <f>G79+G87+G83+G95</f>
        <v>89413</v>
      </c>
      <c r="H78" s="18">
        <f>H79+H87+H83+H95</f>
        <v>89926</v>
      </c>
      <c r="I78" s="18">
        <f t="shared" ref="I78" si="31">I79+I87+I83+I95</f>
        <v>89413</v>
      </c>
    </row>
    <row r="79" spans="1:9" ht="33" x14ac:dyDescent="0.25">
      <c r="A79" s="7" t="s">
        <v>47</v>
      </c>
      <c r="B79" s="25">
        <v>913</v>
      </c>
      <c r="C79" s="25" t="s">
        <v>14</v>
      </c>
      <c r="D79" s="25" t="s">
        <v>19</v>
      </c>
      <c r="E79" s="28" t="s">
        <v>53</v>
      </c>
      <c r="F79" s="25"/>
      <c r="G79" s="20">
        <f t="shared" ref="G79:I81" si="32">G80</f>
        <v>69312</v>
      </c>
      <c r="H79" s="20">
        <f t="shared" si="32"/>
        <v>69312</v>
      </c>
      <c r="I79" s="20">
        <f t="shared" si="32"/>
        <v>69312</v>
      </c>
    </row>
    <row r="80" spans="1:9" ht="33" x14ac:dyDescent="0.25">
      <c r="A80" s="7" t="s">
        <v>36</v>
      </c>
      <c r="B80" s="25">
        <v>913</v>
      </c>
      <c r="C80" s="25" t="s">
        <v>14</v>
      </c>
      <c r="D80" s="25" t="s">
        <v>19</v>
      </c>
      <c r="E80" s="28" t="s">
        <v>73</v>
      </c>
      <c r="F80" s="25"/>
      <c r="G80" s="20">
        <f t="shared" si="32"/>
        <v>69312</v>
      </c>
      <c r="H80" s="20">
        <f t="shared" si="32"/>
        <v>69312</v>
      </c>
      <c r="I80" s="20">
        <f t="shared" si="32"/>
        <v>69312</v>
      </c>
    </row>
    <row r="81" spans="1:9" ht="33" x14ac:dyDescent="0.25">
      <c r="A81" s="7" t="s">
        <v>12</v>
      </c>
      <c r="B81" s="25">
        <v>913</v>
      </c>
      <c r="C81" s="25" t="s">
        <v>14</v>
      </c>
      <c r="D81" s="25" t="s">
        <v>19</v>
      </c>
      <c r="E81" s="28" t="s">
        <v>73</v>
      </c>
      <c r="F81" s="25" t="s">
        <v>13</v>
      </c>
      <c r="G81" s="18">
        <f t="shared" si="32"/>
        <v>69312</v>
      </c>
      <c r="H81" s="18">
        <f t="shared" si="32"/>
        <v>69312</v>
      </c>
      <c r="I81" s="18">
        <f t="shared" si="32"/>
        <v>69312</v>
      </c>
    </row>
    <row r="82" spans="1:9" x14ac:dyDescent="0.25">
      <c r="A82" s="8" t="s">
        <v>21</v>
      </c>
      <c r="B82" s="25">
        <v>913</v>
      </c>
      <c r="C82" s="25" t="s">
        <v>14</v>
      </c>
      <c r="D82" s="25" t="s">
        <v>19</v>
      </c>
      <c r="E82" s="28" t="s">
        <v>73</v>
      </c>
      <c r="F82" s="4">
        <v>620</v>
      </c>
      <c r="G82" s="4">
        <v>69312</v>
      </c>
      <c r="H82" s="4">
        <v>69312</v>
      </c>
      <c r="I82" s="4">
        <v>69312</v>
      </c>
    </row>
    <row r="83" spans="1:9" x14ac:dyDescent="0.25">
      <c r="A83" s="7" t="s">
        <v>8</v>
      </c>
      <c r="B83" s="5">
        <v>913</v>
      </c>
      <c r="C83" s="5" t="s">
        <v>14</v>
      </c>
      <c r="D83" s="5" t="s">
        <v>19</v>
      </c>
      <c r="E83" s="5" t="s">
        <v>52</v>
      </c>
      <c r="F83" s="5"/>
      <c r="G83" s="4">
        <f t="shared" ref="G83:I85" si="33">G84</f>
        <v>832</v>
      </c>
      <c r="H83" s="4">
        <f t="shared" si="33"/>
        <v>832</v>
      </c>
      <c r="I83" s="4">
        <f t="shared" si="33"/>
        <v>832</v>
      </c>
    </row>
    <row r="84" spans="1:9" ht="33" x14ac:dyDescent="0.25">
      <c r="A84" s="7" t="s">
        <v>37</v>
      </c>
      <c r="B84" s="5">
        <v>913</v>
      </c>
      <c r="C84" s="5" t="s">
        <v>14</v>
      </c>
      <c r="D84" s="5" t="s">
        <v>19</v>
      </c>
      <c r="E84" s="5" t="s">
        <v>74</v>
      </c>
      <c r="F84" s="5"/>
      <c r="G84" s="4">
        <f t="shared" si="33"/>
        <v>832</v>
      </c>
      <c r="H84" s="4">
        <f t="shared" si="33"/>
        <v>832</v>
      </c>
      <c r="I84" s="4">
        <f t="shared" si="33"/>
        <v>832</v>
      </c>
    </row>
    <row r="85" spans="1:9" ht="33" x14ac:dyDescent="0.25">
      <c r="A85" s="7" t="s">
        <v>12</v>
      </c>
      <c r="B85" s="5">
        <v>913</v>
      </c>
      <c r="C85" s="5" t="s">
        <v>14</v>
      </c>
      <c r="D85" s="5" t="s">
        <v>19</v>
      </c>
      <c r="E85" s="5" t="s">
        <v>74</v>
      </c>
      <c r="F85" s="5" t="s">
        <v>13</v>
      </c>
      <c r="G85" s="4">
        <f t="shared" si="33"/>
        <v>832</v>
      </c>
      <c r="H85" s="4">
        <f t="shared" si="33"/>
        <v>832</v>
      </c>
      <c r="I85" s="4">
        <f t="shared" si="33"/>
        <v>832</v>
      </c>
    </row>
    <row r="86" spans="1:9" x14ac:dyDescent="0.25">
      <c r="A86" s="8" t="s">
        <v>21</v>
      </c>
      <c r="B86" s="5">
        <v>913</v>
      </c>
      <c r="C86" s="5" t="s">
        <v>14</v>
      </c>
      <c r="D86" s="5" t="s">
        <v>19</v>
      </c>
      <c r="E86" s="5" t="s">
        <v>74</v>
      </c>
      <c r="F86" s="4">
        <v>620</v>
      </c>
      <c r="G86" s="4">
        <v>832</v>
      </c>
      <c r="H86" s="4">
        <v>832</v>
      </c>
      <c r="I86" s="4">
        <v>832</v>
      </c>
    </row>
    <row r="87" spans="1:9" ht="33" x14ac:dyDescent="0.25">
      <c r="A87" s="7" t="s">
        <v>18</v>
      </c>
      <c r="B87" s="5">
        <v>913</v>
      </c>
      <c r="C87" s="5" t="s">
        <v>14</v>
      </c>
      <c r="D87" s="5" t="s">
        <v>19</v>
      </c>
      <c r="E87" s="5" t="s">
        <v>75</v>
      </c>
      <c r="F87" s="4"/>
      <c r="G87" s="20">
        <f t="shared" ref="G87:I87" si="34">G88</f>
        <v>19269</v>
      </c>
      <c r="H87" s="20">
        <f t="shared" si="34"/>
        <v>19269</v>
      </c>
      <c r="I87" s="20">
        <f t="shared" si="34"/>
        <v>19269</v>
      </c>
    </row>
    <row r="88" spans="1:9" ht="33" x14ac:dyDescent="0.25">
      <c r="A88" s="7" t="s">
        <v>36</v>
      </c>
      <c r="B88" s="5">
        <v>913</v>
      </c>
      <c r="C88" s="5" t="s">
        <v>14</v>
      </c>
      <c r="D88" s="5" t="s">
        <v>19</v>
      </c>
      <c r="E88" s="5" t="s">
        <v>76</v>
      </c>
      <c r="F88" s="4"/>
      <c r="G88" s="20">
        <f t="shared" ref="G88:H88" si="35">G89+G91+G93</f>
        <v>19269</v>
      </c>
      <c r="H88" s="20">
        <f t="shared" si="35"/>
        <v>19269</v>
      </c>
      <c r="I88" s="20">
        <f t="shared" ref="I88" si="36">I89+I91+I93</f>
        <v>19269</v>
      </c>
    </row>
    <row r="89" spans="1:9" ht="66" x14ac:dyDescent="0.25">
      <c r="A89" s="7" t="s">
        <v>46</v>
      </c>
      <c r="B89" s="5">
        <v>913</v>
      </c>
      <c r="C89" s="5" t="s">
        <v>14</v>
      </c>
      <c r="D89" s="5" t="s">
        <v>19</v>
      </c>
      <c r="E89" s="5" t="s">
        <v>76</v>
      </c>
      <c r="F89" s="4">
        <v>100</v>
      </c>
      <c r="G89" s="20">
        <f t="shared" ref="G89:I89" si="37">G90</f>
        <v>18344</v>
      </c>
      <c r="H89" s="20">
        <f t="shared" si="37"/>
        <v>18344</v>
      </c>
      <c r="I89" s="20">
        <f t="shared" si="37"/>
        <v>18344</v>
      </c>
    </row>
    <row r="90" spans="1:9" x14ac:dyDescent="0.25">
      <c r="A90" s="7" t="s">
        <v>16</v>
      </c>
      <c r="B90" s="5">
        <v>913</v>
      </c>
      <c r="C90" s="5" t="s">
        <v>14</v>
      </c>
      <c r="D90" s="5" t="s">
        <v>19</v>
      </c>
      <c r="E90" s="5" t="s">
        <v>76</v>
      </c>
      <c r="F90" s="4">
        <v>110</v>
      </c>
      <c r="G90" s="4">
        <v>18344</v>
      </c>
      <c r="H90" s="4">
        <v>18344</v>
      </c>
      <c r="I90" s="4">
        <v>18344</v>
      </c>
    </row>
    <row r="91" spans="1:9" ht="33" x14ac:dyDescent="0.25">
      <c r="A91" s="7" t="s">
        <v>41</v>
      </c>
      <c r="B91" s="5">
        <v>913</v>
      </c>
      <c r="C91" s="5" t="s">
        <v>14</v>
      </c>
      <c r="D91" s="5" t="s">
        <v>19</v>
      </c>
      <c r="E91" s="5" t="s">
        <v>76</v>
      </c>
      <c r="F91" s="4">
        <v>200</v>
      </c>
      <c r="G91" s="20">
        <f t="shared" ref="G91:I91" si="38">G92</f>
        <v>922</v>
      </c>
      <c r="H91" s="20">
        <f t="shared" si="38"/>
        <v>922</v>
      </c>
      <c r="I91" s="20">
        <f t="shared" si="38"/>
        <v>922</v>
      </c>
    </row>
    <row r="92" spans="1:9" ht="33" x14ac:dyDescent="0.25">
      <c r="A92" s="7" t="s">
        <v>38</v>
      </c>
      <c r="B92" s="5">
        <v>913</v>
      </c>
      <c r="C92" s="5" t="s">
        <v>14</v>
      </c>
      <c r="D92" s="5" t="s">
        <v>19</v>
      </c>
      <c r="E92" s="5" t="s">
        <v>76</v>
      </c>
      <c r="F92" s="4">
        <v>240</v>
      </c>
      <c r="G92" s="4">
        <v>922</v>
      </c>
      <c r="H92" s="4">
        <v>922</v>
      </c>
      <c r="I92" s="4">
        <v>922</v>
      </c>
    </row>
    <row r="93" spans="1:9" x14ac:dyDescent="0.25">
      <c r="A93" s="7" t="s">
        <v>9</v>
      </c>
      <c r="B93" s="5">
        <v>913</v>
      </c>
      <c r="C93" s="5" t="s">
        <v>14</v>
      </c>
      <c r="D93" s="5" t="s">
        <v>19</v>
      </c>
      <c r="E93" s="5" t="s">
        <v>76</v>
      </c>
      <c r="F93" s="4">
        <v>800</v>
      </c>
      <c r="G93" s="20">
        <f t="shared" ref="G93:I93" si="39">G94</f>
        <v>3</v>
      </c>
      <c r="H93" s="20">
        <f t="shared" si="39"/>
        <v>3</v>
      </c>
      <c r="I93" s="20">
        <f t="shared" si="39"/>
        <v>3</v>
      </c>
    </row>
    <row r="94" spans="1:9" x14ac:dyDescent="0.25">
      <c r="A94" s="7" t="s">
        <v>48</v>
      </c>
      <c r="B94" s="5">
        <v>913</v>
      </c>
      <c r="C94" s="5" t="s">
        <v>14</v>
      </c>
      <c r="D94" s="5" t="s">
        <v>19</v>
      </c>
      <c r="E94" s="5" t="s">
        <v>76</v>
      </c>
      <c r="F94" s="4">
        <v>850</v>
      </c>
      <c r="G94" s="4">
        <v>3</v>
      </c>
      <c r="H94" s="4">
        <v>3</v>
      </c>
      <c r="I94" s="4">
        <v>3</v>
      </c>
    </row>
    <row r="95" spans="1:9" ht="51" x14ac:dyDescent="0.3">
      <c r="A95" s="9" t="s">
        <v>96</v>
      </c>
      <c r="B95" s="5">
        <v>913</v>
      </c>
      <c r="C95" s="5" t="s">
        <v>14</v>
      </c>
      <c r="D95" s="5" t="s">
        <v>19</v>
      </c>
      <c r="E95" s="25" t="s">
        <v>79</v>
      </c>
      <c r="F95" s="5"/>
      <c r="G95" s="4">
        <f>G96</f>
        <v>0</v>
      </c>
      <c r="H95" s="4">
        <f t="shared" ref="H95:I96" si="40">H96</f>
        <v>513</v>
      </c>
      <c r="I95" s="4">
        <f t="shared" si="40"/>
        <v>0</v>
      </c>
    </row>
    <row r="96" spans="1:9" ht="33" x14ac:dyDescent="0.25">
      <c r="A96" s="9" t="s">
        <v>12</v>
      </c>
      <c r="B96" s="5">
        <v>913</v>
      </c>
      <c r="C96" s="5" t="s">
        <v>14</v>
      </c>
      <c r="D96" s="5" t="s">
        <v>19</v>
      </c>
      <c r="E96" s="25" t="s">
        <v>79</v>
      </c>
      <c r="F96" s="25" t="s">
        <v>13</v>
      </c>
      <c r="G96" s="4">
        <f>G97</f>
        <v>0</v>
      </c>
      <c r="H96" s="4">
        <f t="shared" si="40"/>
        <v>513</v>
      </c>
      <c r="I96" s="4">
        <f t="shared" si="40"/>
        <v>0</v>
      </c>
    </row>
    <row r="97" spans="1:9" x14ac:dyDescent="0.25">
      <c r="A97" s="9" t="s">
        <v>21</v>
      </c>
      <c r="B97" s="5">
        <v>913</v>
      </c>
      <c r="C97" s="5" t="s">
        <v>14</v>
      </c>
      <c r="D97" s="5" t="s">
        <v>19</v>
      </c>
      <c r="E97" s="25" t="s">
        <v>79</v>
      </c>
      <c r="F97" s="5" t="s">
        <v>22</v>
      </c>
      <c r="G97" s="4"/>
      <c r="H97" s="4">
        <v>513</v>
      </c>
      <c r="I97" s="4"/>
    </row>
    <row r="98" spans="1:9" ht="37.5" customHeight="1" x14ac:dyDescent="0.2">
      <c r="A98" s="31" t="s">
        <v>85</v>
      </c>
      <c r="B98" s="32">
        <v>913</v>
      </c>
      <c r="C98" s="33" t="s">
        <v>86</v>
      </c>
      <c r="D98" s="33" t="s">
        <v>87</v>
      </c>
      <c r="E98" s="33"/>
      <c r="F98" s="33"/>
      <c r="G98" s="34">
        <f>G99</f>
        <v>31084</v>
      </c>
      <c r="H98" s="34">
        <f t="shared" ref="H98:I98" si="41">H99</f>
        <v>0</v>
      </c>
      <c r="I98" s="34">
        <f t="shared" si="41"/>
        <v>0</v>
      </c>
    </row>
    <row r="99" spans="1:9" ht="57" customHeight="1" x14ac:dyDescent="0.3">
      <c r="A99" s="7" t="s">
        <v>88</v>
      </c>
      <c r="B99" s="30">
        <v>913</v>
      </c>
      <c r="C99" s="5" t="s">
        <v>86</v>
      </c>
      <c r="D99" s="5" t="s">
        <v>87</v>
      </c>
      <c r="E99" s="5" t="s">
        <v>89</v>
      </c>
      <c r="F99" s="5"/>
      <c r="G99" s="4">
        <f>G100</f>
        <v>31084</v>
      </c>
      <c r="H99" s="4">
        <f t="shared" ref="H99:I99" si="42">H100</f>
        <v>0</v>
      </c>
      <c r="I99" s="4">
        <f t="shared" si="42"/>
        <v>0</v>
      </c>
    </row>
    <row r="100" spans="1:9" ht="60" customHeight="1" x14ac:dyDescent="0.25">
      <c r="A100" s="7" t="s">
        <v>33</v>
      </c>
      <c r="B100" s="30">
        <v>913</v>
      </c>
      <c r="C100" s="5" t="s">
        <v>86</v>
      </c>
      <c r="D100" s="5" t="s">
        <v>87</v>
      </c>
      <c r="E100" s="5" t="s">
        <v>90</v>
      </c>
      <c r="F100" s="5"/>
      <c r="G100" s="4">
        <f>G101</f>
        <v>31084</v>
      </c>
      <c r="H100" s="4">
        <f t="shared" ref="H100:I100" si="43">H101</f>
        <v>0</v>
      </c>
      <c r="I100" s="4">
        <f t="shared" si="43"/>
        <v>0</v>
      </c>
    </row>
    <row r="101" spans="1:9" ht="41.25" customHeight="1" x14ac:dyDescent="0.25">
      <c r="A101" s="9" t="s">
        <v>34</v>
      </c>
      <c r="B101" s="30">
        <v>913</v>
      </c>
      <c r="C101" s="5" t="s">
        <v>86</v>
      </c>
      <c r="D101" s="5" t="s">
        <v>87</v>
      </c>
      <c r="E101" s="5" t="s">
        <v>91</v>
      </c>
      <c r="F101" s="5"/>
      <c r="G101" s="4">
        <f>G102</f>
        <v>31084</v>
      </c>
      <c r="H101" s="4">
        <f t="shared" ref="H101:I101" si="44">H102</f>
        <v>0</v>
      </c>
      <c r="I101" s="4">
        <f t="shared" si="44"/>
        <v>0</v>
      </c>
    </row>
    <row r="102" spans="1:9" ht="24.75" customHeight="1" x14ac:dyDescent="0.25">
      <c r="A102" s="9" t="s">
        <v>9</v>
      </c>
      <c r="B102" s="30">
        <v>913</v>
      </c>
      <c r="C102" s="5" t="s">
        <v>86</v>
      </c>
      <c r="D102" s="5" t="s">
        <v>87</v>
      </c>
      <c r="E102" s="5" t="s">
        <v>91</v>
      </c>
      <c r="F102" s="5" t="s">
        <v>10</v>
      </c>
      <c r="G102" s="4">
        <f>G103</f>
        <v>31084</v>
      </c>
      <c r="H102" s="4">
        <f t="shared" ref="H102:I102" si="45">H103</f>
        <v>0</v>
      </c>
      <c r="I102" s="4">
        <f t="shared" si="45"/>
        <v>0</v>
      </c>
    </row>
    <row r="103" spans="1:9" ht="69.75" customHeight="1" x14ac:dyDescent="0.25">
      <c r="A103" s="7" t="s">
        <v>92</v>
      </c>
      <c r="B103" s="30">
        <v>913</v>
      </c>
      <c r="C103" s="5" t="s">
        <v>86</v>
      </c>
      <c r="D103" s="5" t="s">
        <v>87</v>
      </c>
      <c r="E103" s="5" t="s">
        <v>91</v>
      </c>
      <c r="F103" s="4">
        <v>810</v>
      </c>
      <c r="G103" s="4">
        <v>31084</v>
      </c>
      <c r="H103" s="4"/>
      <c r="I103" s="4"/>
    </row>
  </sheetData>
  <mergeCells count="11">
    <mergeCell ref="A1:I1"/>
    <mergeCell ref="B2:B5"/>
    <mergeCell ref="H4:H5"/>
    <mergeCell ref="G4:G5"/>
    <mergeCell ref="I4:I5"/>
    <mergeCell ref="G2:I2"/>
    <mergeCell ref="A2:A5"/>
    <mergeCell ref="C2:C5"/>
    <mergeCell ref="D2:D5"/>
    <mergeCell ref="F2:F5"/>
    <mergeCell ref="E2:E5"/>
  </mergeCells>
  <pageMargins left="0.47244094488188981" right="0.19685039370078741" top="0.39370078740157483" bottom="0.31496062992125984" header="0.19685039370078741" footer="0.19685039370078741"/>
  <pageSetup paperSize="9" scale="6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Дмитриева Галина Анатольевна</cp:lastModifiedBy>
  <cp:lastPrinted>2023-09-07T11:53:25Z</cp:lastPrinted>
  <dcterms:created xsi:type="dcterms:W3CDTF">2007-01-25T06:11:58Z</dcterms:created>
  <dcterms:modified xsi:type="dcterms:W3CDTF">2023-09-07T12:50:09Z</dcterms:modified>
</cp:coreProperties>
</file>