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el.DEPFIN\Documents\Проект бюджета 2025-2027гг\Общественные обсуждения\КСП\"/>
    </mc:Choice>
  </mc:AlternateContent>
  <bookViews>
    <workbookView xWindow="0" yWindow="0" windowWidth="14385" windowHeight="11880"/>
  </bookViews>
  <sheets>
    <sheet name="2025" sheetId="1" r:id="rId1"/>
  </sheets>
  <definedNames>
    <definedName name="_xlnm._FilterDatabase" localSheetId="0" hidden="1">'2025'!$A$5:$F$22</definedName>
    <definedName name="_xlnm.Print_Titles" localSheetId="0">'2025'!$5:$7</definedName>
    <definedName name="_xlnm.Print_Area" localSheetId="0">'2025'!$A$1:$BE$30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28" i="1" l="1"/>
  <c r="BE27" i="1"/>
  <c r="BE26" i="1" s="1"/>
  <c r="BE25" i="1" s="1"/>
  <c r="BE24" i="1" s="1"/>
  <c r="BD28" i="1"/>
  <c r="BD27" i="1" s="1"/>
  <c r="BD26" i="1" s="1"/>
  <c r="BD25" i="1" s="1"/>
  <c r="BD24" i="1" s="1"/>
  <c r="BC21" i="1"/>
  <c r="BC20" i="1" s="1"/>
  <c r="BC28" i="1"/>
  <c r="BC27" i="1" s="1"/>
  <c r="BC26" i="1" s="1"/>
  <c r="BC25" i="1" s="1"/>
  <c r="BC24" i="1" s="1"/>
  <c r="BC14" i="1"/>
  <c r="BC16" i="1"/>
  <c r="BC18" i="1"/>
  <c r="L13" i="1"/>
  <c r="AB13" i="1"/>
  <c r="AJ13" i="1"/>
  <c r="AZ13" i="1"/>
  <c r="G14" i="1"/>
  <c r="G13" i="1" s="1"/>
  <c r="G12" i="1" s="1"/>
  <c r="G11" i="1" s="1"/>
  <c r="G10" i="1" s="1"/>
  <c r="H14" i="1"/>
  <c r="H13" i="1" s="1"/>
  <c r="H12" i="1" s="1"/>
  <c r="H11" i="1" s="1"/>
  <c r="H10" i="1" s="1"/>
  <c r="I14" i="1"/>
  <c r="I13" i="1" s="1"/>
  <c r="I12" i="1" s="1"/>
  <c r="I11" i="1" s="1"/>
  <c r="I10" i="1" s="1"/>
  <c r="I8" i="1" s="1"/>
  <c r="J14" i="1"/>
  <c r="J13" i="1" s="1"/>
  <c r="J12" i="1" s="1"/>
  <c r="J11" i="1" s="1"/>
  <c r="J10" i="1" s="1"/>
  <c r="J8" i="1" s="1"/>
  <c r="K14" i="1"/>
  <c r="K13" i="1" s="1"/>
  <c r="L14" i="1"/>
  <c r="O14" i="1"/>
  <c r="O13" i="1" s="1"/>
  <c r="P14" i="1"/>
  <c r="P13" i="1" s="1"/>
  <c r="Q14" i="1"/>
  <c r="Q13" i="1" s="1"/>
  <c r="R14" i="1"/>
  <c r="R13" i="1" s="1"/>
  <c r="R12" i="1" s="1"/>
  <c r="R11" i="1" s="1"/>
  <c r="R10" i="1" s="1"/>
  <c r="R8" i="1" s="1"/>
  <c r="U14" i="1"/>
  <c r="U13" i="1" s="1"/>
  <c r="U12" i="1" s="1"/>
  <c r="U11" i="1" s="1"/>
  <c r="U10" i="1" s="1"/>
  <c r="U8" i="1" s="1"/>
  <c r="V14" i="1"/>
  <c r="V13" i="1" s="1"/>
  <c r="V12" i="1" s="1"/>
  <c r="V11" i="1" s="1"/>
  <c r="V10" i="1" s="1"/>
  <c r="V8" i="1" s="1"/>
  <c r="W14" i="1"/>
  <c r="W13" i="1" s="1"/>
  <c r="X14" i="1"/>
  <c r="X13" i="1" s="1"/>
  <c r="AA14" i="1"/>
  <c r="AA13" i="1" s="1"/>
  <c r="AB14" i="1"/>
  <c r="AC14" i="1"/>
  <c r="AC13" i="1" s="1"/>
  <c r="AD14" i="1"/>
  <c r="AD13" i="1" s="1"/>
  <c r="AD12" i="1" s="1"/>
  <c r="AD11" i="1" s="1"/>
  <c r="AD10" i="1" s="1"/>
  <c r="AD8" i="1" s="1"/>
  <c r="AG14" i="1"/>
  <c r="AG13" i="1" s="1"/>
  <c r="AG12" i="1" s="1"/>
  <c r="AG11" i="1" s="1"/>
  <c r="AG10" i="1" s="1"/>
  <c r="AG8" i="1" s="1"/>
  <c r="AH14" i="1"/>
  <c r="AH13" i="1" s="1"/>
  <c r="AH12" i="1" s="1"/>
  <c r="AH11" i="1" s="1"/>
  <c r="AH10" i="1" s="1"/>
  <c r="AH8" i="1" s="1"/>
  <c r="AI14" i="1"/>
  <c r="AI13" i="1" s="1"/>
  <c r="AJ14" i="1"/>
  <c r="AM14" i="1"/>
  <c r="AM13" i="1" s="1"/>
  <c r="AN14" i="1"/>
  <c r="AN13" i="1" s="1"/>
  <c r="AO14" i="1"/>
  <c r="AO13" i="1" s="1"/>
  <c r="AP14" i="1"/>
  <c r="AP13" i="1" s="1"/>
  <c r="AP12" i="1" s="1"/>
  <c r="AP11" i="1" s="1"/>
  <c r="AP10" i="1" s="1"/>
  <c r="AP8" i="1" s="1"/>
  <c r="AS14" i="1"/>
  <c r="AS13" i="1" s="1"/>
  <c r="AS12" i="1" s="1"/>
  <c r="AS11" i="1" s="1"/>
  <c r="AS10" i="1" s="1"/>
  <c r="AS8" i="1" s="1"/>
  <c r="AT14" i="1"/>
  <c r="AT13" i="1" s="1"/>
  <c r="AT12" i="1" s="1"/>
  <c r="AT11" i="1" s="1"/>
  <c r="AT10" i="1" s="1"/>
  <c r="AT8" i="1" s="1"/>
  <c r="AU14" i="1"/>
  <c r="AU13" i="1" s="1"/>
  <c r="AV14" i="1"/>
  <c r="AV13" i="1" s="1"/>
  <c r="AY14" i="1"/>
  <c r="AY13" i="1" s="1"/>
  <c r="AZ14" i="1"/>
  <c r="BA14" i="1"/>
  <c r="BA13" i="1" s="1"/>
  <c r="BB14" i="1"/>
  <c r="BB13" i="1" s="1"/>
  <c r="BB12" i="1" s="1"/>
  <c r="BB11" i="1" s="1"/>
  <c r="BB10" i="1" s="1"/>
  <c r="BB8" i="1" s="1"/>
  <c r="BE14" i="1"/>
  <c r="M15" i="1"/>
  <c r="S15" i="1" s="1"/>
  <c r="N15" i="1"/>
  <c r="T15" i="1" s="1"/>
  <c r="BD14" i="1"/>
  <c r="G16" i="1"/>
  <c r="H16" i="1"/>
  <c r="I16" i="1"/>
  <c r="J16" i="1"/>
  <c r="K16" i="1"/>
  <c r="L16" i="1"/>
  <c r="M16" i="1"/>
  <c r="O16" i="1"/>
  <c r="P16" i="1"/>
  <c r="Q16" i="1"/>
  <c r="R16" i="1"/>
  <c r="U16" i="1"/>
  <c r="V16" i="1"/>
  <c r="W16" i="1"/>
  <c r="X16" i="1"/>
  <c r="AA16" i="1"/>
  <c r="AB16" i="1"/>
  <c r="AC16" i="1"/>
  <c r="AD16" i="1"/>
  <c r="AG16" i="1"/>
  <c r="AH16" i="1"/>
  <c r="AI16" i="1"/>
  <c r="AJ16" i="1"/>
  <c r="AM16" i="1"/>
  <c r="AN16" i="1"/>
  <c r="AO16" i="1"/>
  <c r="AP16" i="1"/>
  <c r="AS16" i="1"/>
  <c r="AU16" i="1"/>
  <c r="AV16" i="1"/>
  <c r="AY16" i="1"/>
  <c r="AZ16" i="1"/>
  <c r="BA16" i="1"/>
  <c r="BB16" i="1"/>
  <c r="M17" i="1"/>
  <c r="S17" i="1" s="1"/>
  <c r="N17" i="1"/>
  <c r="N16" i="1" s="1"/>
  <c r="T17" i="1"/>
  <c r="Z17" i="1" s="1"/>
  <c r="AT17" i="1"/>
  <c r="AT16" i="1" s="1"/>
  <c r="BD16" i="1"/>
  <c r="BE16" i="1"/>
  <c r="G18" i="1"/>
  <c r="H18" i="1"/>
  <c r="I18" i="1"/>
  <c r="J18" i="1"/>
  <c r="K18" i="1"/>
  <c r="L18" i="1"/>
  <c r="O18" i="1"/>
  <c r="P18" i="1"/>
  <c r="Q18" i="1"/>
  <c r="R18" i="1"/>
  <c r="U18" i="1"/>
  <c r="V18" i="1"/>
  <c r="W18" i="1"/>
  <c r="X18" i="1"/>
  <c r="AA18" i="1"/>
  <c r="AB18" i="1"/>
  <c r="AC18" i="1"/>
  <c r="AD18" i="1"/>
  <c r="AG18" i="1"/>
  <c r="AH18" i="1"/>
  <c r="AI18" i="1"/>
  <c r="AJ18" i="1"/>
  <c r="AM18" i="1"/>
  <c r="AN18" i="1"/>
  <c r="AO18" i="1"/>
  <c r="AP18" i="1"/>
  <c r="AS18" i="1"/>
  <c r="AT18" i="1"/>
  <c r="AU18" i="1"/>
  <c r="AV18" i="1"/>
  <c r="AY18" i="1"/>
  <c r="AZ18" i="1"/>
  <c r="BA18" i="1"/>
  <c r="BB18" i="1"/>
  <c r="BD18" i="1"/>
  <c r="M19" i="1"/>
  <c r="M18" i="1" s="1"/>
  <c r="N19" i="1"/>
  <c r="T19" i="1" s="1"/>
  <c r="S19" i="1"/>
  <c r="S18" i="1" s="1"/>
  <c r="V20" i="1"/>
  <c r="AD20" i="1"/>
  <c r="AT20" i="1"/>
  <c r="BB20" i="1"/>
  <c r="G21" i="1"/>
  <c r="G20" i="1" s="1"/>
  <c r="H21" i="1"/>
  <c r="H20" i="1" s="1"/>
  <c r="I21" i="1"/>
  <c r="I20" i="1" s="1"/>
  <c r="J21" i="1"/>
  <c r="J20" i="1" s="1"/>
  <c r="K21" i="1"/>
  <c r="K20" i="1" s="1"/>
  <c r="L21" i="1"/>
  <c r="L20" i="1" s="1"/>
  <c r="O21" i="1"/>
  <c r="O20" i="1" s="1"/>
  <c r="P21" i="1"/>
  <c r="P20" i="1" s="1"/>
  <c r="Q21" i="1"/>
  <c r="Q20" i="1" s="1"/>
  <c r="R21" i="1"/>
  <c r="R20" i="1" s="1"/>
  <c r="U21" i="1"/>
  <c r="U20" i="1" s="1"/>
  <c r="V21" i="1"/>
  <c r="W21" i="1"/>
  <c r="W20" i="1" s="1"/>
  <c r="X21" i="1"/>
  <c r="X20" i="1" s="1"/>
  <c r="AA21" i="1"/>
  <c r="AA20" i="1" s="1"/>
  <c r="AB21" i="1"/>
  <c r="AB20" i="1" s="1"/>
  <c r="AC21" i="1"/>
  <c r="AC20" i="1" s="1"/>
  <c r="AD21" i="1"/>
  <c r="AG21" i="1"/>
  <c r="AG20" i="1" s="1"/>
  <c r="AH21" i="1"/>
  <c r="AH20" i="1" s="1"/>
  <c r="AI21" i="1"/>
  <c r="AI20" i="1" s="1"/>
  <c r="AJ21" i="1"/>
  <c r="AJ20" i="1" s="1"/>
  <c r="AM21" i="1"/>
  <c r="AM20" i="1" s="1"/>
  <c r="AN21" i="1"/>
  <c r="AN20" i="1" s="1"/>
  <c r="AO21" i="1"/>
  <c r="AO20" i="1" s="1"/>
  <c r="AP21" i="1"/>
  <c r="AP20" i="1" s="1"/>
  <c r="AS21" i="1"/>
  <c r="AS20" i="1" s="1"/>
  <c r="AT21" i="1"/>
  <c r="AU21" i="1"/>
  <c r="AU20" i="1" s="1"/>
  <c r="AV21" i="1"/>
  <c r="AV20" i="1" s="1"/>
  <c r="AY21" i="1"/>
  <c r="AY20" i="1" s="1"/>
  <c r="AZ21" i="1"/>
  <c r="AZ20" i="1" s="1"/>
  <c r="BA21" i="1"/>
  <c r="BA20" i="1" s="1"/>
  <c r="BB21" i="1"/>
  <c r="BD21" i="1"/>
  <c r="BD20" i="1" s="1"/>
  <c r="BE21" i="1"/>
  <c r="BE20" i="1" s="1"/>
  <c r="M22" i="1"/>
  <c r="S22" i="1" s="1"/>
  <c r="N22" i="1"/>
  <c r="T22" i="1" s="1"/>
  <c r="BD13" i="1" l="1"/>
  <c r="BD12" i="1" s="1"/>
  <c r="BD11" i="1" s="1"/>
  <c r="BD10" i="1" s="1"/>
  <c r="BD8" i="1" s="1"/>
  <c r="BC13" i="1"/>
  <c r="BC12" i="1" s="1"/>
  <c r="BC11" i="1" s="1"/>
  <c r="BC10" i="1" s="1"/>
  <c r="BC8" i="1" s="1"/>
  <c r="S14" i="1"/>
  <c r="Y15" i="1"/>
  <c r="BA12" i="1"/>
  <c r="BA11" i="1" s="1"/>
  <c r="BA10" i="1" s="1"/>
  <c r="BA8" i="1" s="1"/>
  <c r="AO12" i="1"/>
  <c r="AO11" i="1" s="1"/>
  <c r="AO10" i="1" s="1"/>
  <c r="AO8" i="1" s="1"/>
  <c r="AC12" i="1"/>
  <c r="AC11" i="1" s="1"/>
  <c r="AC10" i="1" s="1"/>
  <c r="AC8" i="1" s="1"/>
  <c r="Q12" i="1"/>
  <c r="Q11" i="1" s="1"/>
  <c r="Q10" i="1" s="1"/>
  <c r="Q8" i="1" s="1"/>
  <c r="Y17" i="1"/>
  <c r="S16" i="1"/>
  <c r="Y22" i="1"/>
  <c r="S21" i="1"/>
  <c r="S20" i="1" s="1"/>
  <c r="AN12" i="1"/>
  <c r="AN11" i="1" s="1"/>
  <c r="AN10" i="1" s="1"/>
  <c r="AN8" i="1" s="1"/>
  <c r="P12" i="1"/>
  <c r="P11" i="1" s="1"/>
  <c r="P10" i="1" s="1"/>
  <c r="P8" i="1" s="1"/>
  <c r="AZ12" i="1"/>
  <c r="AZ11" i="1" s="1"/>
  <c r="AZ10" i="1" s="1"/>
  <c r="AZ8" i="1" s="1"/>
  <c r="AY12" i="1"/>
  <c r="AY11" i="1" s="1"/>
  <c r="AY10" i="1" s="1"/>
  <c r="AY8" i="1" s="1"/>
  <c r="AM12" i="1"/>
  <c r="AM11" i="1" s="1"/>
  <c r="AM10" i="1" s="1"/>
  <c r="AM8" i="1" s="1"/>
  <c r="AA12" i="1"/>
  <c r="AA11" i="1" s="1"/>
  <c r="AA10" i="1" s="1"/>
  <c r="AA8" i="1" s="1"/>
  <c r="O12" i="1"/>
  <c r="O11" i="1" s="1"/>
  <c r="O10" i="1" s="1"/>
  <c r="O8" i="1" s="1"/>
  <c r="AJ12" i="1"/>
  <c r="AJ11" i="1" s="1"/>
  <c r="AJ10" i="1" s="1"/>
  <c r="AJ8" i="1" s="1"/>
  <c r="T21" i="1"/>
  <c r="T20" i="1" s="1"/>
  <c r="Z22" i="1"/>
  <c r="T18" i="1"/>
  <c r="Z19" i="1"/>
  <c r="AF17" i="1"/>
  <c r="Z16" i="1"/>
  <c r="AV12" i="1"/>
  <c r="AV11" i="1" s="1"/>
  <c r="AV10" i="1" s="1"/>
  <c r="AV8" i="1" s="1"/>
  <c r="X12" i="1"/>
  <c r="X11" i="1" s="1"/>
  <c r="X10" i="1" s="1"/>
  <c r="X8" i="1" s="1"/>
  <c r="AB12" i="1"/>
  <c r="AB11" i="1" s="1"/>
  <c r="AB10" i="1" s="1"/>
  <c r="AB8" i="1" s="1"/>
  <c r="T14" i="1"/>
  <c r="T13" i="1" s="1"/>
  <c r="T12" i="1" s="1"/>
  <c r="T11" i="1" s="1"/>
  <c r="T10" i="1" s="1"/>
  <c r="T8" i="1" s="1"/>
  <c r="Z15" i="1"/>
  <c r="AU12" i="1"/>
  <c r="AU11" i="1" s="1"/>
  <c r="AU10" i="1" s="1"/>
  <c r="AU8" i="1" s="1"/>
  <c r="AI12" i="1"/>
  <c r="AI11" i="1" s="1"/>
  <c r="AI10" i="1" s="1"/>
  <c r="AI8" i="1" s="1"/>
  <c r="W12" i="1"/>
  <c r="W11" i="1" s="1"/>
  <c r="W10" i="1" s="1"/>
  <c r="W8" i="1" s="1"/>
  <c r="K12" i="1"/>
  <c r="K11" i="1" s="1"/>
  <c r="K10" i="1" s="1"/>
  <c r="K8" i="1" s="1"/>
  <c r="L12" i="1"/>
  <c r="L11" i="1" s="1"/>
  <c r="L10" i="1" s="1"/>
  <c r="L8" i="1" s="1"/>
  <c r="T16" i="1"/>
  <c r="Y19" i="1"/>
  <c r="N18" i="1"/>
  <c r="N14" i="1"/>
  <c r="M14" i="1"/>
  <c r="M13" i="1" s="1"/>
  <c r="N21" i="1"/>
  <c r="N20" i="1" s="1"/>
  <c r="M21" i="1"/>
  <c r="M20" i="1" s="1"/>
  <c r="Z18" i="1" l="1"/>
  <c r="AF19" i="1"/>
  <c r="Y18" i="1"/>
  <c r="AE19" i="1"/>
  <c r="AE17" i="1"/>
  <c r="Y16" i="1"/>
  <c r="AF22" i="1"/>
  <c r="Z21" i="1"/>
  <c r="Z20" i="1" s="1"/>
  <c r="M12" i="1"/>
  <c r="M11" i="1" s="1"/>
  <c r="M10" i="1" s="1"/>
  <c r="M8" i="1" s="1"/>
  <c r="AE22" i="1"/>
  <c r="Y21" i="1"/>
  <c r="Y20" i="1" s="1"/>
  <c r="Y14" i="1"/>
  <c r="Y13" i="1" s="1"/>
  <c r="Y12" i="1" s="1"/>
  <c r="Y11" i="1" s="1"/>
  <c r="Y10" i="1" s="1"/>
  <c r="Y8" i="1" s="1"/>
  <c r="AE15" i="1"/>
  <c r="Z14" i="1"/>
  <c r="Z13" i="1" s="1"/>
  <c r="Z12" i="1" s="1"/>
  <c r="Z11" i="1" s="1"/>
  <c r="Z10" i="1" s="1"/>
  <c r="Z8" i="1" s="1"/>
  <c r="AF15" i="1"/>
  <c r="N13" i="1"/>
  <c r="N12" i="1" s="1"/>
  <c r="N11" i="1" s="1"/>
  <c r="N10" i="1" s="1"/>
  <c r="N8" i="1" s="1"/>
  <c r="AF16" i="1"/>
  <c r="AL17" i="1"/>
  <c r="S13" i="1"/>
  <c r="S12" i="1" s="1"/>
  <c r="S11" i="1" s="1"/>
  <c r="S10" i="1" s="1"/>
  <c r="S8" i="1" s="1"/>
  <c r="AL15" i="1" l="1"/>
  <c r="AF14" i="1"/>
  <c r="AE16" i="1"/>
  <c r="AK17" i="1"/>
  <c r="AK19" i="1"/>
  <c r="AE18" i="1"/>
  <c r="AL16" i="1"/>
  <c r="AR17" i="1"/>
  <c r="AE21" i="1"/>
  <c r="AE20" i="1" s="1"/>
  <c r="AK22" i="1"/>
  <c r="AL19" i="1"/>
  <c r="AF18" i="1"/>
  <c r="AF21" i="1"/>
  <c r="AF20" i="1" s="1"/>
  <c r="AL22" i="1"/>
  <c r="AK15" i="1"/>
  <c r="AE14" i="1"/>
  <c r="AE13" i="1" s="1"/>
  <c r="AE12" i="1" s="1"/>
  <c r="AE11" i="1" s="1"/>
  <c r="AE10" i="1" s="1"/>
  <c r="AE8" i="1" s="1"/>
  <c r="AR22" i="1" l="1"/>
  <c r="AL21" i="1"/>
  <c r="AL20" i="1" s="1"/>
  <c r="AK16" i="1"/>
  <c r="AQ17" i="1"/>
  <c r="AR19" i="1"/>
  <c r="AL18" i="1"/>
  <c r="AQ15" i="1"/>
  <c r="AK14" i="1"/>
  <c r="AK13" i="1" s="1"/>
  <c r="AK12" i="1" s="1"/>
  <c r="AK11" i="1" s="1"/>
  <c r="AK10" i="1" s="1"/>
  <c r="AK8" i="1" s="1"/>
  <c r="AQ19" i="1"/>
  <c r="AK18" i="1"/>
  <c r="AQ22" i="1"/>
  <c r="AK21" i="1"/>
  <c r="AK20" i="1" s="1"/>
  <c r="AF13" i="1"/>
  <c r="AF12" i="1" s="1"/>
  <c r="AF11" i="1" s="1"/>
  <c r="AF10" i="1" s="1"/>
  <c r="AF8" i="1" s="1"/>
  <c r="AX17" i="1"/>
  <c r="AX16" i="1" s="1"/>
  <c r="AR16" i="1"/>
  <c r="AR15" i="1"/>
  <c r="AL14" i="1"/>
  <c r="AQ14" i="1" l="1"/>
  <c r="AW15" i="1"/>
  <c r="AW14" i="1" s="1"/>
  <c r="AR18" i="1"/>
  <c r="AX19" i="1"/>
  <c r="AX18" i="1" s="1"/>
  <c r="AW22" i="1"/>
  <c r="AW21" i="1" s="1"/>
  <c r="AW20" i="1" s="1"/>
  <c r="AQ21" i="1"/>
  <c r="AQ20" i="1" s="1"/>
  <c r="AR14" i="1"/>
  <c r="AR13" i="1" s="1"/>
  <c r="AR12" i="1" s="1"/>
  <c r="AR11" i="1" s="1"/>
  <c r="AR10" i="1" s="1"/>
  <c r="AR8" i="1" s="1"/>
  <c r="AX15" i="1"/>
  <c r="AX14" i="1" s="1"/>
  <c r="AX13" i="1" s="1"/>
  <c r="AX12" i="1" s="1"/>
  <c r="AX11" i="1" s="1"/>
  <c r="AX10" i="1" s="1"/>
  <c r="AX8" i="1" s="1"/>
  <c r="AW17" i="1"/>
  <c r="AW16" i="1" s="1"/>
  <c r="AQ16" i="1"/>
  <c r="AL13" i="1"/>
  <c r="AL12" i="1" s="1"/>
  <c r="AL11" i="1" s="1"/>
  <c r="AL10" i="1" s="1"/>
  <c r="AL8" i="1" s="1"/>
  <c r="AQ18" i="1"/>
  <c r="AW19" i="1"/>
  <c r="AR21" i="1"/>
  <c r="AR20" i="1" s="1"/>
  <c r="AX22" i="1"/>
  <c r="AX21" i="1" s="1"/>
  <c r="AX20" i="1" s="1"/>
  <c r="AW18" i="1" l="1"/>
  <c r="BE18" i="1"/>
  <c r="BE13" i="1" s="1"/>
  <c r="BE12" i="1" s="1"/>
  <c r="BE11" i="1" s="1"/>
  <c r="BE10" i="1" s="1"/>
  <c r="BE8" i="1" s="1"/>
  <c r="AW13" i="1"/>
  <c r="AW12" i="1" s="1"/>
  <c r="AW11" i="1" s="1"/>
  <c r="AW10" i="1" s="1"/>
  <c r="AW8" i="1" s="1"/>
  <c r="AQ13" i="1"/>
  <c r="AQ12" i="1" s="1"/>
  <c r="AQ11" i="1" s="1"/>
  <c r="AQ10" i="1" s="1"/>
  <c r="AQ8" i="1" s="1"/>
</calcChain>
</file>

<file path=xl/sharedStrings.xml><?xml version="1.0" encoding="utf-8"?>
<sst xmlns="http://schemas.openxmlformats.org/spreadsheetml/2006/main" count="159" uniqueCount="55">
  <si>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</si>
  <si>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</si>
  <si>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</si>
  <si>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</si>
  <si>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</si>
  <si>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</si>
  <si>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06</t>
  </si>
  <si>
    <t>01</t>
  </si>
  <si>
    <t>200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</si>
  <si>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</si>
  <si>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</si>
  <si>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</si>
  <si>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Непрограммное направление расходов</t>
  </si>
  <si>
    <t>990 00 00000</t>
  </si>
  <si>
    <t>Иные бюджетные ассигнования</t>
  </si>
  <si>
    <t>800</t>
  </si>
  <si>
    <t>850</t>
  </si>
  <si>
    <t>Руководство и управление в сфере установленных функций органов местного самоуправления</t>
  </si>
  <si>
    <t>990 00 11000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</si>
  <si>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</si>
  <si>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</si>
  <si>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</si>
  <si>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</si>
  <si>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</si>
  <si>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</si>
  <si>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</si>
  <si>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Закупка товаров, работ и услуг для обеспечения государственных (муниципальных) нужд</t>
  </si>
  <si>
    <t>Сумма (тыс.руб.)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</si>
  <si>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</si>
  <si>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 xml:space="preserve">В том числе средства выше-стоящих бюджетов </t>
  </si>
  <si>
    <t>вышестоящие</t>
  </si>
  <si>
    <t>перемещение, сокращение</t>
  </si>
  <si>
    <t>доп.потребность</t>
  </si>
  <si>
    <t>изменения на 19.01.2022</t>
  </si>
  <si>
    <t>экономия</t>
  </si>
  <si>
    <t>990 00 11050</t>
  </si>
  <si>
    <t>Председатель, заместитель и аудиторы контрольно-счетной палаты муниципального образования</t>
  </si>
  <si>
    <t>изменения на 02.02.2022</t>
  </si>
  <si>
    <t>изменения на 23.03.2022</t>
  </si>
  <si>
    <t>изменения на 06.04.2022</t>
  </si>
  <si>
    <t>изменения на 08.06.2022</t>
  </si>
  <si>
    <t>изменения на 06.07.2022</t>
  </si>
  <si>
    <t>изменения на 22.06.2022</t>
  </si>
  <si>
    <t>изменения на 22.07.2022</t>
  </si>
  <si>
    <t>Другие общегосударственные вопросы</t>
  </si>
  <si>
    <t>13</t>
  </si>
  <si>
    <t>Мероприятия в установленной сфере деятельности</t>
  </si>
  <si>
    <t>990 00 04000</t>
  </si>
  <si>
    <t>Мероприятия в сфере общегосударственного управления</t>
  </si>
  <si>
    <t>990 00 04040</t>
  </si>
  <si>
    <t xml:space="preserve"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2025-2027 г.г. </t>
  </si>
  <si>
    <t>Контрольно-счетная палата городского округа Тольятти Самарской области</t>
  </si>
  <si>
    <t>Проект бюджета на 2025 год</t>
  </si>
  <si>
    <t>Проект бюджета на 2026 год</t>
  </si>
  <si>
    <t>Проект бюджета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</si>
</sst>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/>
    <xf numFmtId="3" fontId="7" fillId="0" borderId="1" xfId="7" applyNumberFormat="1" applyFont="1" applyFill="1" applyBorder="1" applyAlignment="1">
      <alignment horizontal="center"/>
    </xf>
    <xf numFmtId="0" fontId="0" fillId="2" borderId="0" xfId="0" applyFont="1" applyFill="1"/>
    <xf numFmtId="3" fontId="7" fillId="2" borderId="1" xfId="7" applyNumberFormat="1" applyFont="1" applyFill="1" applyBorder="1" applyAlignment="1">
      <alignment horizontal="center"/>
    </xf>
    <xf numFmtId="3" fontId="2" fillId="2" borderId="1" xfId="7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indent="1"/>
    </xf>
    <xf numFmtId="3" fontId="2" fillId="0" borderId="1" xfId="0" applyNumberFormat="1" applyFont="1" applyFill="1" applyBorder="1" applyAlignment="1">
      <alignment horizontal="right" indent="1"/>
    </xf>
    <xf numFmtId="3" fontId="7" fillId="0" borderId="1" xfId="7" applyNumberFormat="1" applyFont="1" applyFill="1" applyBorder="1" applyAlignment="1">
      <alignment horizontal="right" indent="1"/>
    </xf>
    <xf numFmtId="3" fontId="2" fillId="0" borderId="1" xfId="7" applyNumberFormat="1" applyFont="1" applyFill="1" applyBorder="1" applyAlignment="1">
      <alignment horizontal="right" indent="1"/>
    </xf>
    <xf numFmtId="3" fontId="2" fillId="0" borderId="1" xfId="0" applyNumberFormat="1" applyFont="1" applyFill="1" applyBorder="1" applyAlignment="1">
      <alignment horizontal="right" wrapText="1" indent="1"/>
    </xf>
    <xf numFmtId="0" fontId="5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1" fontId="2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1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inden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0"/>
  <sheetViews>
    <sheetView showZeros="0" tabSelected="1" view="pageBreakPreview" topLeftCell="A4" zoomScale="80" zoomScaleNormal="80" zoomScaleSheetLayoutView="80" workbookViewId="0">
      <selection activeCell="BF7" sqref="BF7"/>
    </sheetView>
  </sheetViews>
  <sheetFormatPr defaultColWidth="9.140625" defaultRowHeight="16.5" x14ac:dyDescent="0.2"/>
  <cols>
    <col min="1" max="1" width="62.42578125" style="2" customWidth="1"/>
    <col min="2" max="2" width="6" style="16" customWidth="1"/>
    <col min="3" max="4" width="5.85546875" style="4" customWidth="1"/>
    <col min="5" max="5" width="15.7109375" style="3" customWidth="1"/>
    <col min="6" max="6" width="6.28515625" style="4" customWidth="1"/>
    <col min="7" max="30" width="13.5703125" style="1" hidden="1" customWidth="1"/>
    <col min="31" max="32" width="13.5703125" style="19" hidden="1" customWidth="1"/>
    <col min="33" max="42" width="13.5703125" style="1" hidden="1" customWidth="1"/>
    <col min="43" max="43" width="16" style="1" hidden="1" customWidth="1"/>
    <col min="44" max="44" width="14.85546875" style="1" hidden="1" customWidth="1"/>
    <col min="45" max="45" width="18.42578125" style="1" hidden="1" customWidth="1"/>
    <col min="46" max="46" width="19.5703125" style="1" hidden="1" customWidth="1"/>
    <col min="47" max="47" width="6.5703125" style="1" hidden="1" customWidth="1"/>
    <col min="48" max="48" width="19.28515625" style="1" hidden="1" customWidth="1"/>
    <col min="49" max="49" width="15.42578125" style="1" hidden="1" customWidth="1"/>
    <col min="50" max="50" width="27.42578125" style="1" hidden="1" customWidth="1"/>
    <col min="51" max="51" width="18.140625" style="1" hidden="1" customWidth="1"/>
    <col min="52" max="52" width="10.42578125" style="1" hidden="1" customWidth="1"/>
    <col min="53" max="53" width="9.140625" style="1" hidden="1" customWidth="1"/>
    <col min="54" max="54" width="12.42578125" style="1" hidden="1" customWidth="1"/>
    <col min="55" max="57" width="14.7109375" style="1" customWidth="1"/>
    <col min="58" max="16384" width="9.140625" style="1"/>
  </cols>
  <sheetData>
    <row r="1" spans="1:57" hidden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</row>
    <row r="2" spans="1:57" hidden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</row>
    <row r="3" spans="1:57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</row>
    <row r="4" spans="1:57" ht="202.5" customHeight="1" x14ac:dyDescent="0.2">
      <c r="A4" s="54" t="s">
        <v>50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</row>
    <row r="5" spans="1:57" ht="38.25" customHeight="1" x14ac:dyDescent="0.2">
      <c r="A5" s="58" t="s">
        <v>0</v>
      </c>
      <c r="B5" s="59" t="s">
        <v>1</v>
      </c>
      <c r="C5" s="57" t="s">
        <v>2</v>
      </c>
      <c r="D5" s="57" t="s">
        <v>3</v>
      </c>
      <c r="E5" s="57" t="s">
        <v>4</v>
      </c>
      <c r="F5" s="57" t="s">
        <v>5</v>
      </c>
      <c r="G5" s="53" t="s">
        <v>27</v>
      </c>
      <c r="H5" s="53"/>
      <c r="I5" s="49" t="s">
        <v>33</v>
      </c>
      <c r="J5" s="50"/>
      <c r="K5" s="50"/>
      <c r="L5" s="51"/>
      <c r="M5" s="53" t="s">
        <v>27</v>
      </c>
      <c r="N5" s="53"/>
      <c r="O5" s="49" t="s">
        <v>37</v>
      </c>
      <c r="P5" s="50"/>
      <c r="Q5" s="50"/>
      <c r="R5" s="51"/>
      <c r="S5" s="53" t="s">
        <v>27</v>
      </c>
      <c r="T5" s="53"/>
      <c r="U5" s="49" t="s">
        <v>38</v>
      </c>
      <c r="V5" s="50"/>
      <c r="W5" s="50"/>
      <c r="X5" s="51"/>
      <c r="Y5" s="53" t="s">
        <v>27</v>
      </c>
      <c r="Z5" s="53"/>
      <c r="AA5" s="49" t="s">
        <v>39</v>
      </c>
      <c r="AB5" s="50"/>
      <c r="AC5" s="50"/>
      <c r="AD5" s="51"/>
      <c r="AE5" s="52" t="s">
        <v>27</v>
      </c>
      <c r="AF5" s="52"/>
      <c r="AG5" s="49" t="s">
        <v>40</v>
      </c>
      <c r="AH5" s="50"/>
      <c r="AI5" s="50"/>
      <c r="AJ5" s="51"/>
      <c r="AK5" s="53" t="s">
        <v>27</v>
      </c>
      <c r="AL5" s="53"/>
      <c r="AM5" s="49" t="s">
        <v>42</v>
      </c>
      <c r="AN5" s="50"/>
      <c r="AO5" s="50"/>
      <c r="AP5" s="51"/>
      <c r="AQ5" s="52" t="s">
        <v>27</v>
      </c>
      <c r="AR5" s="52"/>
      <c r="AS5" s="49" t="s">
        <v>41</v>
      </c>
      <c r="AT5" s="50"/>
      <c r="AU5" s="50"/>
      <c r="AV5" s="51"/>
      <c r="AW5" s="53" t="s">
        <v>27</v>
      </c>
      <c r="AX5" s="53"/>
      <c r="AY5" s="60" t="s">
        <v>43</v>
      </c>
      <c r="AZ5" s="61"/>
      <c r="BA5" s="61"/>
      <c r="BB5" s="62"/>
      <c r="BC5" s="63" t="s">
        <v>52</v>
      </c>
      <c r="BD5" s="63" t="s">
        <v>53</v>
      </c>
      <c r="BE5" s="63" t="s">
        <v>54</v>
      </c>
    </row>
    <row r="6" spans="1:57" ht="22.15" customHeight="1" x14ac:dyDescent="0.2">
      <c r="A6" s="58"/>
      <c r="B6" s="59"/>
      <c r="C6" s="57"/>
      <c r="D6" s="57"/>
      <c r="E6" s="57"/>
      <c r="F6" s="57"/>
      <c r="G6" s="30"/>
      <c r="H6" s="30"/>
      <c r="I6" s="26"/>
      <c r="J6" s="27"/>
      <c r="K6" s="27"/>
      <c r="L6" s="28"/>
      <c r="M6" s="30"/>
      <c r="N6" s="30"/>
      <c r="O6" s="26"/>
      <c r="P6" s="27"/>
      <c r="Q6" s="27"/>
      <c r="R6" s="28"/>
      <c r="S6" s="30"/>
      <c r="T6" s="30"/>
      <c r="U6" s="26"/>
      <c r="V6" s="27"/>
      <c r="W6" s="27"/>
      <c r="X6" s="28"/>
      <c r="Y6" s="30"/>
      <c r="Z6" s="30"/>
      <c r="AA6" s="26"/>
      <c r="AB6" s="27"/>
      <c r="AC6" s="27"/>
      <c r="AD6" s="28"/>
      <c r="AE6" s="29"/>
      <c r="AF6" s="29"/>
      <c r="AG6" s="26"/>
      <c r="AH6" s="27"/>
      <c r="AI6" s="27"/>
      <c r="AJ6" s="28"/>
      <c r="AK6" s="30"/>
      <c r="AL6" s="30"/>
      <c r="AM6" s="26"/>
      <c r="AN6" s="27"/>
      <c r="AO6" s="27"/>
      <c r="AP6" s="28"/>
      <c r="AQ6" s="29"/>
      <c r="AR6" s="29"/>
      <c r="AS6" s="26"/>
      <c r="AT6" s="27"/>
      <c r="AU6" s="27"/>
      <c r="AV6" s="28"/>
      <c r="AW6" s="30"/>
      <c r="AX6" s="30"/>
      <c r="AY6" s="31"/>
      <c r="AZ6" s="32"/>
      <c r="BA6" s="32"/>
      <c r="BB6" s="33"/>
      <c r="BC6" s="63"/>
      <c r="BD6" s="63"/>
      <c r="BE6" s="63"/>
    </row>
    <row r="7" spans="1:57" ht="33" customHeight="1" x14ac:dyDescent="0.2">
      <c r="A7" s="58"/>
      <c r="B7" s="59"/>
      <c r="C7" s="57"/>
      <c r="D7" s="57"/>
      <c r="E7" s="57"/>
      <c r="F7" s="57"/>
      <c r="G7" s="30" t="s">
        <v>11</v>
      </c>
      <c r="H7" s="30" t="s">
        <v>29</v>
      </c>
      <c r="I7" s="30" t="s">
        <v>31</v>
      </c>
      <c r="J7" s="30" t="s">
        <v>32</v>
      </c>
      <c r="K7" s="30" t="s">
        <v>34</v>
      </c>
      <c r="L7" s="30" t="s">
        <v>30</v>
      </c>
      <c r="M7" s="30" t="s">
        <v>11</v>
      </c>
      <c r="N7" s="30" t="s">
        <v>29</v>
      </c>
      <c r="O7" s="30" t="s">
        <v>31</v>
      </c>
      <c r="P7" s="30" t="s">
        <v>32</v>
      </c>
      <c r="Q7" s="30" t="s">
        <v>34</v>
      </c>
      <c r="R7" s="30" t="s">
        <v>30</v>
      </c>
      <c r="S7" s="30" t="s">
        <v>11</v>
      </c>
      <c r="T7" s="30" t="s">
        <v>29</v>
      </c>
      <c r="U7" s="30" t="s">
        <v>31</v>
      </c>
      <c r="V7" s="30" t="s">
        <v>32</v>
      </c>
      <c r="W7" s="30" t="s">
        <v>34</v>
      </c>
      <c r="X7" s="30" t="s">
        <v>30</v>
      </c>
      <c r="Y7" s="30" t="s">
        <v>11</v>
      </c>
      <c r="Z7" s="30" t="s">
        <v>29</v>
      </c>
      <c r="AA7" s="30" t="s">
        <v>31</v>
      </c>
      <c r="AB7" s="30" t="s">
        <v>32</v>
      </c>
      <c r="AC7" s="30" t="s">
        <v>34</v>
      </c>
      <c r="AD7" s="30" t="s">
        <v>30</v>
      </c>
      <c r="AE7" s="29" t="s">
        <v>11</v>
      </c>
      <c r="AF7" s="29" t="s">
        <v>29</v>
      </c>
      <c r="AG7" s="30" t="s">
        <v>31</v>
      </c>
      <c r="AH7" s="30" t="s">
        <v>32</v>
      </c>
      <c r="AI7" s="30" t="s">
        <v>34</v>
      </c>
      <c r="AJ7" s="30" t="s">
        <v>30</v>
      </c>
      <c r="AK7" s="30" t="s">
        <v>11</v>
      </c>
      <c r="AL7" s="30" t="s">
        <v>29</v>
      </c>
      <c r="AM7" s="30" t="s">
        <v>31</v>
      </c>
      <c r="AN7" s="30" t="s">
        <v>32</v>
      </c>
      <c r="AO7" s="30" t="s">
        <v>34</v>
      </c>
      <c r="AP7" s="30" t="s">
        <v>30</v>
      </c>
      <c r="AQ7" s="29" t="s">
        <v>11</v>
      </c>
      <c r="AR7" s="29" t="s">
        <v>29</v>
      </c>
      <c r="AS7" s="30" t="s">
        <v>31</v>
      </c>
      <c r="AT7" s="30" t="s">
        <v>32</v>
      </c>
      <c r="AU7" s="30" t="s">
        <v>34</v>
      </c>
      <c r="AV7" s="30" t="s">
        <v>30</v>
      </c>
      <c r="AW7" s="30" t="s">
        <v>11</v>
      </c>
      <c r="AX7" s="30" t="s">
        <v>29</v>
      </c>
      <c r="AY7" s="30" t="s">
        <v>31</v>
      </c>
      <c r="AZ7" s="30" t="s">
        <v>32</v>
      </c>
      <c r="BA7" s="30" t="s">
        <v>34</v>
      </c>
      <c r="BB7" s="30" t="s">
        <v>30</v>
      </c>
      <c r="BC7" s="63"/>
      <c r="BD7" s="63"/>
      <c r="BE7" s="63"/>
    </row>
    <row r="8" spans="1:57" ht="40.5" x14ac:dyDescent="0.3">
      <c r="A8" s="39" t="s">
        <v>51</v>
      </c>
      <c r="B8" s="14">
        <v>922</v>
      </c>
      <c r="C8" s="9"/>
      <c r="D8" s="9"/>
      <c r="E8" s="9"/>
      <c r="F8" s="8"/>
      <c r="G8" s="13"/>
      <c r="H8" s="13"/>
      <c r="I8" s="6">
        <f t="shared" ref="I8:AX8" si="0">I10</f>
        <v>19084</v>
      </c>
      <c r="J8" s="6">
        <f t="shared" si="0"/>
        <v>2828</v>
      </c>
      <c r="K8" s="6">
        <f t="shared" si="0"/>
        <v>0</v>
      </c>
      <c r="L8" s="6">
        <f t="shared" si="0"/>
        <v>0</v>
      </c>
      <c r="M8" s="6">
        <f t="shared" si="0"/>
        <v>21912</v>
      </c>
      <c r="N8" s="6">
        <f t="shared" si="0"/>
        <v>0</v>
      </c>
      <c r="O8" s="6">
        <f t="shared" si="0"/>
        <v>0</v>
      </c>
      <c r="P8" s="6">
        <f t="shared" si="0"/>
        <v>0</v>
      </c>
      <c r="Q8" s="6">
        <f t="shared" si="0"/>
        <v>0</v>
      </c>
      <c r="R8" s="6">
        <f t="shared" si="0"/>
        <v>0</v>
      </c>
      <c r="S8" s="6">
        <f t="shared" si="0"/>
        <v>21912</v>
      </c>
      <c r="T8" s="6">
        <f t="shared" si="0"/>
        <v>0</v>
      </c>
      <c r="U8" s="6">
        <f t="shared" si="0"/>
        <v>0</v>
      </c>
      <c r="V8" s="6">
        <f t="shared" si="0"/>
        <v>242</v>
      </c>
      <c r="W8" s="6">
        <f t="shared" si="0"/>
        <v>0</v>
      </c>
      <c r="X8" s="6">
        <f t="shared" si="0"/>
        <v>0</v>
      </c>
      <c r="Y8" s="6">
        <f t="shared" si="0"/>
        <v>22154</v>
      </c>
      <c r="Z8" s="6">
        <f t="shared" si="0"/>
        <v>0</v>
      </c>
      <c r="AA8" s="6">
        <f t="shared" si="0"/>
        <v>0</v>
      </c>
      <c r="AB8" s="6">
        <f t="shared" si="0"/>
        <v>0</v>
      </c>
      <c r="AC8" s="6">
        <f t="shared" si="0"/>
        <v>0</v>
      </c>
      <c r="AD8" s="6">
        <f t="shared" si="0"/>
        <v>0</v>
      </c>
      <c r="AE8" s="25">
        <f t="shared" si="0"/>
        <v>22154</v>
      </c>
      <c r="AF8" s="25">
        <f t="shared" si="0"/>
        <v>0</v>
      </c>
      <c r="AG8" s="6">
        <f t="shared" si="0"/>
        <v>0</v>
      </c>
      <c r="AH8" s="6">
        <f t="shared" si="0"/>
        <v>0</v>
      </c>
      <c r="AI8" s="6">
        <f t="shared" si="0"/>
        <v>0</v>
      </c>
      <c r="AJ8" s="6">
        <f t="shared" si="0"/>
        <v>0</v>
      </c>
      <c r="AK8" s="6">
        <f t="shared" si="0"/>
        <v>22154</v>
      </c>
      <c r="AL8" s="6">
        <f t="shared" si="0"/>
        <v>0</v>
      </c>
      <c r="AM8" s="6">
        <f t="shared" si="0"/>
        <v>0</v>
      </c>
      <c r="AN8" s="6">
        <f t="shared" si="0"/>
        <v>0</v>
      </c>
      <c r="AO8" s="6">
        <f t="shared" si="0"/>
        <v>0</v>
      </c>
      <c r="AP8" s="6">
        <f t="shared" si="0"/>
        <v>0</v>
      </c>
      <c r="AQ8" s="25">
        <f t="shared" si="0"/>
        <v>22154</v>
      </c>
      <c r="AR8" s="25">
        <f t="shared" si="0"/>
        <v>0</v>
      </c>
      <c r="AS8" s="6">
        <f t="shared" si="0"/>
        <v>88</v>
      </c>
      <c r="AT8" s="6">
        <f t="shared" si="0"/>
        <v>334</v>
      </c>
      <c r="AU8" s="6">
        <f t="shared" si="0"/>
        <v>0</v>
      </c>
      <c r="AV8" s="6">
        <f t="shared" si="0"/>
        <v>0</v>
      </c>
      <c r="AW8" s="6">
        <f t="shared" si="0"/>
        <v>22576</v>
      </c>
      <c r="AX8" s="6">
        <f t="shared" si="0"/>
        <v>0</v>
      </c>
      <c r="AY8" s="6">
        <f t="shared" ref="AY8:BB8" si="1">AY10</f>
        <v>0</v>
      </c>
      <c r="AZ8" s="6">
        <f t="shared" si="1"/>
        <v>0</v>
      </c>
      <c r="BA8" s="6">
        <f t="shared" si="1"/>
        <v>0</v>
      </c>
      <c r="BB8" s="6">
        <f t="shared" si="1"/>
        <v>0</v>
      </c>
      <c r="BC8" s="34">
        <f>BC10+BC24</f>
        <v>34051</v>
      </c>
      <c r="BD8" s="34">
        <f t="shared" ref="BD8:BE8" si="2">BD10+BD24</f>
        <v>32841</v>
      </c>
      <c r="BE8" s="34">
        <f t="shared" si="2"/>
        <v>32841</v>
      </c>
    </row>
    <row r="9" spans="1:57" hidden="1" x14ac:dyDescent="0.25">
      <c r="A9" s="41"/>
      <c r="B9" s="15"/>
      <c r="C9" s="9"/>
      <c r="D9" s="9"/>
      <c r="E9" s="9"/>
      <c r="F9" s="8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23"/>
      <c r="AF9" s="2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23"/>
      <c r="AR9" s="2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35"/>
      <c r="BD9" s="35"/>
      <c r="BE9" s="35"/>
    </row>
    <row r="10" spans="1:57" ht="56.25" x14ac:dyDescent="0.3">
      <c r="A10" s="42" t="s">
        <v>25</v>
      </c>
      <c r="B10" s="10">
        <v>922</v>
      </c>
      <c r="C10" s="7" t="s">
        <v>7</v>
      </c>
      <c r="D10" s="7" t="s">
        <v>6</v>
      </c>
      <c r="E10" s="7"/>
      <c r="F10" s="7"/>
      <c r="G10" s="18">
        <f t="shared" ref="G10:V12" si="3">G11</f>
        <v>0</v>
      </c>
      <c r="H10" s="18">
        <f t="shared" si="3"/>
        <v>0</v>
      </c>
      <c r="I10" s="18">
        <f t="shared" si="3"/>
        <v>19084</v>
      </c>
      <c r="J10" s="18">
        <f t="shared" si="3"/>
        <v>2828</v>
      </c>
      <c r="K10" s="18">
        <f t="shared" si="3"/>
        <v>0</v>
      </c>
      <c r="L10" s="18">
        <f t="shared" si="3"/>
        <v>0</v>
      </c>
      <c r="M10" s="18">
        <f t="shared" si="3"/>
        <v>21912</v>
      </c>
      <c r="N10" s="18">
        <f t="shared" si="3"/>
        <v>0</v>
      </c>
      <c r="O10" s="18">
        <f t="shared" si="3"/>
        <v>0</v>
      </c>
      <c r="P10" s="18">
        <f t="shared" si="3"/>
        <v>0</v>
      </c>
      <c r="Q10" s="18">
        <f t="shared" si="3"/>
        <v>0</v>
      </c>
      <c r="R10" s="18">
        <f t="shared" si="3"/>
        <v>0</v>
      </c>
      <c r="S10" s="18">
        <f t="shared" si="3"/>
        <v>21912</v>
      </c>
      <c r="T10" s="18">
        <f t="shared" si="3"/>
        <v>0</v>
      </c>
      <c r="U10" s="18">
        <f t="shared" si="3"/>
        <v>0</v>
      </c>
      <c r="V10" s="18">
        <f t="shared" si="3"/>
        <v>242</v>
      </c>
      <c r="W10" s="18">
        <f t="shared" ref="U10:AJ11" si="4">W11</f>
        <v>0</v>
      </c>
      <c r="X10" s="18">
        <f t="shared" si="4"/>
        <v>0</v>
      </c>
      <c r="Y10" s="18">
        <f t="shared" si="4"/>
        <v>22154</v>
      </c>
      <c r="Z10" s="18">
        <f t="shared" si="4"/>
        <v>0</v>
      </c>
      <c r="AA10" s="18">
        <f t="shared" si="4"/>
        <v>0</v>
      </c>
      <c r="AB10" s="18">
        <f t="shared" si="4"/>
        <v>0</v>
      </c>
      <c r="AC10" s="18">
        <f t="shared" si="4"/>
        <v>0</v>
      </c>
      <c r="AD10" s="18">
        <f t="shared" si="4"/>
        <v>0</v>
      </c>
      <c r="AE10" s="20">
        <f t="shared" si="4"/>
        <v>22154</v>
      </c>
      <c r="AF10" s="20">
        <f t="shared" si="4"/>
        <v>0</v>
      </c>
      <c r="AG10" s="18">
        <f t="shared" si="4"/>
        <v>0</v>
      </c>
      <c r="AH10" s="18">
        <f t="shared" si="4"/>
        <v>0</v>
      </c>
      <c r="AI10" s="18">
        <f t="shared" si="4"/>
        <v>0</v>
      </c>
      <c r="AJ10" s="18">
        <f t="shared" si="4"/>
        <v>0</v>
      </c>
      <c r="AK10" s="18">
        <f t="shared" ref="AG10:AY11" si="5">AK11</f>
        <v>22154</v>
      </c>
      <c r="AL10" s="18">
        <f t="shared" si="5"/>
        <v>0</v>
      </c>
      <c r="AM10" s="18">
        <f t="shared" si="5"/>
        <v>0</v>
      </c>
      <c r="AN10" s="18">
        <f t="shared" si="5"/>
        <v>0</v>
      </c>
      <c r="AO10" s="18">
        <f t="shared" si="5"/>
        <v>0</v>
      </c>
      <c r="AP10" s="18">
        <f t="shared" si="5"/>
        <v>0</v>
      </c>
      <c r="AQ10" s="20">
        <f t="shared" si="5"/>
        <v>22154</v>
      </c>
      <c r="AR10" s="20">
        <f t="shared" si="5"/>
        <v>0</v>
      </c>
      <c r="AS10" s="18">
        <f t="shared" si="5"/>
        <v>88</v>
      </c>
      <c r="AT10" s="18">
        <f t="shared" si="5"/>
        <v>334</v>
      </c>
      <c r="AU10" s="18">
        <f t="shared" si="5"/>
        <v>0</v>
      </c>
      <c r="AV10" s="18">
        <f t="shared" si="5"/>
        <v>0</v>
      </c>
      <c r="AW10" s="18">
        <f t="shared" si="5"/>
        <v>22576</v>
      </c>
      <c r="AX10" s="18">
        <f t="shared" si="5"/>
        <v>0</v>
      </c>
      <c r="AY10" s="18">
        <f t="shared" si="5"/>
        <v>0</v>
      </c>
      <c r="AZ10" s="18">
        <f t="shared" ref="AY10:BE11" si="6">AZ11</f>
        <v>0</v>
      </c>
      <c r="BA10" s="18">
        <f t="shared" si="6"/>
        <v>0</v>
      </c>
      <c r="BB10" s="18">
        <f t="shared" si="6"/>
        <v>0</v>
      </c>
      <c r="BC10" s="36">
        <f t="shared" si="6"/>
        <v>34007</v>
      </c>
      <c r="BD10" s="36">
        <f t="shared" si="6"/>
        <v>32797</v>
      </c>
      <c r="BE10" s="36">
        <f t="shared" si="6"/>
        <v>32797</v>
      </c>
    </row>
    <row r="11" spans="1:57" ht="20.45" customHeight="1" x14ac:dyDescent="0.25">
      <c r="A11" s="43" t="s">
        <v>12</v>
      </c>
      <c r="B11" s="11">
        <v>922</v>
      </c>
      <c r="C11" s="8" t="s">
        <v>7</v>
      </c>
      <c r="D11" s="8" t="s">
        <v>6</v>
      </c>
      <c r="E11" s="8" t="s">
        <v>13</v>
      </c>
      <c r="F11" s="8"/>
      <c r="G11" s="12">
        <f t="shared" si="3"/>
        <v>0</v>
      </c>
      <c r="H11" s="12">
        <f t="shared" si="3"/>
        <v>0</v>
      </c>
      <c r="I11" s="12">
        <f t="shared" si="3"/>
        <v>19084</v>
      </c>
      <c r="J11" s="12">
        <f t="shared" si="3"/>
        <v>2828</v>
      </c>
      <c r="K11" s="12">
        <f t="shared" si="3"/>
        <v>0</v>
      </c>
      <c r="L11" s="12">
        <f t="shared" si="3"/>
        <v>0</v>
      </c>
      <c r="M11" s="12">
        <f t="shared" si="3"/>
        <v>21912</v>
      </c>
      <c r="N11" s="12">
        <f t="shared" si="3"/>
        <v>0</v>
      </c>
      <c r="O11" s="12">
        <f t="shared" si="3"/>
        <v>0</v>
      </c>
      <c r="P11" s="12">
        <f t="shared" si="3"/>
        <v>0</v>
      </c>
      <c r="Q11" s="12">
        <f t="shared" si="3"/>
        <v>0</v>
      </c>
      <c r="R11" s="12">
        <f t="shared" si="3"/>
        <v>0</v>
      </c>
      <c r="S11" s="12">
        <f t="shared" si="3"/>
        <v>21912</v>
      </c>
      <c r="T11" s="12">
        <f t="shared" si="3"/>
        <v>0</v>
      </c>
      <c r="U11" s="12">
        <f t="shared" si="4"/>
        <v>0</v>
      </c>
      <c r="V11" s="12">
        <f t="shared" si="4"/>
        <v>242</v>
      </c>
      <c r="W11" s="12">
        <f t="shared" si="4"/>
        <v>0</v>
      </c>
      <c r="X11" s="12">
        <f t="shared" si="4"/>
        <v>0</v>
      </c>
      <c r="Y11" s="12">
        <f t="shared" si="4"/>
        <v>22154</v>
      </c>
      <c r="Z11" s="12">
        <f t="shared" si="4"/>
        <v>0</v>
      </c>
      <c r="AA11" s="12">
        <f t="shared" si="4"/>
        <v>0</v>
      </c>
      <c r="AB11" s="12">
        <f t="shared" si="4"/>
        <v>0</v>
      </c>
      <c r="AC11" s="12">
        <f t="shared" si="4"/>
        <v>0</v>
      </c>
      <c r="AD11" s="12">
        <f t="shared" si="4"/>
        <v>0</v>
      </c>
      <c r="AE11" s="21">
        <f t="shared" si="4"/>
        <v>22154</v>
      </c>
      <c r="AF11" s="21">
        <f t="shared" si="4"/>
        <v>0</v>
      </c>
      <c r="AG11" s="12">
        <f t="shared" si="5"/>
        <v>0</v>
      </c>
      <c r="AH11" s="12">
        <f t="shared" si="5"/>
        <v>0</v>
      </c>
      <c r="AI11" s="12">
        <f t="shared" si="5"/>
        <v>0</v>
      </c>
      <c r="AJ11" s="12">
        <f t="shared" si="5"/>
        <v>0</v>
      </c>
      <c r="AK11" s="12">
        <f t="shared" si="5"/>
        <v>22154</v>
      </c>
      <c r="AL11" s="12">
        <f t="shared" si="5"/>
        <v>0</v>
      </c>
      <c r="AM11" s="12">
        <f t="shared" si="5"/>
        <v>0</v>
      </c>
      <c r="AN11" s="12">
        <f t="shared" si="5"/>
        <v>0</v>
      </c>
      <c r="AO11" s="12">
        <f t="shared" si="5"/>
        <v>0</v>
      </c>
      <c r="AP11" s="12">
        <f t="shared" si="5"/>
        <v>0</v>
      </c>
      <c r="AQ11" s="21">
        <f t="shared" si="5"/>
        <v>22154</v>
      </c>
      <c r="AR11" s="21">
        <f t="shared" si="5"/>
        <v>0</v>
      </c>
      <c r="AS11" s="12">
        <f t="shared" si="5"/>
        <v>88</v>
      </c>
      <c r="AT11" s="12">
        <f t="shared" si="5"/>
        <v>334</v>
      </c>
      <c r="AU11" s="12">
        <f t="shared" si="5"/>
        <v>0</v>
      </c>
      <c r="AV11" s="12">
        <f t="shared" si="5"/>
        <v>0</v>
      </c>
      <c r="AW11" s="12">
        <f t="shared" si="5"/>
        <v>22576</v>
      </c>
      <c r="AX11" s="12">
        <f t="shared" si="5"/>
        <v>0</v>
      </c>
      <c r="AY11" s="12">
        <f t="shared" si="6"/>
        <v>0</v>
      </c>
      <c r="AZ11" s="12">
        <f t="shared" si="6"/>
        <v>0</v>
      </c>
      <c r="BA11" s="12">
        <f t="shared" si="6"/>
        <v>0</v>
      </c>
      <c r="BB11" s="12">
        <f t="shared" si="6"/>
        <v>0</v>
      </c>
      <c r="BC11" s="37">
        <f t="shared" si="6"/>
        <v>34007</v>
      </c>
      <c r="BD11" s="37">
        <f t="shared" si="6"/>
        <v>32797</v>
      </c>
      <c r="BE11" s="37">
        <f t="shared" si="6"/>
        <v>32797</v>
      </c>
    </row>
    <row r="12" spans="1:57" ht="33" x14ac:dyDescent="0.25">
      <c r="A12" s="43" t="s">
        <v>17</v>
      </c>
      <c r="B12" s="11">
        <v>922</v>
      </c>
      <c r="C12" s="8" t="s">
        <v>7</v>
      </c>
      <c r="D12" s="8" t="s">
        <v>6</v>
      </c>
      <c r="E12" s="8" t="s">
        <v>18</v>
      </c>
      <c r="F12" s="8"/>
      <c r="G12" s="13">
        <f t="shared" si="3"/>
        <v>0</v>
      </c>
      <c r="H12" s="13">
        <f t="shared" si="3"/>
        <v>0</v>
      </c>
      <c r="I12" s="13">
        <f t="shared" ref="I12:AX12" si="7">I13+I20</f>
        <v>19084</v>
      </c>
      <c r="J12" s="13">
        <f t="shared" si="7"/>
        <v>2828</v>
      </c>
      <c r="K12" s="13">
        <f t="shared" si="7"/>
        <v>0</v>
      </c>
      <c r="L12" s="13">
        <f t="shared" si="7"/>
        <v>0</v>
      </c>
      <c r="M12" s="13">
        <f t="shared" si="7"/>
        <v>21912</v>
      </c>
      <c r="N12" s="13">
        <f t="shared" si="7"/>
        <v>0</v>
      </c>
      <c r="O12" s="13">
        <f t="shared" si="7"/>
        <v>0</v>
      </c>
      <c r="P12" s="13">
        <f t="shared" si="7"/>
        <v>0</v>
      </c>
      <c r="Q12" s="13">
        <f t="shared" si="7"/>
        <v>0</v>
      </c>
      <c r="R12" s="13">
        <f t="shared" si="7"/>
        <v>0</v>
      </c>
      <c r="S12" s="13">
        <f t="shared" si="7"/>
        <v>21912</v>
      </c>
      <c r="T12" s="13">
        <f t="shared" si="7"/>
        <v>0</v>
      </c>
      <c r="U12" s="13">
        <f t="shared" si="7"/>
        <v>0</v>
      </c>
      <c r="V12" s="13">
        <f t="shared" si="7"/>
        <v>242</v>
      </c>
      <c r="W12" s="13">
        <f t="shared" si="7"/>
        <v>0</v>
      </c>
      <c r="X12" s="13">
        <f t="shared" si="7"/>
        <v>0</v>
      </c>
      <c r="Y12" s="13">
        <f t="shared" si="7"/>
        <v>22154</v>
      </c>
      <c r="Z12" s="13">
        <f t="shared" si="7"/>
        <v>0</v>
      </c>
      <c r="AA12" s="13">
        <f t="shared" si="7"/>
        <v>0</v>
      </c>
      <c r="AB12" s="13">
        <f t="shared" si="7"/>
        <v>0</v>
      </c>
      <c r="AC12" s="13">
        <f t="shared" si="7"/>
        <v>0</v>
      </c>
      <c r="AD12" s="13">
        <f t="shared" si="7"/>
        <v>0</v>
      </c>
      <c r="AE12" s="23">
        <f t="shared" si="7"/>
        <v>22154</v>
      </c>
      <c r="AF12" s="23">
        <f t="shared" si="7"/>
        <v>0</v>
      </c>
      <c r="AG12" s="13">
        <f t="shared" si="7"/>
        <v>0</v>
      </c>
      <c r="AH12" s="13">
        <f t="shared" si="7"/>
        <v>0</v>
      </c>
      <c r="AI12" s="13">
        <f t="shared" si="7"/>
        <v>0</v>
      </c>
      <c r="AJ12" s="13">
        <f t="shared" si="7"/>
        <v>0</v>
      </c>
      <c r="AK12" s="13">
        <f t="shared" si="7"/>
        <v>22154</v>
      </c>
      <c r="AL12" s="13">
        <f t="shared" si="7"/>
        <v>0</v>
      </c>
      <c r="AM12" s="13">
        <f t="shared" si="7"/>
        <v>0</v>
      </c>
      <c r="AN12" s="13">
        <f t="shared" si="7"/>
        <v>0</v>
      </c>
      <c r="AO12" s="13">
        <f t="shared" si="7"/>
        <v>0</v>
      </c>
      <c r="AP12" s="13">
        <f t="shared" si="7"/>
        <v>0</v>
      </c>
      <c r="AQ12" s="23">
        <f t="shared" si="7"/>
        <v>22154</v>
      </c>
      <c r="AR12" s="23">
        <f t="shared" si="7"/>
        <v>0</v>
      </c>
      <c r="AS12" s="13">
        <f t="shared" si="7"/>
        <v>88</v>
      </c>
      <c r="AT12" s="13">
        <f t="shared" si="7"/>
        <v>334</v>
      </c>
      <c r="AU12" s="13">
        <f t="shared" si="7"/>
        <v>0</v>
      </c>
      <c r="AV12" s="13">
        <f t="shared" si="7"/>
        <v>0</v>
      </c>
      <c r="AW12" s="13">
        <f t="shared" si="7"/>
        <v>22576</v>
      </c>
      <c r="AX12" s="13">
        <f t="shared" si="7"/>
        <v>0</v>
      </c>
      <c r="AY12" s="13">
        <f t="shared" ref="AY12:BE12" si="8">AY13+AY20</f>
        <v>0</v>
      </c>
      <c r="AZ12" s="13">
        <f t="shared" si="8"/>
        <v>0</v>
      </c>
      <c r="BA12" s="13">
        <f t="shared" si="8"/>
        <v>0</v>
      </c>
      <c r="BB12" s="13">
        <f t="shared" si="8"/>
        <v>0</v>
      </c>
      <c r="BC12" s="35">
        <f t="shared" ref="BC12" si="9">BC13+BC20</f>
        <v>34007</v>
      </c>
      <c r="BD12" s="35">
        <f>BD13+BD20</f>
        <v>32797</v>
      </c>
      <c r="BE12" s="35">
        <f t="shared" si="8"/>
        <v>32797</v>
      </c>
    </row>
    <row r="13" spans="1:57" ht="21" customHeight="1" x14ac:dyDescent="0.25">
      <c r="A13" s="43" t="s">
        <v>22</v>
      </c>
      <c r="B13" s="11">
        <v>922</v>
      </c>
      <c r="C13" s="8" t="s">
        <v>7</v>
      </c>
      <c r="D13" s="8" t="s">
        <v>6</v>
      </c>
      <c r="E13" s="8" t="s">
        <v>23</v>
      </c>
      <c r="F13" s="8"/>
      <c r="G13" s="12">
        <f t="shared" ref="G13:N13" si="10">G14+G16+G18</f>
        <v>0</v>
      </c>
      <c r="H13" s="12">
        <f t="shared" si="10"/>
        <v>0</v>
      </c>
      <c r="I13" s="12">
        <f t="shared" si="10"/>
        <v>14757</v>
      </c>
      <c r="J13" s="12">
        <f t="shared" si="10"/>
        <v>724</v>
      </c>
      <c r="K13" s="12">
        <f t="shared" si="10"/>
        <v>0</v>
      </c>
      <c r="L13" s="12">
        <f t="shared" si="10"/>
        <v>0</v>
      </c>
      <c r="M13" s="12">
        <f t="shared" si="10"/>
        <v>15481</v>
      </c>
      <c r="N13" s="12">
        <f t="shared" si="10"/>
        <v>0</v>
      </c>
      <c r="O13" s="12">
        <f t="shared" ref="O13:T13" si="11">O14+O16+O18</f>
        <v>0</v>
      </c>
      <c r="P13" s="12">
        <f t="shared" si="11"/>
        <v>0</v>
      </c>
      <c r="Q13" s="12">
        <f t="shared" si="11"/>
        <v>0</v>
      </c>
      <c r="R13" s="12">
        <f t="shared" si="11"/>
        <v>0</v>
      </c>
      <c r="S13" s="12">
        <f t="shared" si="11"/>
        <v>15481</v>
      </c>
      <c r="T13" s="12">
        <f t="shared" si="11"/>
        <v>0</v>
      </c>
      <c r="U13" s="12">
        <f t="shared" ref="U13:Z13" si="12">U14+U16+U18</f>
        <v>0</v>
      </c>
      <c r="V13" s="12">
        <f t="shared" si="12"/>
        <v>242</v>
      </c>
      <c r="W13" s="12">
        <f t="shared" si="12"/>
        <v>0</v>
      </c>
      <c r="X13" s="12">
        <f t="shared" si="12"/>
        <v>0</v>
      </c>
      <c r="Y13" s="12">
        <f t="shared" si="12"/>
        <v>15723</v>
      </c>
      <c r="Z13" s="12">
        <f t="shared" si="12"/>
        <v>0</v>
      </c>
      <c r="AA13" s="12">
        <f t="shared" ref="AA13:AF13" si="13">AA14+AA16+AA18</f>
        <v>0</v>
      </c>
      <c r="AB13" s="12">
        <f t="shared" si="13"/>
        <v>0</v>
      </c>
      <c r="AC13" s="12">
        <f t="shared" si="13"/>
        <v>0</v>
      </c>
      <c r="AD13" s="12">
        <f t="shared" si="13"/>
        <v>0</v>
      </c>
      <c r="AE13" s="21">
        <f t="shared" si="13"/>
        <v>15723</v>
      </c>
      <c r="AF13" s="21">
        <f t="shared" si="13"/>
        <v>0</v>
      </c>
      <c r="AG13" s="12">
        <f t="shared" ref="AG13:AL13" si="14">AG14+AG16+AG18</f>
        <v>0</v>
      </c>
      <c r="AH13" s="12">
        <f t="shared" si="14"/>
        <v>0</v>
      </c>
      <c r="AI13" s="12">
        <f t="shared" si="14"/>
        <v>0</v>
      </c>
      <c r="AJ13" s="12">
        <f t="shared" si="14"/>
        <v>0</v>
      </c>
      <c r="AK13" s="12">
        <f t="shared" si="14"/>
        <v>15723</v>
      </c>
      <c r="AL13" s="12">
        <f t="shared" si="14"/>
        <v>0</v>
      </c>
      <c r="AM13" s="12">
        <f t="shared" ref="AM13:AR13" si="15">AM14+AM16+AM18</f>
        <v>0</v>
      </c>
      <c r="AN13" s="12">
        <f t="shared" si="15"/>
        <v>0</v>
      </c>
      <c r="AO13" s="12">
        <f t="shared" si="15"/>
        <v>0</v>
      </c>
      <c r="AP13" s="12">
        <f t="shared" si="15"/>
        <v>0</v>
      </c>
      <c r="AQ13" s="21">
        <f t="shared" si="15"/>
        <v>15723</v>
      </c>
      <c r="AR13" s="21">
        <f t="shared" si="15"/>
        <v>0</v>
      </c>
      <c r="AS13" s="12">
        <f t="shared" ref="AS13:AX13" si="16">AS14+AS16+AS18</f>
        <v>88</v>
      </c>
      <c r="AT13" s="12">
        <f t="shared" si="16"/>
        <v>334</v>
      </c>
      <c r="AU13" s="12">
        <f t="shared" si="16"/>
        <v>0</v>
      </c>
      <c r="AV13" s="12">
        <f t="shared" si="16"/>
        <v>0</v>
      </c>
      <c r="AW13" s="12">
        <f t="shared" si="16"/>
        <v>16145</v>
      </c>
      <c r="AX13" s="12">
        <f t="shared" si="16"/>
        <v>0</v>
      </c>
      <c r="AY13" s="12">
        <f t="shared" ref="AY13:BB13" si="17">AY14+AY16+AY18</f>
        <v>0</v>
      </c>
      <c r="AZ13" s="12">
        <f t="shared" si="17"/>
        <v>0</v>
      </c>
      <c r="BA13" s="12">
        <f t="shared" si="17"/>
        <v>0</v>
      </c>
      <c r="BB13" s="12">
        <f t="shared" si="17"/>
        <v>0</v>
      </c>
      <c r="BC13" s="37">
        <f>BC14+BC16+BC18</f>
        <v>27950</v>
      </c>
      <c r="BD13" s="37">
        <f>BD14+BD16+BD18</f>
        <v>26740</v>
      </c>
      <c r="BE13" s="37">
        <f>BE14+BE16+BE18</f>
        <v>26740</v>
      </c>
    </row>
    <row r="14" spans="1:57" ht="82.5" x14ac:dyDescent="0.25">
      <c r="A14" s="43" t="s">
        <v>28</v>
      </c>
      <c r="B14" s="11">
        <v>922</v>
      </c>
      <c r="C14" s="8" t="s">
        <v>7</v>
      </c>
      <c r="D14" s="8" t="s">
        <v>6</v>
      </c>
      <c r="E14" s="8" t="s">
        <v>23</v>
      </c>
      <c r="F14" s="8" t="s">
        <v>19</v>
      </c>
      <c r="G14" s="5">
        <f t="shared" ref="G14:BE14" si="18">G15</f>
        <v>0</v>
      </c>
      <c r="H14" s="5">
        <f t="shared" si="18"/>
        <v>0</v>
      </c>
      <c r="I14" s="5">
        <f t="shared" si="18"/>
        <v>13436</v>
      </c>
      <c r="J14" s="5">
        <f t="shared" si="18"/>
        <v>201</v>
      </c>
      <c r="K14" s="5">
        <f t="shared" si="18"/>
        <v>0</v>
      </c>
      <c r="L14" s="5">
        <f t="shared" si="18"/>
        <v>0</v>
      </c>
      <c r="M14" s="5">
        <f t="shared" si="18"/>
        <v>13637</v>
      </c>
      <c r="N14" s="5">
        <f t="shared" si="18"/>
        <v>0</v>
      </c>
      <c r="O14" s="5">
        <f t="shared" si="18"/>
        <v>0</v>
      </c>
      <c r="P14" s="5">
        <f t="shared" si="18"/>
        <v>0</v>
      </c>
      <c r="Q14" s="5">
        <f t="shared" si="18"/>
        <v>0</v>
      </c>
      <c r="R14" s="5">
        <f t="shared" si="18"/>
        <v>0</v>
      </c>
      <c r="S14" s="5">
        <f t="shared" si="18"/>
        <v>13637</v>
      </c>
      <c r="T14" s="5">
        <f t="shared" si="18"/>
        <v>0</v>
      </c>
      <c r="U14" s="5">
        <f t="shared" si="18"/>
        <v>0</v>
      </c>
      <c r="V14" s="5">
        <f t="shared" si="18"/>
        <v>0</v>
      </c>
      <c r="W14" s="5">
        <f t="shared" si="18"/>
        <v>0</v>
      </c>
      <c r="X14" s="5">
        <f t="shared" si="18"/>
        <v>0</v>
      </c>
      <c r="Y14" s="5">
        <f t="shared" si="18"/>
        <v>13637</v>
      </c>
      <c r="Z14" s="5">
        <f t="shared" si="18"/>
        <v>0</v>
      </c>
      <c r="AA14" s="5">
        <f t="shared" si="18"/>
        <v>0</v>
      </c>
      <c r="AB14" s="5">
        <f t="shared" si="18"/>
        <v>0</v>
      </c>
      <c r="AC14" s="5">
        <f t="shared" si="18"/>
        <v>0</v>
      </c>
      <c r="AD14" s="5">
        <f t="shared" si="18"/>
        <v>0</v>
      </c>
      <c r="AE14" s="22">
        <f t="shared" si="18"/>
        <v>13637</v>
      </c>
      <c r="AF14" s="22">
        <f t="shared" si="18"/>
        <v>0</v>
      </c>
      <c r="AG14" s="5">
        <f t="shared" si="18"/>
        <v>0</v>
      </c>
      <c r="AH14" s="5">
        <f t="shared" si="18"/>
        <v>0</v>
      </c>
      <c r="AI14" s="5">
        <f t="shared" si="18"/>
        <v>0</v>
      </c>
      <c r="AJ14" s="5">
        <f t="shared" si="18"/>
        <v>0</v>
      </c>
      <c r="AK14" s="5">
        <f t="shared" si="18"/>
        <v>13637</v>
      </c>
      <c r="AL14" s="5">
        <f t="shared" si="18"/>
        <v>0</v>
      </c>
      <c r="AM14" s="5">
        <f t="shared" si="18"/>
        <v>0</v>
      </c>
      <c r="AN14" s="5">
        <f t="shared" si="18"/>
        <v>0</v>
      </c>
      <c r="AO14" s="5">
        <f t="shared" si="18"/>
        <v>0</v>
      </c>
      <c r="AP14" s="5">
        <f t="shared" si="18"/>
        <v>0</v>
      </c>
      <c r="AQ14" s="22">
        <f t="shared" si="18"/>
        <v>13637</v>
      </c>
      <c r="AR14" s="22">
        <f t="shared" si="18"/>
        <v>0</v>
      </c>
      <c r="AS14" s="5">
        <f t="shared" si="18"/>
        <v>82</v>
      </c>
      <c r="AT14" s="5">
        <f t="shared" si="18"/>
        <v>0</v>
      </c>
      <c r="AU14" s="5">
        <f t="shared" si="18"/>
        <v>0</v>
      </c>
      <c r="AV14" s="5">
        <f t="shared" si="18"/>
        <v>0</v>
      </c>
      <c r="AW14" s="5">
        <f t="shared" si="18"/>
        <v>13719</v>
      </c>
      <c r="AX14" s="5">
        <f t="shared" si="18"/>
        <v>0</v>
      </c>
      <c r="AY14" s="5">
        <f t="shared" si="18"/>
        <v>0</v>
      </c>
      <c r="AZ14" s="5">
        <f t="shared" si="18"/>
        <v>0</v>
      </c>
      <c r="BA14" s="5">
        <f t="shared" si="18"/>
        <v>0</v>
      </c>
      <c r="BB14" s="5">
        <f t="shared" si="18"/>
        <v>0</v>
      </c>
      <c r="BC14" s="38">
        <f t="shared" si="18"/>
        <v>24570</v>
      </c>
      <c r="BD14" s="38">
        <f t="shared" si="18"/>
        <v>24570</v>
      </c>
      <c r="BE14" s="38">
        <f t="shared" si="18"/>
        <v>24570</v>
      </c>
    </row>
    <row r="15" spans="1:57" ht="33" x14ac:dyDescent="0.25">
      <c r="A15" s="43" t="s">
        <v>20</v>
      </c>
      <c r="B15" s="11">
        <v>922</v>
      </c>
      <c r="C15" s="8" t="s">
        <v>7</v>
      </c>
      <c r="D15" s="8" t="s">
        <v>6</v>
      </c>
      <c r="E15" s="8" t="s">
        <v>23</v>
      </c>
      <c r="F15" s="8" t="s">
        <v>21</v>
      </c>
      <c r="G15" s="13"/>
      <c r="H15" s="17"/>
      <c r="I15" s="13">
        <v>13436</v>
      </c>
      <c r="J15" s="5">
        <v>201</v>
      </c>
      <c r="K15" s="13"/>
      <c r="L15" s="17"/>
      <c r="M15" s="13">
        <f>G15+I15+J15+K15+L15</f>
        <v>13637</v>
      </c>
      <c r="N15" s="17">
        <f>H15+L15</f>
        <v>0</v>
      </c>
      <c r="O15" s="13"/>
      <c r="P15" s="5"/>
      <c r="Q15" s="13"/>
      <c r="R15" s="17"/>
      <c r="S15" s="13">
        <f>M15+O15+P15+Q15+R15</f>
        <v>13637</v>
      </c>
      <c r="T15" s="17">
        <f>N15+R15</f>
        <v>0</v>
      </c>
      <c r="U15" s="13"/>
      <c r="V15" s="5"/>
      <c r="W15" s="13"/>
      <c r="X15" s="17"/>
      <c r="Y15" s="13">
        <f>S15+U15+V15+W15+X15</f>
        <v>13637</v>
      </c>
      <c r="Z15" s="17">
        <f>T15+X15</f>
        <v>0</v>
      </c>
      <c r="AA15" s="13"/>
      <c r="AB15" s="5"/>
      <c r="AC15" s="13"/>
      <c r="AD15" s="17"/>
      <c r="AE15" s="23">
        <f>Y15+AA15+AB15+AC15+AD15</f>
        <v>13637</v>
      </c>
      <c r="AF15" s="24">
        <f>Z15+AD15</f>
        <v>0</v>
      </c>
      <c r="AG15" s="13"/>
      <c r="AH15" s="5"/>
      <c r="AI15" s="13"/>
      <c r="AJ15" s="17"/>
      <c r="AK15" s="13">
        <f>AE15+AG15+AH15+AI15+AJ15</f>
        <v>13637</v>
      </c>
      <c r="AL15" s="17">
        <f>AF15+AJ15</f>
        <v>0</v>
      </c>
      <c r="AM15" s="13"/>
      <c r="AN15" s="5"/>
      <c r="AO15" s="13"/>
      <c r="AP15" s="17"/>
      <c r="AQ15" s="23">
        <f>AK15+AM15+AN15+AO15+AP15</f>
        <v>13637</v>
      </c>
      <c r="AR15" s="24">
        <f>AL15+AP15</f>
        <v>0</v>
      </c>
      <c r="AS15" s="13">
        <v>82</v>
      </c>
      <c r="AT15" s="5"/>
      <c r="AU15" s="13"/>
      <c r="AV15" s="17"/>
      <c r="AW15" s="13">
        <f>AQ15+AS15+AT15+AU15+AV15</f>
        <v>13719</v>
      </c>
      <c r="AX15" s="17">
        <f>AR15+AV15</f>
        <v>0</v>
      </c>
      <c r="AY15" s="13"/>
      <c r="AZ15" s="5"/>
      <c r="BA15" s="13"/>
      <c r="BB15" s="17"/>
      <c r="BC15" s="35">
        <v>24570</v>
      </c>
      <c r="BD15" s="35">
        <v>24570</v>
      </c>
      <c r="BE15" s="35">
        <v>24570</v>
      </c>
    </row>
    <row r="16" spans="1:57" ht="33" x14ac:dyDescent="0.25">
      <c r="A16" s="43" t="s">
        <v>26</v>
      </c>
      <c r="B16" s="11">
        <v>922</v>
      </c>
      <c r="C16" s="8" t="s">
        <v>7</v>
      </c>
      <c r="D16" s="8" t="s">
        <v>6</v>
      </c>
      <c r="E16" s="8" t="s">
        <v>23</v>
      </c>
      <c r="F16" s="8" t="s">
        <v>8</v>
      </c>
      <c r="G16" s="5">
        <f t="shared" ref="G16:BE16" si="19">G17</f>
        <v>0</v>
      </c>
      <c r="H16" s="5">
        <f t="shared" si="19"/>
        <v>0</v>
      </c>
      <c r="I16" s="5">
        <f t="shared" si="19"/>
        <v>1318</v>
      </c>
      <c r="J16" s="5">
        <f t="shared" si="19"/>
        <v>523</v>
      </c>
      <c r="K16" s="5">
        <f t="shared" si="19"/>
        <v>0</v>
      </c>
      <c r="L16" s="5">
        <f t="shared" si="19"/>
        <v>0</v>
      </c>
      <c r="M16" s="5">
        <f t="shared" si="19"/>
        <v>1841</v>
      </c>
      <c r="N16" s="5">
        <f t="shared" si="19"/>
        <v>0</v>
      </c>
      <c r="O16" s="5">
        <f t="shared" si="19"/>
        <v>0</v>
      </c>
      <c r="P16" s="5">
        <f t="shared" si="19"/>
        <v>0</v>
      </c>
      <c r="Q16" s="5">
        <f t="shared" si="19"/>
        <v>0</v>
      </c>
      <c r="R16" s="5">
        <f t="shared" si="19"/>
        <v>0</v>
      </c>
      <c r="S16" s="5">
        <f t="shared" si="19"/>
        <v>1841</v>
      </c>
      <c r="T16" s="5">
        <f t="shared" si="19"/>
        <v>0</v>
      </c>
      <c r="U16" s="5">
        <f t="shared" si="19"/>
        <v>0</v>
      </c>
      <c r="V16" s="5">
        <f t="shared" si="19"/>
        <v>242</v>
      </c>
      <c r="W16" s="5">
        <f t="shared" si="19"/>
        <v>0</v>
      </c>
      <c r="X16" s="5">
        <f t="shared" si="19"/>
        <v>0</v>
      </c>
      <c r="Y16" s="5">
        <f t="shared" si="19"/>
        <v>2083</v>
      </c>
      <c r="Z16" s="5">
        <f t="shared" si="19"/>
        <v>0</v>
      </c>
      <c r="AA16" s="5">
        <f t="shared" si="19"/>
        <v>0</v>
      </c>
      <c r="AB16" s="5">
        <f t="shared" si="19"/>
        <v>0</v>
      </c>
      <c r="AC16" s="5">
        <f t="shared" si="19"/>
        <v>0</v>
      </c>
      <c r="AD16" s="5">
        <f t="shared" si="19"/>
        <v>0</v>
      </c>
      <c r="AE16" s="22">
        <f t="shared" si="19"/>
        <v>2083</v>
      </c>
      <c r="AF16" s="22">
        <f t="shared" si="19"/>
        <v>0</v>
      </c>
      <c r="AG16" s="5">
        <f t="shared" si="19"/>
        <v>0</v>
      </c>
      <c r="AH16" s="5">
        <f t="shared" si="19"/>
        <v>0</v>
      </c>
      <c r="AI16" s="5">
        <f t="shared" si="19"/>
        <v>0</v>
      </c>
      <c r="AJ16" s="5">
        <f t="shared" si="19"/>
        <v>0</v>
      </c>
      <c r="AK16" s="5">
        <f t="shared" si="19"/>
        <v>2083</v>
      </c>
      <c r="AL16" s="5">
        <f t="shared" si="19"/>
        <v>0</v>
      </c>
      <c r="AM16" s="5">
        <f t="shared" si="19"/>
        <v>0</v>
      </c>
      <c r="AN16" s="5">
        <f t="shared" si="19"/>
        <v>0</v>
      </c>
      <c r="AO16" s="5">
        <f t="shared" si="19"/>
        <v>0</v>
      </c>
      <c r="AP16" s="5">
        <f t="shared" si="19"/>
        <v>0</v>
      </c>
      <c r="AQ16" s="22">
        <f t="shared" si="19"/>
        <v>2083</v>
      </c>
      <c r="AR16" s="22">
        <f t="shared" si="19"/>
        <v>0</v>
      </c>
      <c r="AS16" s="5">
        <f t="shared" si="19"/>
        <v>6</v>
      </c>
      <c r="AT16" s="5">
        <f t="shared" si="19"/>
        <v>334</v>
      </c>
      <c r="AU16" s="5">
        <f t="shared" si="19"/>
        <v>0</v>
      </c>
      <c r="AV16" s="5">
        <f t="shared" si="19"/>
        <v>0</v>
      </c>
      <c r="AW16" s="5">
        <f t="shared" si="19"/>
        <v>2423</v>
      </c>
      <c r="AX16" s="5">
        <f t="shared" si="19"/>
        <v>0</v>
      </c>
      <c r="AY16" s="5">
        <f t="shared" si="19"/>
        <v>0</v>
      </c>
      <c r="AZ16" s="5">
        <f t="shared" si="19"/>
        <v>0</v>
      </c>
      <c r="BA16" s="5">
        <f t="shared" si="19"/>
        <v>0</v>
      </c>
      <c r="BB16" s="5">
        <f t="shared" si="19"/>
        <v>0</v>
      </c>
      <c r="BC16" s="38">
        <f t="shared" si="19"/>
        <v>3376</v>
      </c>
      <c r="BD16" s="38">
        <f t="shared" si="19"/>
        <v>2166</v>
      </c>
      <c r="BE16" s="38">
        <f t="shared" si="19"/>
        <v>2166</v>
      </c>
    </row>
    <row r="17" spans="1:57" ht="33" x14ac:dyDescent="0.25">
      <c r="A17" s="43" t="s">
        <v>9</v>
      </c>
      <c r="B17" s="11">
        <v>922</v>
      </c>
      <c r="C17" s="8" t="s">
        <v>7</v>
      </c>
      <c r="D17" s="8" t="s">
        <v>6</v>
      </c>
      <c r="E17" s="8" t="s">
        <v>23</v>
      </c>
      <c r="F17" s="8" t="s">
        <v>10</v>
      </c>
      <c r="G17" s="13"/>
      <c r="H17" s="17"/>
      <c r="I17" s="13">
        <v>1318</v>
      </c>
      <c r="J17" s="5">
        <v>523</v>
      </c>
      <c r="K17" s="13"/>
      <c r="L17" s="17"/>
      <c r="M17" s="13">
        <f>G17+I17+J17+K17+L17</f>
        <v>1841</v>
      </c>
      <c r="N17" s="17">
        <f>H17+L17</f>
        <v>0</v>
      </c>
      <c r="O17" s="13"/>
      <c r="P17" s="5"/>
      <c r="Q17" s="13"/>
      <c r="R17" s="17"/>
      <c r="S17" s="13">
        <f>M17+O17+P17+Q17+R17</f>
        <v>1841</v>
      </c>
      <c r="T17" s="17">
        <f>N17+R17</f>
        <v>0</v>
      </c>
      <c r="U17" s="13"/>
      <c r="V17" s="5">
        <v>242</v>
      </c>
      <c r="W17" s="13"/>
      <c r="X17" s="17"/>
      <c r="Y17" s="13">
        <f>S17+U17+V17+W17+X17</f>
        <v>2083</v>
      </c>
      <c r="Z17" s="17">
        <f>T17+X17</f>
        <v>0</v>
      </c>
      <c r="AA17" s="13"/>
      <c r="AB17" s="5"/>
      <c r="AC17" s="13"/>
      <c r="AD17" s="17"/>
      <c r="AE17" s="23">
        <f>Y17+AA17+AB17+AC17+AD17</f>
        <v>2083</v>
      </c>
      <c r="AF17" s="24">
        <f>Z17+AD17</f>
        <v>0</v>
      </c>
      <c r="AG17" s="13"/>
      <c r="AH17" s="5"/>
      <c r="AI17" s="13"/>
      <c r="AJ17" s="17"/>
      <c r="AK17" s="13">
        <f>AE17+AG17+AH17+AI17+AJ17</f>
        <v>2083</v>
      </c>
      <c r="AL17" s="17">
        <f>AF17+AJ17</f>
        <v>0</v>
      </c>
      <c r="AM17" s="13"/>
      <c r="AN17" s="5"/>
      <c r="AO17" s="13"/>
      <c r="AP17" s="17"/>
      <c r="AQ17" s="23">
        <f>AK17+AM17+AN17+AO17+AP17</f>
        <v>2083</v>
      </c>
      <c r="AR17" s="24">
        <f>AL17+AP17</f>
        <v>0</v>
      </c>
      <c r="AS17" s="13">
        <v>6</v>
      </c>
      <c r="AT17" s="5">
        <f>100+234</f>
        <v>334</v>
      </c>
      <c r="AU17" s="13"/>
      <c r="AV17" s="17"/>
      <c r="AW17" s="13">
        <f>AQ17+AS17+AT17+AU17+AV17</f>
        <v>2423</v>
      </c>
      <c r="AX17" s="17">
        <f>AR17+AV17</f>
        <v>0</v>
      </c>
      <c r="AY17" s="13"/>
      <c r="AZ17" s="5"/>
      <c r="BA17" s="13"/>
      <c r="BB17" s="17"/>
      <c r="BC17" s="35">
        <v>3376</v>
      </c>
      <c r="BD17" s="35">
        <v>2166</v>
      </c>
      <c r="BE17" s="35">
        <v>2166</v>
      </c>
    </row>
    <row r="18" spans="1:57" x14ac:dyDescent="0.25">
      <c r="A18" s="43" t="s">
        <v>14</v>
      </c>
      <c r="B18" s="11">
        <v>922</v>
      </c>
      <c r="C18" s="8" t="s">
        <v>7</v>
      </c>
      <c r="D18" s="8" t="s">
        <v>6</v>
      </c>
      <c r="E18" s="8" t="s">
        <v>23</v>
      </c>
      <c r="F18" s="8" t="s">
        <v>15</v>
      </c>
      <c r="G18" s="12">
        <f t="shared" ref="G18:BE18" si="20">G19</f>
        <v>0</v>
      </c>
      <c r="H18" s="12">
        <f t="shared" si="20"/>
        <v>0</v>
      </c>
      <c r="I18" s="12">
        <f t="shared" si="20"/>
        <v>3</v>
      </c>
      <c r="J18" s="12">
        <f t="shared" si="20"/>
        <v>0</v>
      </c>
      <c r="K18" s="12">
        <f t="shared" si="20"/>
        <v>0</v>
      </c>
      <c r="L18" s="12">
        <f t="shared" si="20"/>
        <v>0</v>
      </c>
      <c r="M18" s="12">
        <f t="shared" si="20"/>
        <v>3</v>
      </c>
      <c r="N18" s="12">
        <f t="shared" si="20"/>
        <v>0</v>
      </c>
      <c r="O18" s="12">
        <f t="shared" si="20"/>
        <v>0</v>
      </c>
      <c r="P18" s="12">
        <f t="shared" si="20"/>
        <v>0</v>
      </c>
      <c r="Q18" s="12">
        <f t="shared" si="20"/>
        <v>0</v>
      </c>
      <c r="R18" s="12">
        <f t="shared" si="20"/>
        <v>0</v>
      </c>
      <c r="S18" s="12">
        <f t="shared" si="20"/>
        <v>3</v>
      </c>
      <c r="T18" s="12">
        <f t="shared" si="20"/>
        <v>0</v>
      </c>
      <c r="U18" s="12">
        <f t="shared" si="20"/>
        <v>0</v>
      </c>
      <c r="V18" s="12">
        <f t="shared" si="20"/>
        <v>0</v>
      </c>
      <c r="W18" s="12">
        <f t="shared" si="20"/>
        <v>0</v>
      </c>
      <c r="X18" s="12">
        <f t="shared" si="20"/>
        <v>0</v>
      </c>
      <c r="Y18" s="12">
        <f t="shared" si="20"/>
        <v>3</v>
      </c>
      <c r="Z18" s="12">
        <f t="shared" si="20"/>
        <v>0</v>
      </c>
      <c r="AA18" s="12">
        <f t="shared" si="20"/>
        <v>0</v>
      </c>
      <c r="AB18" s="12">
        <f t="shared" si="20"/>
        <v>0</v>
      </c>
      <c r="AC18" s="12">
        <f t="shared" si="20"/>
        <v>0</v>
      </c>
      <c r="AD18" s="12">
        <f t="shared" si="20"/>
        <v>0</v>
      </c>
      <c r="AE18" s="21">
        <f t="shared" si="20"/>
        <v>3</v>
      </c>
      <c r="AF18" s="21">
        <f t="shared" si="20"/>
        <v>0</v>
      </c>
      <c r="AG18" s="12">
        <f t="shared" si="20"/>
        <v>0</v>
      </c>
      <c r="AH18" s="12">
        <f t="shared" si="20"/>
        <v>0</v>
      </c>
      <c r="AI18" s="12">
        <f t="shared" si="20"/>
        <v>0</v>
      </c>
      <c r="AJ18" s="12">
        <f t="shared" si="20"/>
        <v>0</v>
      </c>
      <c r="AK18" s="12">
        <f t="shared" si="20"/>
        <v>3</v>
      </c>
      <c r="AL18" s="12">
        <f t="shared" si="20"/>
        <v>0</v>
      </c>
      <c r="AM18" s="12">
        <f t="shared" si="20"/>
        <v>0</v>
      </c>
      <c r="AN18" s="12">
        <f t="shared" si="20"/>
        <v>0</v>
      </c>
      <c r="AO18" s="12">
        <f t="shared" si="20"/>
        <v>0</v>
      </c>
      <c r="AP18" s="12">
        <f t="shared" si="20"/>
        <v>0</v>
      </c>
      <c r="AQ18" s="21">
        <f t="shared" si="20"/>
        <v>3</v>
      </c>
      <c r="AR18" s="21">
        <f t="shared" si="20"/>
        <v>0</v>
      </c>
      <c r="AS18" s="12">
        <f t="shared" si="20"/>
        <v>0</v>
      </c>
      <c r="AT18" s="12">
        <f t="shared" si="20"/>
        <v>0</v>
      </c>
      <c r="AU18" s="12">
        <f t="shared" si="20"/>
        <v>0</v>
      </c>
      <c r="AV18" s="12">
        <f t="shared" si="20"/>
        <v>0</v>
      </c>
      <c r="AW18" s="12">
        <f t="shared" si="20"/>
        <v>3</v>
      </c>
      <c r="AX18" s="12">
        <f t="shared" si="20"/>
        <v>0</v>
      </c>
      <c r="AY18" s="12">
        <f t="shared" si="20"/>
        <v>0</v>
      </c>
      <c r="AZ18" s="12">
        <f t="shared" si="20"/>
        <v>0</v>
      </c>
      <c r="BA18" s="12">
        <f t="shared" si="20"/>
        <v>0</v>
      </c>
      <c r="BB18" s="12">
        <f t="shared" si="20"/>
        <v>0</v>
      </c>
      <c r="BC18" s="37">
        <f t="shared" si="20"/>
        <v>4</v>
      </c>
      <c r="BD18" s="37">
        <f t="shared" si="20"/>
        <v>4</v>
      </c>
      <c r="BE18" s="37">
        <f t="shared" si="20"/>
        <v>4</v>
      </c>
    </row>
    <row r="19" spans="1:57" x14ac:dyDescent="0.25">
      <c r="A19" s="43" t="s">
        <v>24</v>
      </c>
      <c r="B19" s="11">
        <v>922</v>
      </c>
      <c r="C19" s="8" t="s">
        <v>7</v>
      </c>
      <c r="D19" s="8" t="s">
        <v>6</v>
      </c>
      <c r="E19" s="8" t="s">
        <v>23</v>
      </c>
      <c r="F19" s="8" t="s">
        <v>16</v>
      </c>
      <c r="G19" s="13"/>
      <c r="H19" s="17"/>
      <c r="I19" s="13">
        <v>3</v>
      </c>
      <c r="J19" s="17"/>
      <c r="K19" s="13"/>
      <c r="L19" s="17"/>
      <c r="M19" s="13">
        <f>G19+I19+J19+K19+L19</f>
        <v>3</v>
      </c>
      <c r="N19" s="17">
        <f>H19+L19</f>
        <v>0</v>
      </c>
      <c r="O19" s="13"/>
      <c r="P19" s="17"/>
      <c r="Q19" s="13"/>
      <c r="R19" s="17"/>
      <c r="S19" s="13">
        <f>M19+O19+P19+Q19+R19</f>
        <v>3</v>
      </c>
      <c r="T19" s="17">
        <f>N19+R19</f>
        <v>0</v>
      </c>
      <c r="U19" s="13"/>
      <c r="V19" s="17"/>
      <c r="W19" s="13"/>
      <c r="X19" s="17"/>
      <c r="Y19" s="13">
        <f>S19+U19+V19+W19+X19</f>
        <v>3</v>
      </c>
      <c r="Z19" s="17">
        <f>T19+X19</f>
        <v>0</v>
      </c>
      <c r="AA19" s="13"/>
      <c r="AB19" s="17"/>
      <c r="AC19" s="13"/>
      <c r="AD19" s="17"/>
      <c r="AE19" s="23">
        <f>Y19+AA19+AB19+AC19+AD19</f>
        <v>3</v>
      </c>
      <c r="AF19" s="24">
        <f>Z19+AD19</f>
        <v>0</v>
      </c>
      <c r="AG19" s="13"/>
      <c r="AH19" s="17"/>
      <c r="AI19" s="13"/>
      <c r="AJ19" s="17"/>
      <c r="AK19" s="13">
        <f>AE19+AG19+AH19+AI19+AJ19</f>
        <v>3</v>
      </c>
      <c r="AL19" s="17">
        <f>AF19+AJ19</f>
        <v>0</v>
      </c>
      <c r="AM19" s="13"/>
      <c r="AN19" s="17"/>
      <c r="AO19" s="13"/>
      <c r="AP19" s="17"/>
      <c r="AQ19" s="23">
        <f>AK19+AM19+AN19+AO19+AP19</f>
        <v>3</v>
      </c>
      <c r="AR19" s="24">
        <f>AL19+AP19</f>
        <v>0</v>
      </c>
      <c r="AS19" s="13"/>
      <c r="AT19" s="17"/>
      <c r="AU19" s="13"/>
      <c r="AV19" s="17"/>
      <c r="AW19" s="13">
        <f>AQ19+AS19+AT19+AU19+AV19</f>
        <v>3</v>
      </c>
      <c r="AX19" s="17">
        <f>AR19+AV19</f>
        <v>0</v>
      </c>
      <c r="AY19" s="13"/>
      <c r="AZ19" s="17"/>
      <c r="BA19" s="13"/>
      <c r="BB19" s="17"/>
      <c r="BC19" s="35">
        <v>4</v>
      </c>
      <c r="BD19" s="35">
        <v>4</v>
      </c>
      <c r="BE19" s="35">
        <v>4</v>
      </c>
    </row>
    <row r="20" spans="1:57" ht="33" x14ac:dyDescent="0.25">
      <c r="A20" s="43" t="s">
        <v>36</v>
      </c>
      <c r="B20" s="11">
        <v>922</v>
      </c>
      <c r="C20" s="8" t="s">
        <v>7</v>
      </c>
      <c r="D20" s="8" t="s">
        <v>6</v>
      </c>
      <c r="E20" s="8" t="s">
        <v>35</v>
      </c>
      <c r="F20" s="8"/>
      <c r="G20" s="12" t="e">
        <f>G21+#REF!+#REF!</f>
        <v>#REF!</v>
      </c>
      <c r="H20" s="12" t="e">
        <f>H21+#REF!+#REF!</f>
        <v>#REF!</v>
      </c>
      <c r="I20" s="12">
        <f>I21</f>
        <v>4327</v>
      </c>
      <c r="J20" s="12">
        <f t="shared" ref="J20:Y21" si="21">J21</f>
        <v>2104</v>
      </c>
      <c r="K20" s="12">
        <f t="shared" si="21"/>
        <v>0</v>
      </c>
      <c r="L20" s="12">
        <f t="shared" si="21"/>
        <v>0</v>
      </c>
      <c r="M20" s="12">
        <f t="shared" si="21"/>
        <v>6431</v>
      </c>
      <c r="N20" s="12">
        <f t="shared" si="21"/>
        <v>0</v>
      </c>
      <c r="O20" s="12">
        <f>O21</f>
        <v>0</v>
      </c>
      <c r="P20" s="12">
        <f t="shared" si="21"/>
        <v>0</v>
      </c>
      <c r="Q20" s="12">
        <f t="shared" si="21"/>
        <v>0</v>
      </c>
      <c r="R20" s="12">
        <f t="shared" si="21"/>
        <v>0</v>
      </c>
      <c r="S20" s="12">
        <f t="shared" si="21"/>
        <v>6431</v>
      </c>
      <c r="T20" s="12">
        <f t="shared" si="21"/>
        <v>0</v>
      </c>
      <c r="U20" s="12">
        <f>U21</f>
        <v>0</v>
      </c>
      <c r="V20" s="12">
        <f t="shared" si="21"/>
        <v>0</v>
      </c>
      <c r="W20" s="12">
        <f t="shared" si="21"/>
        <v>0</v>
      </c>
      <c r="X20" s="12">
        <f t="shared" si="21"/>
        <v>0</v>
      </c>
      <c r="Y20" s="12">
        <f t="shared" si="21"/>
        <v>6431</v>
      </c>
      <c r="Z20" s="12">
        <f t="shared" ref="V20:Z21" si="22">Z21</f>
        <v>0</v>
      </c>
      <c r="AA20" s="12">
        <f>AA21</f>
        <v>0</v>
      </c>
      <c r="AB20" s="12">
        <f t="shared" ref="AB20:AW21" si="23">AB21</f>
        <v>0</v>
      </c>
      <c r="AC20" s="12">
        <f t="shared" si="23"/>
        <v>0</v>
      </c>
      <c r="AD20" s="12">
        <f t="shared" si="23"/>
        <v>0</v>
      </c>
      <c r="AE20" s="21">
        <f t="shared" si="23"/>
        <v>6431</v>
      </c>
      <c r="AF20" s="21">
        <f t="shared" si="23"/>
        <v>0</v>
      </c>
      <c r="AG20" s="12">
        <f>AG21</f>
        <v>0</v>
      </c>
      <c r="AH20" s="12">
        <f t="shared" si="23"/>
        <v>0</v>
      </c>
      <c r="AI20" s="12">
        <f t="shared" si="23"/>
        <v>0</v>
      </c>
      <c r="AJ20" s="12">
        <f t="shared" si="23"/>
        <v>0</v>
      </c>
      <c r="AK20" s="12">
        <f t="shared" si="23"/>
        <v>6431</v>
      </c>
      <c r="AL20" s="12">
        <f t="shared" si="23"/>
        <v>0</v>
      </c>
      <c r="AM20" s="12">
        <f>AM21</f>
        <v>0</v>
      </c>
      <c r="AN20" s="12">
        <f t="shared" si="23"/>
        <v>0</v>
      </c>
      <c r="AO20" s="12">
        <f t="shared" si="23"/>
        <v>0</v>
      </c>
      <c r="AP20" s="12">
        <f t="shared" si="23"/>
        <v>0</v>
      </c>
      <c r="AQ20" s="21">
        <f t="shared" si="23"/>
        <v>6431</v>
      </c>
      <c r="AR20" s="21">
        <f t="shared" si="23"/>
        <v>0</v>
      </c>
      <c r="AS20" s="12">
        <f>AS21</f>
        <v>0</v>
      </c>
      <c r="AT20" s="12">
        <f t="shared" si="23"/>
        <v>0</v>
      </c>
      <c r="AU20" s="12">
        <f t="shared" si="23"/>
        <v>0</v>
      </c>
      <c r="AV20" s="12">
        <f t="shared" si="23"/>
        <v>0</v>
      </c>
      <c r="AW20" s="12">
        <f t="shared" si="23"/>
        <v>6431</v>
      </c>
      <c r="AX20" s="12">
        <f>AX21</f>
        <v>0</v>
      </c>
      <c r="AY20" s="12">
        <f>AY21</f>
        <v>0</v>
      </c>
      <c r="AZ20" s="12">
        <f t="shared" ref="AZ20:BE20" si="24">AZ21</f>
        <v>0</v>
      </c>
      <c r="BA20" s="12">
        <f t="shared" si="24"/>
        <v>0</v>
      </c>
      <c r="BB20" s="12">
        <f t="shared" si="24"/>
        <v>0</v>
      </c>
      <c r="BC20" s="37">
        <f t="shared" si="24"/>
        <v>6057</v>
      </c>
      <c r="BD20" s="37">
        <f t="shared" si="24"/>
        <v>6057</v>
      </c>
      <c r="BE20" s="37">
        <f t="shared" si="24"/>
        <v>6057</v>
      </c>
    </row>
    <row r="21" spans="1:57" ht="82.5" x14ac:dyDescent="0.25">
      <c r="A21" s="43" t="s">
        <v>28</v>
      </c>
      <c r="B21" s="11">
        <v>922</v>
      </c>
      <c r="C21" s="8" t="s">
        <v>7</v>
      </c>
      <c r="D21" s="8" t="s">
        <v>6</v>
      </c>
      <c r="E21" s="8" t="s">
        <v>35</v>
      </c>
      <c r="F21" s="8" t="s">
        <v>19</v>
      </c>
      <c r="G21" s="5">
        <f>G22</f>
        <v>0</v>
      </c>
      <c r="H21" s="5">
        <f>H22</f>
        <v>0</v>
      </c>
      <c r="I21" s="5">
        <f>I22</f>
        <v>4327</v>
      </c>
      <c r="J21" s="5">
        <f t="shared" si="21"/>
        <v>2104</v>
      </c>
      <c r="K21" s="5">
        <f t="shared" si="21"/>
        <v>0</v>
      </c>
      <c r="L21" s="5">
        <f t="shared" si="21"/>
        <v>0</v>
      </c>
      <c r="M21" s="5">
        <f t="shared" si="21"/>
        <v>6431</v>
      </c>
      <c r="N21" s="5">
        <f t="shared" si="21"/>
        <v>0</v>
      </c>
      <c r="O21" s="5">
        <f>O22</f>
        <v>0</v>
      </c>
      <c r="P21" s="5">
        <f t="shared" si="21"/>
        <v>0</v>
      </c>
      <c r="Q21" s="5">
        <f t="shared" si="21"/>
        <v>0</v>
      </c>
      <c r="R21" s="5">
        <f t="shared" si="21"/>
        <v>0</v>
      </c>
      <c r="S21" s="5">
        <f t="shared" si="21"/>
        <v>6431</v>
      </c>
      <c r="T21" s="5">
        <f t="shared" si="21"/>
        <v>0</v>
      </c>
      <c r="U21" s="5">
        <f>U22</f>
        <v>0</v>
      </c>
      <c r="V21" s="5">
        <f t="shared" si="22"/>
        <v>0</v>
      </c>
      <c r="W21" s="5">
        <f t="shared" si="22"/>
        <v>0</v>
      </c>
      <c r="X21" s="5">
        <f t="shared" si="22"/>
        <v>0</v>
      </c>
      <c r="Y21" s="5">
        <f t="shared" si="22"/>
        <v>6431</v>
      </c>
      <c r="Z21" s="5">
        <f t="shared" si="22"/>
        <v>0</v>
      </c>
      <c r="AA21" s="5">
        <f>AA22</f>
        <v>0</v>
      </c>
      <c r="AB21" s="5">
        <f t="shared" si="23"/>
        <v>0</v>
      </c>
      <c r="AC21" s="5">
        <f t="shared" si="23"/>
        <v>0</v>
      </c>
      <c r="AD21" s="5">
        <f t="shared" si="23"/>
        <v>0</v>
      </c>
      <c r="AE21" s="22">
        <f t="shared" si="23"/>
        <v>6431</v>
      </c>
      <c r="AF21" s="22">
        <f t="shared" si="23"/>
        <v>0</v>
      </c>
      <c r="AG21" s="5">
        <f>AG22</f>
        <v>0</v>
      </c>
      <c r="AH21" s="5">
        <f t="shared" si="23"/>
        <v>0</v>
      </c>
      <c r="AI21" s="5">
        <f t="shared" si="23"/>
        <v>0</v>
      </c>
      <c r="AJ21" s="5">
        <f t="shared" si="23"/>
        <v>0</v>
      </c>
      <c r="AK21" s="5">
        <f t="shared" si="23"/>
        <v>6431</v>
      </c>
      <c r="AL21" s="5">
        <f t="shared" si="23"/>
        <v>0</v>
      </c>
      <c r="AM21" s="5">
        <f>AM22</f>
        <v>0</v>
      </c>
      <c r="AN21" s="5">
        <f t="shared" si="23"/>
        <v>0</v>
      </c>
      <c r="AO21" s="5">
        <f t="shared" si="23"/>
        <v>0</v>
      </c>
      <c r="AP21" s="5">
        <f t="shared" si="23"/>
        <v>0</v>
      </c>
      <c r="AQ21" s="22">
        <f t="shared" si="23"/>
        <v>6431</v>
      </c>
      <c r="AR21" s="22">
        <f t="shared" si="23"/>
        <v>0</v>
      </c>
      <c r="AS21" s="5">
        <f>AS22</f>
        <v>0</v>
      </c>
      <c r="AT21" s="5">
        <f>AT22</f>
        <v>0</v>
      </c>
      <c r="AU21" s="5">
        <f>AU22</f>
        <v>0</v>
      </c>
      <c r="AV21" s="5">
        <f>AV22</f>
        <v>0</v>
      </c>
      <c r="AW21" s="5">
        <f>AW22</f>
        <v>6431</v>
      </c>
      <c r="AX21" s="5">
        <f>AX22</f>
        <v>0</v>
      </c>
      <c r="AY21" s="5">
        <f>AY22</f>
        <v>0</v>
      </c>
      <c r="AZ21" s="5">
        <f t="shared" ref="AZ21:BE21" si="25">AZ22</f>
        <v>0</v>
      </c>
      <c r="BA21" s="5">
        <f t="shared" si="25"/>
        <v>0</v>
      </c>
      <c r="BB21" s="5">
        <f t="shared" si="25"/>
        <v>0</v>
      </c>
      <c r="BC21" s="38">
        <f t="shared" si="25"/>
        <v>6057</v>
      </c>
      <c r="BD21" s="38">
        <f t="shared" si="25"/>
        <v>6057</v>
      </c>
      <c r="BE21" s="38">
        <f t="shared" si="25"/>
        <v>6057</v>
      </c>
    </row>
    <row r="22" spans="1:57" ht="38.450000000000003" customHeight="1" x14ac:dyDescent="0.25">
      <c r="A22" s="43" t="s">
        <v>20</v>
      </c>
      <c r="B22" s="11">
        <v>922</v>
      </c>
      <c r="C22" s="8" t="s">
        <v>7</v>
      </c>
      <c r="D22" s="8" t="s">
        <v>6</v>
      </c>
      <c r="E22" s="8" t="s">
        <v>35</v>
      </c>
      <c r="F22" s="8" t="s">
        <v>21</v>
      </c>
      <c r="G22" s="13"/>
      <c r="H22" s="17"/>
      <c r="I22" s="13">
        <v>4327</v>
      </c>
      <c r="J22" s="5">
        <v>2104</v>
      </c>
      <c r="K22" s="13"/>
      <c r="L22" s="17"/>
      <c r="M22" s="13">
        <f>G22+I22+J22+K22+L22</f>
        <v>6431</v>
      </c>
      <c r="N22" s="17">
        <f>H22+L22</f>
        <v>0</v>
      </c>
      <c r="O22" s="13"/>
      <c r="P22" s="5"/>
      <c r="Q22" s="13"/>
      <c r="R22" s="17"/>
      <c r="S22" s="13">
        <f>M22+O22+P22+Q22+R22</f>
        <v>6431</v>
      </c>
      <c r="T22" s="17">
        <f>N22+R22</f>
        <v>0</v>
      </c>
      <c r="U22" s="13"/>
      <c r="V22" s="5"/>
      <c r="W22" s="13"/>
      <c r="X22" s="17"/>
      <c r="Y22" s="13">
        <f>S22+U22+V22+W22+X22</f>
        <v>6431</v>
      </c>
      <c r="Z22" s="17">
        <f>T22+X22</f>
        <v>0</v>
      </c>
      <c r="AA22" s="13"/>
      <c r="AB22" s="5"/>
      <c r="AC22" s="13"/>
      <c r="AD22" s="17"/>
      <c r="AE22" s="23">
        <f>Y22+AA22+AB22+AC22+AD22</f>
        <v>6431</v>
      </c>
      <c r="AF22" s="24">
        <f>Z22+AD22</f>
        <v>0</v>
      </c>
      <c r="AG22" s="13"/>
      <c r="AH22" s="5"/>
      <c r="AI22" s="13"/>
      <c r="AJ22" s="17"/>
      <c r="AK22" s="13">
        <f>AE22+AG22+AH22+AI22+AJ22</f>
        <v>6431</v>
      </c>
      <c r="AL22" s="17">
        <f>AF22+AJ22</f>
        <v>0</v>
      </c>
      <c r="AM22" s="13"/>
      <c r="AN22" s="5"/>
      <c r="AO22" s="13"/>
      <c r="AP22" s="17"/>
      <c r="AQ22" s="23">
        <f>AK22+AM22+AN22+AO22+AP22</f>
        <v>6431</v>
      </c>
      <c r="AR22" s="24">
        <f>AL22+AP22</f>
        <v>0</v>
      </c>
      <c r="AS22" s="13"/>
      <c r="AT22" s="5"/>
      <c r="AU22" s="13"/>
      <c r="AV22" s="17"/>
      <c r="AW22" s="13">
        <f>AQ22+AS22+AT22+AU22+AV22</f>
        <v>6431</v>
      </c>
      <c r="AX22" s="17">
        <f>AR22+AV22</f>
        <v>0</v>
      </c>
      <c r="AY22" s="13"/>
      <c r="AZ22" s="5"/>
      <c r="BA22" s="13"/>
      <c r="BB22" s="17"/>
      <c r="BC22" s="35">
        <v>6057</v>
      </c>
      <c r="BD22" s="35">
        <v>6057</v>
      </c>
      <c r="BE22" s="35">
        <v>6057</v>
      </c>
    </row>
    <row r="23" spans="1:57" hidden="1" x14ac:dyDescent="0.25">
      <c r="A23" s="43"/>
      <c r="B23" s="11">
        <v>922</v>
      </c>
    </row>
    <row r="24" spans="1:57" ht="18.75" x14ac:dyDescent="0.3">
      <c r="A24" s="44" t="s">
        <v>44</v>
      </c>
      <c r="B24" s="11">
        <v>922</v>
      </c>
      <c r="C24" s="45" t="s">
        <v>7</v>
      </c>
      <c r="D24" s="45" t="s">
        <v>45</v>
      </c>
      <c r="E24" s="40"/>
      <c r="F24" s="40"/>
      <c r="BC24" s="47">
        <f t="shared" ref="BC24:BE28" si="26">BC25</f>
        <v>44</v>
      </c>
      <c r="BD24" s="47">
        <f t="shared" si="26"/>
        <v>44</v>
      </c>
      <c r="BE24" s="47">
        <f t="shared" si="26"/>
        <v>44</v>
      </c>
    </row>
    <row r="25" spans="1:57" x14ac:dyDescent="0.25">
      <c r="A25" s="43" t="s">
        <v>12</v>
      </c>
      <c r="B25" s="11">
        <v>922</v>
      </c>
      <c r="C25" s="40" t="s">
        <v>7</v>
      </c>
      <c r="D25" s="40" t="s">
        <v>45</v>
      </c>
      <c r="E25" s="40" t="s">
        <v>13</v>
      </c>
      <c r="F25" s="40"/>
      <c r="BC25" s="48">
        <f t="shared" si="26"/>
        <v>44</v>
      </c>
      <c r="BD25" s="48">
        <f t="shared" si="26"/>
        <v>44</v>
      </c>
      <c r="BE25" s="48">
        <f t="shared" si="26"/>
        <v>44</v>
      </c>
    </row>
    <row r="26" spans="1:57" x14ac:dyDescent="0.25">
      <c r="A26" s="46" t="s">
        <v>46</v>
      </c>
      <c r="B26" s="11">
        <v>922</v>
      </c>
      <c r="C26" s="40" t="s">
        <v>7</v>
      </c>
      <c r="D26" s="40" t="s">
        <v>45</v>
      </c>
      <c r="E26" s="40" t="s">
        <v>47</v>
      </c>
      <c r="F26" s="40"/>
      <c r="BC26" s="48">
        <f t="shared" si="26"/>
        <v>44</v>
      </c>
      <c r="BD26" s="48">
        <f t="shared" si="26"/>
        <v>44</v>
      </c>
      <c r="BE26" s="48">
        <f t="shared" si="26"/>
        <v>44</v>
      </c>
    </row>
    <row r="27" spans="1:57" x14ac:dyDescent="0.25">
      <c r="A27" s="46" t="s">
        <v>48</v>
      </c>
      <c r="B27" s="11">
        <v>922</v>
      </c>
      <c r="C27" s="40" t="s">
        <v>7</v>
      </c>
      <c r="D27" s="40" t="s">
        <v>45</v>
      </c>
      <c r="E27" s="40" t="s">
        <v>49</v>
      </c>
      <c r="F27" s="40"/>
      <c r="BC27" s="48">
        <f t="shared" si="26"/>
        <v>44</v>
      </c>
      <c r="BD27" s="48">
        <f t="shared" si="26"/>
        <v>44</v>
      </c>
      <c r="BE27" s="48">
        <f t="shared" si="26"/>
        <v>44</v>
      </c>
    </row>
    <row r="28" spans="1:57" x14ac:dyDescent="0.25">
      <c r="A28" s="43" t="s">
        <v>14</v>
      </c>
      <c r="B28" s="11">
        <v>922</v>
      </c>
      <c r="C28" s="40" t="s">
        <v>7</v>
      </c>
      <c r="D28" s="40" t="s">
        <v>45</v>
      </c>
      <c r="E28" s="40" t="s">
        <v>49</v>
      </c>
      <c r="F28" s="40" t="s">
        <v>15</v>
      </c>
      <c r="BC28" s="48">
        <f t="shared" si="26"/>
        <v>44</v>
      </c>
      <c r="BD28" s="48">
        <f t="shared" si="26"/>
        <v>44</v>
      </c>
      <c r="BE28" s="48">
        <f t="shared" si="26"/>
        <v>44</v>
      </c>
    </row>
    <row r="29" spans="1:57" x14ac:dyDescent="0.25">
      <c r="A29" s="43" t="s">
        <v>24</v>
      </c>
      <c r="B29" s="11">
        <v>922</v>
      </c>
      <c r="C29" s="40" t="s">
        <v>7</v>
      </c>
      <c r="D29" s="40" t="s">
        <v>45</v>
      </c>
      <c r="E29" s="40" t="s">
        <v>49</v>
      </c>
      <c r="F29" s="40" t="s">
        <v>16</v>
      </c>
      <c r="BC29" s="48">
        <v>44</v>
      </c>
      <c r="BD29" s="48">
        <v>44</v>
      </c>
      <c r="BE29" s="48">
        <v>44</v>
      </c>
    </row>
    <row r="30" spans="1:57" x14ac:dyDescent="0.25">
      <c r="A30" s="41"/>
      <c r="B30" s="11"/>
    </row>
  </sheetData>
  <autoFilter ref="A5:F22"/>
  <mergeCells count="29">
    <mergeCell ref="O5:R5"/>
    <mergeCell ref="A4:BE4"/>
    <mergeCell ref="A1:BE1"/>
    <mergeCell ref="A2:BE2"/>
    <mergeCell ref="A3:BE3"/>
    <mergeCell ref="D5:D7"/>
    <mergeCell ref="E5:E7"/>
    <mergeCell ref="M5:N5"/>
    <mergeCell ref="F5:F7"/>
    <mergeCell ref="G5:H5"/>
    <mergeCell ref="I5:L5"/>
    <mergeCell ref="A5:A7"/>
    <mergeCell ref="B5:B7"/>
    <mergeCell ref="C5:C7"/>
    <mergeCell ref="AY5:BB5"/>
    <mergeCell ref="AG5:AJ5"/>
    <mergeCell ref="AK5:AL5"/>
    <mergeCell ref="AA5:AD5"/>
    <mergeCell ref="AE5:AF5"/>
    <mergeCell ref="S5:T5"/>
    <mergeCell ref="U5:X5"/>
    <mergeCell ref="Y5:Z5"/>
    <mergeCell ref="AM5:AP5"/>
    <mergeCell ref="AQ5:AR5"/>
    <mergeCell ref="AS5:AV5"/>
    <mergeCell ref="AW5:AX5"/>
    <mergeCell ref="BC5:BC7"/>
    <mergeCell ref="BD5:BD7"/>
    <mergeCell ref="BE5:BE7"/>
  </mergeCells>
  <phoneticPr fontId="3" type="noConversion"/>
  <pageMargins left="0.39370078740157483" right="0.15748031496062992" top="0.35433070866141736" bottom="0.27559055118110237" header="0.19685039370078741" footer="0"/>
  <pageSetup paperSize="9" scale="68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Телениус Наталья Викторовна</cp:lastModifiedBy>
  <cp:lastPrinted>2022-09-02T11:00:30Z</cp:lastPrinted>
  <dcterms:created xsi:type="dcterms:W3CDTF">2015-05-28T09:44:52Z</dcterms:created>
  <dcterms:modified xsi:type="dcterms:W3CDTF">2024-09-09T12:27:19Z</dcterms:modified>
</cp:coreProperties>
</file>