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223965BA-FDF9-4AA8-B5F5-6A72B52AF03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№1" sheetId="5" r:id="rId1"/>
    <sheet name="Таблица №2" sheetId="4" r:id="rId2"/>
  </sheets>
  <definedNames>
    <definedName name="_xlnm.Print_Titles" localSheetId="0">'Таблица №1'!$6:$9</definedName>
    <definedName name="_xlnm.Print_Titles" localSheetId="1">'Таблица №2'!$7:$10</definedName>
  </definedNames>
  <calcPr calcId="181029"/>
</workbook>
</file>

<file path=xl/calcChain.xml><?xml version="1.0" encoding="utf-8"?>
<calcChain xmlns="http://schemas.openxmlformats.org/spreadsheetml/2006/main">
  <c r="U57" i="4" l="1"/>
  <c r="T57" i="4"/>
  <c r="U55" i="4"/>
  <c r="T55" i="4"/>
  <c r="T54" i="4"/>
  <c r="U54" i="4"/>
  <c r="E15" i="5" l="1"/>
  <c r="U24" i="4"/>
  <c r="T24" i="4"/>
  <c r="P58" i="4" l="1"/>
  <c r="K58" i="4"/>
  <c r="F58" i="4"/>
  <c r="U57" i="5"/>
  <c r="P57" i="5"/>
  <c r="K57" i="5"/>
  <c r="F57" i="5"/>
  <c r="X23" i="4" l="1"/>
  <c r="W23" i="4"/>
  <c r="V23" i="4"/>
  <c r="U23" i="4"/>
  <c r="O23" i="4"/>
  <c r="J23" i="4"/>
  <c r="E23" i="4"/>
  <c r="E24" i="5"/>
  <c r="T23" i="4" l="1"/>
  <c r="U21" i="4"/>
  <c r="X67" i="4" l="1"/>
  <c r="W67" i="4"/>
  <c r="V67" i="4"/>
  <c r="U67" i="4"/>
  <c r="X61" i="4"/>
  <c r="W61" i="4"/>
  <c r="V61" i="4"/>
  <c r="U61" i="4"/>
  <c r="X41" i="4"/>
  <c r="W41" i="4"/>
  <c r="V41" i="4"/>
  <c r="U41" i="4"/>
  <c r="X29" i="4"/>
  <c r="W29" i="4"/>
  <c r="V29" i="4"/>
  <c r="U29" i="4"/>
  <c r="X22" i="4"/>
  <c r="W22" i="4"/>
  <c r="V22" i="4"/>
  <c r="U22" i="4"/>
  <c r="U25" i="4" s="1"/>
  <c r="X21" i="4"/>
  <c r="W21" i="4"/>
  <c r="V21" i="4"/>
  <c r="V16" i="4"/>
  <c r="W16" i="4"/>
  <c r="X16" i="4"/>
  <c r="U16" i="4"/>
  <c r="X57" i="5"/>
  <c r="W57" i="5"/>
  <c r="V57" i="5"/>
  <c r="T40" i="5"/>
  <c r="T28" i="5"/>
  <c r="X24" i="5"/>
  <c r="W24" i="5"/>
  <c r="V24" i="5"/>
  <c r="U24" i="5"/>
  <c r="U67" i="5" s="1"/>
  <c r="T20" i="5"/>
  <c r="T15" i="5"/>
  <c r="W67" i="5" l="1"/>
  <c r="V67" i="5"/>
  <c r="X67" i="5"/>
  <c r="T67" i="5" s="1"/>
  <c r="T57" i="5"/>
  <c r="T24" i="5"/>
  <c r="W25" i="4"/>
  <c r="O61" i="4"/>
  <c r="J61" i="4"/>
  <c r="E61" i="4"/>
  <c r="O16" i="4"/>
  <c r="S58" i="4"/>
  <c r="R58" i="4"/>
  <c r="Q58" i="4"/>
  <c r="O41" i="4"/>
  <c r="O29" i="4"/>
  <c r="S25" i="4"/>
  <c r="R25" i="4"/>
  <c r="Q25" i="4"/>
  <c r="P25" i="4"/>
  <c r="O21" i="4"/>
  <c r="S57" i="5"/>
  <c r="R57" i="5"/>
  <c r="Q57" i="5"/>
  <c r="N57" i="5"/>
  <c r="M57" i="5"/>
  <c r="L57" i="5"/>
  <c r="I57" i="5"/>
  <c r="H57" i="5"/>
  <c r="G57" i="5"/>
  <c r="O40" i="5"/>
  <c r="J40" i="5"/>
  <c r="O28" i="5"/>
  <c r="J28" i="5"/>
  <c r="E28" i="5"/>
  <c r="S24" i="5"/>
  <c r="R24" i="5"/>
  <c r="Q24" i="5"/>
  <c r="P24" i="5"/>
  <c r="N24" i="5"/>
  <c r="M24" i="5"/>
  <c r="L24" i="5"/>
  <c r="K24" i="5"/>
  <c r="K67" i="5" s="1"/>
  <c r="I24" i="5"/>
  <c r="H24" i="5"/>
  <c r="G24" i="5"/>
  <c r="F24" i="5"/>
  <c r="F67" i="5" s="1"/>
  <c r="O20" i="5"/>
  <c r="J20" i="5"/>
  <c r="O15" i="5"/>
  <c r="J15" i="5"/>
  <c r="N58" i="4"/>
  <c r="M58" i="4"/>
  <c r="L58" i="4"/>
  <c r="I58" i="4"/>
  <c r="H58" i="4"/>
  <c r="G58" i="4"/>
  <c r="J41" i="4"/>
  <c r="E41" i="4"/>
  <c r="J29" i="4"/>
  <c r="E29" i="4"/>
  <c r="N25" i="4"/>
  <c r="M25" i="4"/>
  <c r="L25" i="4"/>
  <c r="K25" i="4"/>
  <c r="I25" i="4"/>
  <c r="H25" i="4"/>
  <c r="G25" i="4"/>
  <c r="F25" i="4"/>
  <c r="J21" i="4"/>
  <c r="E21" i="4"/>
  <c r="J16" i="4"/>
  <c r="E16" i="4"/>
  <c r="G68" i="4" l="1"/>
  <c r="I68" i="4"/>
  <c r="E57" i="5"/>
  <c r="S68" i="4"/>
  <c r="V58" i="4"/>
  <c r="W58" i="4"/>
  <c r="Q68" i="4"/>
  <c r="X58" i="4"/>
  <c r="U58" i="4"/>
  <c r="P68" i="4"/>
  <c r="R68" i="4"/>
  <c r="O58" i="4"/>
  <c r="T22" i="4"/>
  <c r="T41" i="4"/>
  <c r="T61" i="4"/>
  <c r="H67" i="5"/>
  <c r="M67" i="5"/>
  <c r="P67" i="5"/>
  <c r="R67" i="5"/>
  <c r="Q67" i="5"/>
  <c r="S67" i="5"/>
  <c r="O57" i="5"/>
  <c r="T67" i="4"/>
  <c r="T29" i="4"/>
  <c r="O24" i="5"/>
  <c r="J24" i="5"/>
  <c r="G67" i="5"/>
  <c r="I67" i="5"/>
  <c r="L67" i="5"/>
  <c r="N67" i="5"/>
  <c r="J57" i="5"/>
  <c r="T16" i="4"/>
  <c r="V25" i="4"/>
  <c r="T21" i="4"/>
  <c r="J58" i="4"/>
  <c r="K68" i="4"/>
  <c r="M68" i="4"/>
  <c r="E58" i="4"/>
  <c r="J25" i="4"/>
  <c r="L68" i="4"/>
  <c r="N68" i="4"/>
  <c r="E25" i="4"/>
  <c r="F68" i="4"/>
  <c r="H68" i="4"/>
  <c r="O25" i="4"/>
  <c r="T25" i="4" l="1"/>
  <c r="X68" i="4"/>
  <c r="O68" i="4"/>
  <c r="W68" i="4"/>
  <c r="V68" i="4"/>
  <c r="E67" i="5"/>
  <c r="U68" i="4"/>
  <c r="T58" i="4"/>
  <c r="O67" i="5"/>
  <c r="J67" i="5"/>
  <c r="J68" i="4"/>
  <c r="E68" i="4"/>
  <c r="X25" i="4"/>
  <c r="T68" i="4" l="1"/>
</calcChain>
</file>

<file path=xl/sharedStrings.xml><?xml version="1.0" encoding="utf-8"?>
<sst xmlns="http://schemas.openxmlformats.org/spreadsheetml/2006/main" count="745" uniqueCount="169">
  <si>
    <t>№ п/п</t>
  </si>
  <si>
    <t> Наименование целей, задач и мероприятий муниципальной программы</t>
  </si>
  <si>
    <t> Ответственный исполнитель (ГРБС)</t>
  </si>
  <si>
    <t>Сроки реализации</t>
  </si>
  <si>
    <t>Финансовое обеспечение реализации муниципальной программы</t>
  </si>
  <si>
    <t>План на 2024 год</t>
  </si>
  <si>
    <t>План на 2025 год</t>
  </si>
  <si>
    <t>План на 2026 год</t>
  </si>
  <si>
    <t>Всего</t>
  </si>
  <si>
    <t>Местный  бюджет</t>
  </si>
  <si>
    <t>Областной бюджет</t>
  </si>
  <si>
    <t>Федеральный бюджет</t>
  </si>
  <si>
    <t>Внебюджетные средства</t>
  </si>
  <si>
    <t>Местный бюджет</t>
  </si>
  <si>
    <t>Областной  бюджет</t>
  </si>
  <si>
    <t>Цель: Совершенствование в городском округе Тольятти системы профилактики немедицинского потребления наркотических средств и психотропных веществ различными категориями населения.</t>
  </si>
  <si>
    <t>Задача 1. Развитие системы мониторинга наркоситуации и оценки эффективности проводимой профилактической антинаркотической работы.</t>
  </si>
  <si>
    <t>Проведение социологического исследования «Наркотикам - НЕТ!»</t>
  </si>
  <si>
    <t>ДО</t>
  </si>
  <si>
    <t>2024-2030 гг.</t>
  </si>
  <si>
    <t>в рамках финансирования основной деятельности</t>
  </si>
  <si>
    <t>Проведение социологического исследования «Здоровый образ жизни».</t>
  </si>
  <si>
    <t>Проведение совместно с У МВД России по г.Тольятти (по согласованию) мониторинга социальных сетей с целью выявления сайтов и страниц, содержащих информацию по распространению наркотических средств и одурманивающих веществ, по результатам которых информировать Роскомнадзор с целью принятия решения о включении данных сайтов в Единый реестр доменных имен.</t>
  </si>
  <si>
    <t>Итого по задаче 1:</t>
  </si>
  <si>
    <t>2.1.</t>
  </si>
  <si>
    <t>Организация совместно с ГБУЗ СО "ТНД", У МВД России по г. Тольятти (по согласованию) тематических публикаций в печатных СМИ, на официальном сайте администрации, в социальных сетях, программ на радио, телевидении, направленных на формирование здорового образа жизни подростков и молодежи, их ориентацию на духовные ценности и на формирование у населения негативного отношения к наркомании.</t>
  </si>
  <si>
    <t>ОУ</t>
  </si>
  <si>
    <t>2.2.</t>
  </si>
  <si>
    <t>Организация совместно с ГБУЗ СО «ТНД», У МВД России по г.Тольятти (по согласованию) пресс-конференций.</t>
  </si>
  <si>
    <t>2.3.</t>
  </si>
  <si>
    <t>2.4.</t>
  </si>
  <si>
    <t>Организация и проведение совместно с ТОС (по согласованию) работы по информированию населения о вредных последствиях незаконного культивирования наркосодержащих растений.</t>
  </si>
  <si>
    <t>ДОБ</t>
  </si>
  <si>
    <t>2.5.</t>
  </si>
  <si>
    <t>2.6.</t>
  </si>
  <si>
    <t>Итого по задаче 2:</t>
  </si>
  <si>
    <t>Участие совместно с ГБУЗ СО "ТНД", У МВД России по г. Тольятти (по согласованию) во Всероссийской антинаркотической акции "Сообщи, где торгуют смертью".</t>
  </si>
  <si>
    <t>3.2.</t>
  </si>
  <si>
    <t>Организация и проведение совместно с У МВД России по г. Тольятти, ГБУЗ СО «ТНД» (по согласованию) правовой пропаганды и информационно-просветительской работы на территориях муниципальных общеобразовательных учреждений городского округа Тольятти, в целях доведения до учащихся и родителей информации, о вреде запрещенных к обороту и употреблению наркотических средств, в том числе курительных смесей, предупреждения и пресечения правонарушений, связанных с незаконным оборотом наркотиков и немедицинским употреблением наркотических средств.</t>
  </si>
  <si>
    <t>3.3.</t>
  </si>
  <si>
    <t>Организация совместно с У МВД России по г. Тольятти, ГБУЗ СО «ТНД», ГКУ СО «КЦСОНЦО»(по согласованию)  профилактической работы с несовершеннолетними в летних оздоровительных лагерях, группах кратковременного пребывания, направленной на пропаганду здорового образа жизни, профилактику наркомании.</t>
  </si>
  <si>
    <t>2024-2030 гг</t>
  </si>
  <si>
    <t>3.4.</t>
  </si>
  <si>
    <t>ГБУЗ СО «ТНД»</t>
  </si>
  <si>
    <t>3.5.</t>
  </si>
  <si>
    <t>Проведение совместных с ГБУЗ СО "ТНД", У МВД России по г. Тольятти (по согласованию) оперативно-профилактических мероприятий, направленных на предупреждение, выявление и пресечение преступлений, связанных с распространением и употреблением наркотиков в местах массового досуга молодежи во время проведения культурно - массовых мероприятий.</t>
  </si>
  <si>
    <t>3.6.</t>
  </si>
  <si>
    <t>ДГХ</t>
  </si>
  <si>
    <t>3.7.</t>
  </si>
  <si>
    <t>Проведение мероприятий, направленных на инспекцию, анализ и ликвидацию на территории городского округа Тольятти мест концентрированного произрастания наркосодержащих растений (дикорастущей конопли и мака).</t>
  </si>
  <si>
    <t>3.8.</t>
  </si>
  <si>
    <t>Проведение обследований территорий муниципальных учреждений городского округа Тольятти на предмет выявления и уничтожения мест произрастания дикорастущих наркосодержащих растений.</t>
  </si>
  <si>
    <t>ДО, ДК, УФКиС</t>
  </si>
  <si>
    <t>3.9.</t>
  </si>
  <si>
    <t>Размещение на сайтах муниципальных общеобразовательных учреждений городского округа Тольятти информационных материалов по вопросам формирования здорового образа жизни и профилактики наркомании, в том числе ориентированных на подростков, родителей (законных представителей), педагогов.</t>
  </si>
  <si>
    <t>3.10.</t>
  </si>
  <si>
    <t>2024-2030</t>
  </si>
  <si>
    <t>3.11.</t>
  </si>
  <si>
    <t>3.12.</t>
  </si>
  <si>
    <t>Городская акция «Знать, чтобы жить» по профилактике табакокурения, алкоголизма и наркомании (интерактивные занятия - беседы с показом видеороликов и применением тренинговых игр и упражнений).</t>
  </si>
  <si>
    <t>3.13.</t>
  </si>
  <si>
    <t>Проведение открытого Кубка городского округа Тольятти по традиционному Фудокан-Шотокан каратэ-до «В здоровом теле - здоровый дух».</t>
  </si>
  <si>
    <t>УФКиС</t>
  </si>
  <si>
    <t>3.14.</t>
  </si>
  <si>
    <t>Проведение открытого Кубка городского округа Тольятти по спортивной борьбе «Спорт против наркотиков».</t>
  </si>
  <si>
    <t>3.15.</t>
  </si>
  <si>
    <t>3.16.</t>
  </si>
  <si>
    <t xml:space="preserve">Организация и проведение конкурса эскиза антинаркотической направленности для размещения на рекламных конструкциях города среди учащихся муниципальных общеобразовательных учреждений, профессиональных образовательных учреждениях </t>
  </si>
  <si>
    <t>3.17.</t>
  </si>
  <si>
    <t xml:space="preserve">Организация и проведение совместно с филиалами по Комсомольскому, Центральному, Автозаводскому районам г.Тольятти ФКУ УИИ УФСИН России по Самарской области  работы по информированию лиц, осужденных, к мерам  наказания, не связанным с лишением свободы, а также с лицами освободившимися из мест лишения свободы, о негативных последствиях потребления наркотических средств и психотропных веществ и их аналогов. </t>
  </si>
  <si>
    <t>Итого по задаче 3:</t>
  </si>
  <si>
    <t>Задача 4. Создание системы подготовки специалистов в области профилактики наркомании.</t>
  </si>
  <si>
    <t>4.1.</t>
  </si>
  <si>
    <t>Итого по задаче 4:</t>
  </si>
  <si>
    <t>Задача 5. Содействие в работе по комплексной реабилитации и ресоциализации лиц, потребляющих наркотические средства и психотропные вещества в немедицинских целях.</t>
  </si>
  <si>
    <t>5.1.</t>
  </si>
  <si>
    <t>Проведение совместно с У МВД России по г.Тольятти (по согласованию) работы по размещению на официальном портале администрации городского округа Тольятти Реестра социально ориентированных НКО, осуществляющих свою деятельность в сфере реабилитации и ресоциализации лиц, допускающих незаконное потребление наркотических средств и психотропных веществ, на территории Самарской области.</t>
  </si>
  <si>
    <t>5.2.</t>
  </si>
  <si>
    <t>Проведение совместно с ГБУЗ СО "ТНД", У МВД России по г.Тольятти,  ГКУ СО «КЦСОНЦО» работы по мотивации граждан пройти диагностику, профилактические мероприятия, лечение от наркомании и  (или) медицинскую и социальную реабилитацию в связи с потреблением наркотических средств и психотропных веществ без назначения врача.</t>
  </si>
  <si>
    <t>5.3.</t>
  </si>
  <si>
    <t>5.4.</t>
  </si>
  <si>
    <t>Оказание содействия в работе социально ориентированных НКО, осуществляющих свою деятельность в сфере реабилитации и ресоциализации лиц, допускающих незаконное потребление наркотических средств и психотропных веществ, на территории городского округа Тольятти .</t>
  </si>
  <si>
    <t>Итого по задаче 5:</t>
  </si>
  <si>
    <t>ОУ,  ДОБ</t>
  </si>
  <si>
    <t>Таблица №1</t>
  </si>
  <si>
    <t>Таблица №2</t>
  </si>
  <si>
    <t>План на 2028 год</t>
  </si>
  <si>
    <t>План на 2029 год</t>
  </si>
  <si>
    <t>ИТОГО</t>
  </si>
  <si>
    <t xml:space="preserve">Организация совместно с ГБУЗ СЗ «ТНД» сбора информации и статистических данных о количестве лиц, нуждающихся в реабилитации и ресоциализации. </t>
  </si>
  <si>
    <t>План на 2027год</t>
  </si>
  <si>
    <t>Перечень мероприятий муниципальной программы на 2028 -2030 годы</t>
  </si>
  <si>
    <t>Перечень мероприятий муниципальной программы на 2024 -2027 годы</t>
  </si>
  <si>
    <t>План на 2030 год</t>
  </si>
  <si>
    <t>Выполнение работ по уничтожению незаконных посевов дикорастущих наркосодержащих растений.</t>
  </si>
  <si>
    <t>Изготовление и размещение антинаркотической рекламы на рекламных конструкциях.</t>
  </si>
  <si>
    <t>Изготовление информационных буклетов, листовок, плакатов по антинаркотической пропаганде для подростков и молодежи.</t>
  </si>
  <si>
    <t>Трансляция антинаркотических роликов (видео и аудио).</t>
  </si>
  <si>
    <t>Задача 2: Обеспечение информационно - пропагандистского   сопровождения профилактики наркомании среди населения городского округа Тольятти.</t>
  </si>
  <si>
    <t>Организация и проведение совместно с ГБУЗ СО «ТНД» (по согласованию) профилактических мероприятий, посвященных «Международному дню борьбы с наркоманией – 26 июня»</t>
  </si>
  <si>
    <t>1.1.</t>
  </si>
  <si>
    <t>1.2.</t>
  </si>
  <si>
    <t>1.3.</t>
  </si>
  <si>
    <t>3.1.</t>
  </si>
  <si>
    <t>Проведение совместно с ГБУЗ СО «ТНД» профилактических медицинских осмотров обучающихся в общеобразовательных организациях и профессиональных образовательных организациях, а также  образовательных организациях высшего образования в целях раннего выявления незаконного потребления наркотических средств и психотропных веществ в рамках приказа Министерства здравоохранения РФ от 06 октября 2014 года № 581</t>
  </si>
  <si>
    <t>Организация и проведение совместно с ГБУЗ СО «ТНД» (по согласованию) обучающих семинаров для специалистов, занимающихся профилактикой наркомании в муниципальных общеобразовательных учреждениях городского округа Тольятти.</t>
  </si>
  <si>
    <t>Итого по муниципальной программе:</t>
  </si>
  <si>
    <t>Организация и проведение совместно с  ГБУЗ СО «ТНД» (по согласованию) обучающих семинаров для специалистов, занимающихся профилактикой наркомании в муниципальных общеобразовательных учреждениях городского округа Тольятти.</t>
  </si>
  <si>
    <t>Задача 3. Проведение целенаправленной работы по профилактике немедицинского потребления наркотиков среди подростков и молодежи.</t>
  </si>
  <si>
    <t xml:space="preserve">Приложение к постановлению
 администрации городского округа Тольятти 
от __________ № _________                                                                                                 Приложение №1
 к муниципальной программе «Профилактика наркомании населения городского округа Тольятти на 2024-2030 годы» </t>
  </si>
  <si>
    <t>3.18.</t>
  </si>
  <si>
    <t>Показ спектакля на антинаркотическую тему "Разбивая стекло" В. Ливанов</t>
  </si>
  <si>
    <t>ДК (МБУИ "Молодежный драматический театр</t>
  </si>
  <si>
    <t>2024-2027 гг.</t>
  </si>
  <si>
    <t>3.19.</t>
  </si>
  <si>
    <t>Уроки здоровья "Скажи зависимости "НЕТ!"</t>
  </si>
  <si>
    <t>ДК (МБУК "Библиотеки Тольятти" Библиотеки № 1,2,3,12,13,14,15,16,17,18,19,20,22,24,25,26,28,ЦБ)</t>
  </si>
  <si>
    <t>2024 г.</t>
  </si>
  <si>
    <t>3.20.</t>
  </si>
  <si>
    <t>Цикл профилактических бесед с участием инспекторов по делам несовершеннолетних, наркологами, психологами "Опасные забавы"</t>
  </si>
  <si>
    <t>ДК (МБУК "Библиотеки Тольятти" Библиотеки № 2,3,14,13,26,ЦБ)</t>
  </si>
  <si>
    <t>3.21.</t>
  </si>
  <si>
    <t>Православный лекторий по приобщению подрастающего поколения к православной культуре и традициям "Другое поконие"</t>
  </si>
  <si>
    <t>ДК (МБУК "Библиотеки Тольятти" Библиотеки № 13,14,ЦБ)</t>
  </si>
  <si>
    <t>3.22.</t>
  </si>
  <si>
    <t>Цикл творческих мастерских в рамках профориентации подростков "Мечтай без наркотиков"</t>
  </si>
  <si>
    <t>ДК (МБУК "Библиотеки Тольятти" Библиотеки № 1,12,13,18,ЦБ, "Голосова, 20")</t>
  </si>
  <si>
    <t>3.23.</t>
  </si>
  <si>
    <t>Кольцевая книжная выставка "Азбука безопасности"</t>
  </si>
  <si>
    <t>ДК (МБУК "Библиотеки Тольятти" 12 библиотек)</t>
  </si>
  <si>
    <t>2024 г.        2026 г.               2028 г.</t>
  </si>
  <si>
    <t>3.25.</t>
  </si>
  <si>
    <t>3.26.</t>
  </si>
  <si>
    <t>3.24.</t>
  </si>
  <si>
    <t>Акция против пагубных привычек, посвященная Всемирному Дню борьбы со СПИДом</t>
  </si>
  <si>
    <t>ДК (МБУК "Досуговый Центр "Русич" )</t>
  </si>
  <si>
    <t>2024 - 2030 гг.</t>
  </si>
  <si>
    <t>Организация работы по поддержке социально - ориентированных некоммерческих оргпнизаций, занимаюихся организацией профилактикой алкоголизма, наркомании и реабилитацией наркозависимых</t>
  </si>
  <si>
    <t>3.27.</t>
  </si>
  <si>
    <t>3.28.</t>
  </si>
  <si>
    <t>Поощерение педагогов и специалистов, реализующих профилактические проекты</t>
  </si>
  <si>
    <t>3.29.</t>
  </si>
  <si>
    <t>2.7.</t>
  </si>
  <si>
    <t>УВсО</t>
  </si>
  <si>
    <t>Создание совместно с У МВД России по г. Тольятти  базы данных лиц, причастных к незаконному обороту наркотиков, подростков из наркозависимых семей</t>
  </si>
  <si>
    <t>Разработка и реализация мероприятий совместно с Территориальным отделом занятости населения г. о. Тольятти и м. р. Ставропольский по трудоустройству лиц, прошедших лечение от наркомании и заершивших программы медицинской и (или) социальной реабилтации</t>
  </si>
  <si>
    <t>_</t>
  </si>
  <si>
    <t>ДК (МБУИ "Молодежный драматический театр)</t>
  </si>
  <si>
    <t>-</t>
  </si>
  <si>
    <t>Организация передвижной выставки антинаркотической  направленности</t>
  </si>
  <si>
    <t>ДК, МБУК «Библиотеки Тольятти»</t>
  </si>
  <si>
    <t xml:space="preserve">Принятые сокращения в приведенных таблицах:
- Департамент общественной безопасности администрации городского округа Тольятти - ДОБ;
- Департамент образования администрации городского округа Тольятти - ДО;
- Департамент культуры администрации городского округа Тольятти - ДК;
- Департамент городского хозяйства администрации городского округа Тольятти - ДГХ;
- Управление физической культуры и спорта администрации городского округа Тольятти - УФК и С;
- Организационное управление - ОУ;
- Муниципальное казенное учреждение городского округа Тольятти "Центр профилактики правонарушений" - МКУ «ЦПП»;
- Государственное бюджетное учреждение здравоохранения Самарской области "Тольяттинский наркологический    диспансер" - ГБУЗ СО "ТНД";
- Управление МВД России по городу Тольятти - У МВД России по г. Тольятти;
- Государственное казенное учреждение Самарской области "Комплексный центр социального обслуживания населения Центрального округа" - ГКУ СО «ЦКСОНЦО»;
- ПАВ - психоактивные вещества;
- СМИ - средства массовой информации;
- ТОС - территориальное общественное самоуправление;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УВсО - управление взаимодействия связей с общественностью
</t>
  </si>
  <si>
    <t>Размещение профилактической социальной рекламы в пассажирском транспорте, на предприятиях потребительского рынка</t>
  </si>
  <si>
    <t>УФиС</t>
  </si>
  <si>
    <t>2024-2028 гг.</t>
  </si>
  <si>
    <t>Обеспечение несовершеннолетних, находящихся в социально - опасном положеннии, бесплатнвми билетами на экскурсии (показы музейны преедметов),  в муниципальных музеях городского округа Тольятти в целях профилактики незаконного потребления наркотических средств и психотропных веществ, наркомании среди несовершеннолетних (в установленные учреждениями дни)</t>
  </si>
  <si>
    <t>ДОБ, ДО, ДГХ, ОУ, УФиС</t>
  </si>
  <si>
    <t>2024 г. 2027-2030 гг.</t>
  </si>
  <si>
    <t>Сопровождение сайта МБУ г. о. Тольятти "Дом молодежных организаций Шанс" по предоставлению социально - психологических усуг населению в трудных жизненных ситуациях</t>
  </si>
  <si>
    <t>ДК ( МБУК ТКМ, МБУК ТХМ, МБУК НМК "Наследие" (экомузей)</t>
  </si>
  <si>
    <t>ДК (МБУК «Библиотеки Тольятти»)</t>
  </si>
  <si>
    <t>ДО, ОУ, ДОБ,УФКиС, УВсО</t>
  </si>
  <si>
    <t>ДОБ, МКУ «ЦПП»</t>
  </si>
  <si>
    <t xml:space="preserve"> ДО, ДК, ДГХ,  ДК, УФиС, ОУ, ДОБ, МКУ «ЦПП»</t>
  </si>
  <si>
    <t>ДО, ДК, ДОБ, МКУ «ЦПП»</t>
  </si>
  <si>
    <t>ДОБ,
МКУ «ЦПП»</t>
  </si>
  <si>
    <t>ДГХ, 
ДОБ,
МКУ«ЦПП»</t>
  </si>
  <si>
    <t>ДОБ,
МКУ«ЦПП»</t>
  </si>
  <si>
    <t>ДГХ,
ДОБ,
МКУ «ЦПП»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</si>
</sst>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7"/>
  <sheetViews>
    <sheetView topLeftCell="A54" zoomScaleNormal="100" workbookViewId="0">
      <selection activeCell="B55" sqref="B55"/>
    </sheetView>
  </sheetViews>
  <sheetFormatPr defaultRowHeight="15" x14ac:dyDescent="0.25"/>
  <cols>
    <col min="1" max="1" width="9.140625" style="5"/>
    <col min="2" max="2" width="51.85546875" style="4" customWidth="1"/>
    <col min="3" max="3" width="16.5703125" style="5" customWidth="1"/>
    <col min="4" max="4" width="11.85546875" style="5" customWidth="1"/>
    <col min="5" max="5" width="10.85546875" style="1" customWidth="1"/>
    <col min="6" max="6" width="10.7109375" style="1" customWidth="1"/>
    <col min="7" max="7" width="8.140625" style="1" customWidth="1"/>
    <col min="8" max="8" width="8.42578125" style="1" customWidth="1"/>
    <col min="9" max="9" width="6.7109375" style="1" customWidth="1"/>
    <col min="10" max="11" width="9.140625" style="1"/>
    <col min="12" max="12" width="5.85546875" style="1" customWidth="1"/>
    <col min="13" max="13" width="8.42578125" style="1" customWidth="1"/>
    <col min="14" max="14" width="6.5703125" style="1" customWidth="1"/>
    <col min="15" max="15" width="9.140625" style="1"/>
    <col min="16" max="16" width="10.7109375" style="1" customWidth="1"/>
    <col min="17" max="17" width="7.42578125" style="1" customWidth="1"/>
    <col min="18" max="19" width="8" style="1" customWidth="1"/>
    <col min="20" max="21" width="9.140625" style="1"/>
    <col min="22" max="22" width="7.28515625" style="1" customWidth="1"/>
    <col min="23" max="23" width="7.42578125" style="1" customWidth="1"/>
    <col min="24" max="24" width="7.28515625" style="1" customWidth="1"/>
    <col min="25" max="16384" width="9.140625" style="1"/>
  </cols>
  <sheetData>
    <row r="1" spans="1:24" ht="96.75" customHeight="1" x14ac:dyDescent="0.25">
      <c r="H1" s="2"/>
      <c r="I1" s="2"/>
      <c r="J1" s="2"/>
      <c r="K1" s="2"/>
      <c r="L1" s="2"/>
      <c r="M1" s="2"/>
      <c r="N1" s="2"/>
      <c r="O1" s="2"/>
      <c r="P1" s="2"/>
      <c r="Q1" s="40" t="s">
        <v>109</v>
      </c>
      <c r="R1" s="40"/>
      <c r="S1" s="40"/>
      <c r="T1" s="40"/>
      <c r="U1" s="40"/>
      <c r="V1" s="40"/>
      <c r="W1" s="40"/>
      <c r="X1" s="40"/>
    </row>
    <row r="2" spans="1:24" ht="18.75" x14ac:dyDescent="0.3">
      <c r="P2" s="28"/>
      <c r="Q2" s="28"/>
      <c r="R2" s="28"/>
      <c r="S2" s="28"/>
      <c r="U2" s="28" t="s">
        <v>84</v>
      </c>
      <c r="V2" s="28"/>
      <c r="W2" s="28"/>
      <c r="X2" s="28"/>
    </row>
    <row r="4" spans="1:24" ht="22.5" x14ac:dyDescent="0.3">
      <c r="B4" s="29" t="s">
        <v>92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6" spans="1:24" ht="27" customHeight="1" x14ac:dyDescent="0.25">
      <c r="A6" s="24" t="s">
        <v>0</v>
      </c>
      <c r="B6" s="30" t="s">
        <v>1</v>
      </c>
      <c r="C6" s="24" t="s">
        <v>2</v>
      </c>
      <c r="D6" s="24" t="s">
        <v>3</v>
      </c>
      <c r="E6" s="24" t="s">
        <v>4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</row>
    <row r="7" spans="1:24" ht="15" customHeight="1" x14ac:dyDescent="0.25">
      <c r="A7" s="24"/>
      <c r="B7" s="31"/>
      <c r="C7" s="24"/>
      <c r="D7" s="24"/>
      <c r="E7" s="24" t="s">
        <v>5</v>
      </c>
      <c r="F7" s="24"/>
      <c r="G7" s="24"/>
      <c r="H7" s="24"/>
      <c r="I7" s="24"/>
      <c r="J7" s="24" t="s">
        <v>6</v>
      </c>
      <c r="K7" s="24"/>
      <c r="L7" s="24"/>
      <c r="M7" s="24"/>
      <c r="N7" s="24"/>
      <c r="O7" s="24" t="s">
        <v>7</v>
      </c>
      <c r="P7" s="24"/>
      <c r="Q7" s="24"/>
      <c r="R7" s="24"/>
      <c r="S7" s="24"/>
      <c r="T7" s="24" t="s">
        <v>90</v>
      </c>
      <c r="U7" s="24"/>
      <c r="V7" s="24"/>
      <c r="W7" s="24"/>
      <c r="X7" s="24"/>
    </row>
    <row r="8" spans="1:24" ht="106.5" x14ac:dyDescent="0.25">
      <c r="A8" s="24"/>
      <c r="B8" s="32"/>
      <c r="C8" s="24"/>
      <c r="D8" s="24"/>
      <c r="E8" s="8" t="s">
        <v>8</v>
      </c>
      <c r="F8" s="8" t="s">
        <v>9</v>
      </c>
      <c r="G8" s="8" t="s">
        <v>10</v>
      </c>
      <c r="H8" s="8" t="s">
        <v>11</v>
      </c>
      <c r="I8" s="8" t="s">
        <v>12</v>
      </c>
      <c r="J8" s="8" t="s">
        <v>8</v>
      </c>
      <c r="K8" s="8" t="s">
        <v>13</v>
      </c>
      <c r="L8" s="8" t="s">
        <v>10</v>
      </c>
      <c r="M8" s="8" t="s">
        <v>11</v>
      </c>
      <c r="N8" s="8" t="s">
        <v>12</v>
      </c>
      <c r="O8" s="8" t="s">
        <v>8</v>
      </c>
      <c r="P8" s="8" t="s">
        <v>13</v>
      </c>
      <c r="Q8" s="8" t="s">
        <v>14</v>
      </c>
      <c r="R8" s="8" t="s">
        <v>11</v>
      </c>
      <c r="S8" s="8" t="s">
        <v>12</v>
      </c>
      <c r="T8" s="8" t="s">
        <v>8</v>
      </c>
      <c r="U8" s="8" t="s">
        <v>13</v>
      </c>
      <c r="V8" s="8" t="s">
        <v>14</v>
      </c>
      <c r="W8" s="8" t="s">
        <v>11</v>
      </c>
      <c r="X8" s="8" t="s">
        <v>12</v>
      </c>
    </row>
    <row r="9" spans="1:24" x14ac:dyDescent="0.25">
      <c r="A9" s="9">
        <v>1</v>
      </c>
      <c r="B9" s="10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9">
        <v>21</v>
      </c>
      <c r="V9" s="9">
        <v>22</v>
      </c>
      <c r="W9" s="9">
        <v>23</v>
      </c>
      <c r="X9" s="9">
        <v>24</v>
      </c>
    </row>
    <row r="10" spans="1:24" ht="39.75" customHeight="1" x14ac:dyDescent="0.25">
      <c r="A10" s="41" t="s">
        <v>15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4" ht="31.5" customHeight="1" x14ac:dyDescent="0.25">
      <c r="A11" s="41" t="s">
        <v>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4" ht="56.25" customHeight="1" x14ac:dyDescent="0.25">
      <c r="A12" s="11" t="s">
        <v>100</v>
      </c>
      <c r="B12" s="10" t="s">
        <v>17</v>
      </c>
      <c r="C12" s="9" t="s">
        <v>18</v>
      </c>
      <c r="D12" s="9" t="s">
        <v>19</v>
      </c>
      <c r="E12" s="22" t="s">
        <v>20</v>
      </c>
      <c r="F12" s="22"/>
      <c r="G12" s="22"/>
      <c r="H12" s="22"/>
      <c r="I12" s="22"/>
      <c r="J12" s="22" t="s">
        <v>20</v>
      </c>
      <c r="K12" s="22"/>
      <c r="L12" s="22"/>
      <c r="M12" s="22"/>
      <c r="N12" s="22"/>
      <c r="O12" s="22" t="s">
        <v>20</v>
      </c>
      <c r="P12" s="22"/>
      <c r="Q12" s="22"/>
      <c r="R12" s="22"/>
      <c r="S12" s="22"/>
      <c r="T12" s="22" t="s">
        <v>20</v>
      </c>
      <c r="U12" s="22"/>
      <c r="V12" s="22"/>
      <c r="W12" s="22"/>
      <c r="X12" s="22"/>
    </row>
    <row r="13" spans="1:24" ht="54" customHeight="1" x14ac:dyDescent="0.25">
      <c r="A13" s="11" t="s">
        <v>101</v>
      </c>
      <c r="B13" s="10" t="s">
        <v>21</v>
      </c>
      <c r="C13" s="9" t="s">
        <v>18</v>
      </c>
      <c r="D13" s="9" t="s">
        <v>19</v>
      </c>
      <c r="E13" s="22" t="s">
        <v>20</v>
      </c>
      <c r="F13" s="22"/>
      <c r="G13" s="22"/>
      <c r="H13" s="22"/>
      <c r="I13" s="22"/>
      <c r="J13" s="23" t="s">
        <v>20</v>
      </c>
      <c r="K13" s="23"/>
      <c r="L13" s="23"/>
      <c r="M13" s="23"/>
      <c r="N13" s="23"/>
      <c r="O13" s="23" t="s">
        <v>20</v>
      </c>
      <c r="P13" s="23"/>
      <c r="Q13" s="23"/>
      <c r="R13" s="23"/>
      <c r="S13" s="23"/>
      <c r="T13" s="23" t="s">
        <v>20</v>
      </c>
      <c r="U13" s="23"/>
      <c r="V13" s="23"/>
      <c r="W13" s="23"/>
      <c r="X13" s="23"/>
    </row>
    <row r="14" spans="1:24" ht="133.5" customHeight="1" x14ac:dyDescent="0.25">
      <c r="A14" s="12" t="s">
        <v>102</v>
      </c>
      <c r="B14" s="10" t="s">
        <v>22</v>
      </c>
      <c r="C14" s="9" t="s">
        <v>18</v>
      </c>
      <c r="D14" s="9" t="s">
        <v>19</v>
      </c>
      <c r="E14" s="22" t="s">
        <v>20</v>
      </c>
      <c r="F14" s="22"/>
      <c r="G14" s="22"/>
      <c r="H14" s="22"/>
      <c r="I14" s="22"/>
      <c r="J14" s="23" t="s">
        <v>20</v>
      </c>
      <c r="K14" s="23"/>
      <c r="L14" s="23"/>
      <c r="M14" s="23"/>
      <c r="N14" s="23"/>
      <c r="O14" s="23" t="s">
        <v>20</v>
      </c>
      <c r="P14" s="23"/>
      <c r="Q14" s="23"/>
      <c r="R14" s="23"/>
      <c r="S14" s="23"/>
      <c r="T14" s="23" t="s">
        <v>20</v>
      </c>
      <c r="U14" s="23"/>
      <c r="V14" s="23"/>
      <c r="W14" s="23"/>
      <c r="X14" s="23"/>
    </row>
    <row r="15" spans="1:24" ht="31.5" customHeight="1" x14ac:dyDescent="0.25">
      <c r="A15" s="9"/>
      <c r="B15" s="10" t="s">
        <v>23</v>
      </c>
      <c r="C15" s="9"/>
      <c r="D15" s="9"/>
      <c r="E15" s="6">
        <f>SUM(F15:I15)</f>
        <v>0</v>
      </c>
      <c r="F15" s="6">
        <v>0</v>
      </c>
      <c r="G15" s="6">
        <v>0</v>
      </c>
      <c r="H15" s="6">
        <v>0</v>
      </c>
      <c r="I15" s="6">
        <v>0</v>
      </c>
      <c r="J15" s="6">
        <f>SUM(K15:N15)</f>
        <v>0</v>
      </c>
      <c r="K15" s="6">
        <v>0</v>
      </c>
      <c r="L15" s="6">
        <v>0</v>
      </c>
      <c r="M15" s="6">
        <v>0</v>
      </c>
      <c r="N15" s="6">
        <v>0</v>
      </c>
      <c r="O15" s="6">
        <f>SUM(P15:S15)</f>
        <v>0</v>
      </c>
      <c r="P15" s="6">
        <v>0</v>
      </c>
      <c r="Q15" s="6">
        <v>0</v>
      </c>
      <c r="R15" s="6">
        <v>0</v>
      </c>
      <c r="S15" s="6">
        <v>0</v>
      </c>
      <c r="T15" s="6">
        <f>SUM(U15:X15)</f>
        <v>0</v>
      </c>
      <c r="U15" s="6">
        <v>0</v>
      </c>
      <c r="V15" s="6">
        <v>0</v>
      </c>
      <c r="W15" s="6">
        <v>0</v>
      </c>
      <c r="X15" s="6">
        <v>0</v>
      </c>
    </row>
    <row r="16" spans="1:24" ht="37.5" customHeight="1" x14ac:dyDescent="0.25">
      <c r="A16" s="25" t="s">
        <v>98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7"/>
      <c r="T16" s="24"/>
      <c r="U16" s="24"/>
      <c r="V16" s="24"/>
      <c r="W16" s="24"/>
      <c r="X16" s="24"/>
    </row>
    <row r="17" spans="1:24" ht="141.75" customHeight="1" x14ac:dyDescent="0.25">
      <c r="A17" s="9" t="s">
        <v>24</v>
      </c>
      <c r="B17" s="10" t="s">
        <v>25</v>
      </c>
      <c r="C17" s="9" t="s">
        <v>83</v>
      </c>
      <c r="D17" s="9" t="s">
        <v>19</v>
      </c>
      <c r="E17" s="22" t="s">
        <v>20</v>
      </c>
      <c r="F17" s="22"/>
      <c r="G17" s="22"/>
      <c r="H17" s="22"/>
      <c r="I17" s="22"/>
      <c r="J17" s="22" t="s">
        <v>20</v>
      </c>
      <c r="K17" s="22"/>
      <c r="L17" s="22"/>
      <c r="M17" s="22"/>
      <c r="N17" s="22"/>
      <c r="O17" s="22" t="s">
        <v>20</v>
      </c>
      <c r="P17" s="22"/>
      <c r="Q17" s="22"/>
      <c r="R17" s="22"/>
      <c r="S17" s="22"/>
      <c r="T17" s="22" t="s">
        <v>20</v>
      </c>
      <c r="U17" s="22"/>
      <c r="V17" s="22"/>
      <c r="W17" s="22"/>
      <c r="X17" s="22"/>
    </row>
    <row r="18" spans="1:24" ht="75" customHeight="1" x14ac:dyDescent="0.25">
      <c r="A18" s="9" t="s">
        <v>27</v>
      </c>
      <c r="B18" s="10" t="s">
        <v>28</v>
      </c>
      <c r="C18" s="9" t="s">
        <v>26</v>
      </c>
      <c r="D18" s="9" t="s">
        <v>19</v>
      </c>
      <c r="E18" s="22" t="s">
        <v>20</v>
      </c>
      <c r="F18" s="22"/>
      <c r="G18" s="22"/>
      <c r="H18" s="22"/>
      <c r="I18" s="22"/>
      <c r="J18" s="22" t="s">
        <v>20</v>
      </c>
      <c r="K18" s="22"/>
      <c r="L18" s="22"/>
      <c r="M18" s="22"/>
      <c r="N18" s="22"/>
      <c r="O18" s="22" t="s">
        <v>20</v>
      </c>
      <c r="P18" s="22"/>
      <c r="Q18" s="22"/>
      <c r="R18" s="22"/>
      <c r="S18" s="22"/>
      <c r="T18" s="22" t="s">
        <v>20</v>
      </c>
      <c r="U18" s="22"/>
      <c r="V18" s="22"/>
      <c r="W18" s="22"/>
      <c r="X18" s="22"/>
    </row>
    <row r="19" spans="1:24" ht="78.75" customHeight="1" x14ac:dyDescent="0.25">
      <c r="A19" s="9" t="s">
        <v>29</v>
      </c>
      <c r="B19" s="10" t="s">
        <v>31</v>
      </c>
      <c r="C19" s="9" t="s">
        <v>162</v>
      </c>
      <c r="D19" s="9" t="s">
        <v>19</v>
      </c>
      <c r="E19" s="22" t="s">
        <v>20</v>
      </c>
      <c r="F19" s="22"/>
      <c r="G19" s="22"/>
      <c r="H19" s="22"/>
      <c r="I19" s="22"/>
      <c r="J19" s="22" t="s">
        <v>20</v>
      </c>
      <c r="K19" s="22"/>
      <c r="L19" s="22"/>
      <c r="M19" s="22"/>
      <c r="N19" s="22"/>
      <c r="O19" s="22" t="s">
        <v>20</v>
      </c>
      <c r="P19" s="22"/>
      <c r="Q19" s="22"/>
      <c r="R19" s="22"/>
      <c r="S19" s="22"/>
      <c r="T19" s="22" t="s">
        <v>20</v>
      </c>
      <c r="U19" s="22"/>
      <c r="V19" s="22"/>
      <c r="W19" s="22"/>
      <c r="X19" s="22"/>
    </row>
    <row r="20" spans="1:24" ht="51" customHeight="1" x14ac:dyDescent="0.25">
      <c r="A20" s="9" t="s">
        <v>30</v>
      </c>
      <c r="B20" s="10" t="s">
        <v>95</v>
      </c>
      <c r="C20" s="13" t="s">
        <v>32</v>
      </c>
      <c r="D20" s="9" t="s">
        <v>19</v>
      </c>
      <c r="E20" s="6">
        <v>72.2</v>
      </c>
      <c r="F20" s="6">
        <v>72.2</v>
      </c>
      <c r="G20" s="6">
        <v>0</v>
      </c>
      <c r="H20" s="6">
        <v>0</v>
      </c>
      <c r="I20" s="6">
        <v>0</v>
      </c>
      <c r="J20" s="6">
        <f>SUM(K20:N20)</f>
        <v>72.2</v>
      </c>
      <c r="K20" s="6">
        <v>72.2</v>
      </c>
      <c r="L20" s="6">
        <v>0</v>
      </c>
      <c r="M20" s="6">
        <v>0</v>
      </c>
      <c r="N20" s="6">
        <v>0</v>
      </c>
      <c r="O20" s="6">
        <f>SUM(P20:S20)</f>
        <v>72.2</v>
      </c>
      <c r="P20" s="6">
        <v>72.2</v>
      </c>
      <c r="Q20" s="6">
        <v>0</v>
      </c>
      <c r="R20" s="6">
        <v>0</v>
      </c>
      <c r="S20" s="6">
        <v>0</v>
      </c>
      <c r="T20" s="6">
        <f>SUM(U20:X20)</f>
        <v>72.2</v>
      </c>
      <c r="U20" s="6">
        <v>72.2</v>
      </c>
      <c r="V20" s="6">
        <v>0</v>
      </c>
      <c r="W20" s="6">
        <v>0</v>
      </c>
      <c r="X20" s="6">
        <v>0</v>
      </c>
    </row>
    <row r="21" spans="1:24" ht="54.75" customHeight="1" x14ac:dyDescent="0.25">
      <c r="A21" s="9" t="s">
        <v>33</v>
      </c>
      <c r="B21" s="10" t="s">
        <v>96</v>
      </c>
      <c r="C21" s="9" t="s">
        <v>162</v>
      </c>
      <c r="D21" s="9" t="s">
        <v>19</v>
      </c>
      <c r="E21" s="14">
        <v>119.505</v>
      </c>
      <c r="F21" s="14">
        <v>119.505</v>
      </c>
      <c r="G21" s="6">
        <v>0</v>
      </c>
      <c r="H21" s="6">
        <v>0</v>
      </c>
      <c r="I21" s="6">
        <v>0</v>
      </c>
      <c r="J21" s="14">
        <v>119.505</v>
      </c>
      <c r="K21" s="14">
        <v>119.505</v>
      </c>
      <c r="L21" s="6">
        <v>0</v>
      </c>
      <c r="M21" s="6">
        <v>0</v>
      </c>
      <c r="N21" s="6">
        <v>0</v>
      </c>
      <c r="O21" s="14">
        <v>119.505</v>
      </c>
      <c r="P21" s="14">
        <v>119.505</v>
      </c>
      <c r="Q21" s="6">
        <v>0</v>
      </c>
      <c r="R21" s="6">
        <v>0</v>
      </c>
      <c r="S21" s="6">
        <v>0</v>
      </c>
      <c r="T21" s="14">
        <v>119.505</v>
      </c>
      <c r="U21" s="14">
        <v>119.505</v>
      </c>
      <c r="V21" s="6">
        <v>0</v>
      </c>
      <c r="W21" s="6">
        <v>0</v>
      </c>
      <c r="X21" s="6">
        <v>0</v>
      </c>
    </row>
    <row r="22" spans="1:24" ht="54.75" customHeight="1" x14ac:dyDescent="0.25">
      <c r="A22" s="11" t="s">
        <v>34</v>
      </c>
      <c r="B22" s="10" t="s">
        <v>97</v>
      </c>
      <c r="C22" s="9" t="s">
        <v>32</v>
      </c>
      <c r="D22" s="9" t="s">
        <v>19</v>
      </c>
      <c r="E22" s="6">
        <v>965.4</v>
      </c>
      <c r="F22" s="6">
        <v>965.4</v>
      </c>
      <c r="G22" s="6">
        <v>0</v>
      </c>
      <c r="H22" s="6">
        <v>0</v>
      </c>
      <c r="I22" s="6">
        <v>0</v>
      </c>
      <c r="J22" s="6">
        <v>965.4</v>
      </c>
      <c r="K22" s="6">
        <v>965.4</v>
      </c>
      <c r="L22" s="6">
        <v>0</v>
      </c>
      <c r="M22" s="6">
        <v>0</v>
      </c>
      <c r="N22" s="6">
        <v>0</v>
      </c>
      <c r="O22" s="6">
        <v>965.4</v>
      </c>
      <c r="P22" s="6">
        <v>965.4</v>
      </c>
      <c r="Q22" s="6">
        <v>0</v>
      </c>
      <c r="R22" s="6">
        <v>0</v>
      </c>
      <c r="S22" s="6">
        <v>0</v>
      </c>
      <c r="T22" s="6">
        <v>965.4</v>
      </c>
      <c r="U22" s="6">
        <v>965.4</v>
      </c>
      <c r="V22" s="6">
        <v>0</v>
      </c>
      <c r="W22" s="6">
        <v>0</v>
      </c>
      <c r="X22" s="6">
        <v>0</v>
      </c>
    </row>
    <row r="23" spans="1:24" ht="44.25" customHeight="1" x14ac:dyDescent="0.25">
      <c r="A23" s="9" t="s">
        <v>142</v>
      </c>
      <c r="B23" s="10" t="s">
        <v>152</v>
      </c>
      <c r="C23" s="9" t="s">
        <v>32</v>
      </c>
      <c r="D23" s="9" t="s">
        <v>19</v>
      </c>
      <c r="E23" s="14">
        <v>30.495000000000001</v>
      </c>
      <c r="F23" s="14">
        <v>30.495000000000001</v>
      </c>
      <c r="G23" s="6">
        <v>0</v>
      </c>
      <c r="H23" s="6">
        <v>0</v>
      </c>
      <c r="I23" s="6">
        <v>0</v>
      </c>
      <c r="J23" s="14">
        <v>30.495000000000001</v>
      </c>
      <c r="K23" s="14">
        <v>30.495000000000001</v>
      </c>
      <c r="L23" s="6">
        <v>0</v>
      </c>
      <c r="M23" s="6">
        <v>0</v>
      </c>
      <c r="N23" s="6">
        <v>0</v>
      </c>
      <c r="O23" s="14">
        <v>30.495000000000001</v>
      </c>
      <c r="P23" s="14">
        <v>30.495000000000001</v>
      </c>
      <c r="Q23" s="6">
        <v>0</v>
      </c>
      <c r="R23" s="6">
        <v>0</v>
      </c>
      <c r="S23" s="15">
        <v>0</v>
      </c>
      <c r="T23" s="14">
        <v>30.495000000000001</v>
      </c>
      <c r="U23" s="14">
        <v>30.495000000000001</v>
      </c>
      <c r="V23" s="6">
        <v>0</v>
      </c>
      <c r="W23" s="6">
        <v>0</v>
      </c>
      <c r="X23" s="15">
        <v>0</v>
      </c>
    </row>
    <row r="24" spans="1:24" ht="37.5" customHeight="1" x14ac:dyDescent="0.25">
      <c r="A24" s="9"/>
      <c r="B24" s="10" t="s">
        <v>35</v>
      </c>
      <c r="C24" s="9"/>
      <c r="D24" s="9"/>
      <c r="E24" s="6">
        <f t="shared" ref="E24:X24" si="0">SUM(E20:E23)</f>
        <v>1187.5999999999999</v>
      </c>
      <c r="F24" s="6">
        <f t="shared" si="0"/>
        <v>1187.5999999999999</v>
      </c>
      <c r="G24" s="6">
        <f t="shared" si="0"/>
        <v>0</v>
      </c>
      <c r="H24" s="6">
        <f t="shared" si="0"/>
        <v>0</v>
      </c>
      <c r="I24" s="6">
        <f t="shared" si="0"/>
        <v>0</v>
      </c>
      <c r="J24" s="6">
        <f t="shared" si="0"/>
        <v>1187.5999999999999</v>
      </c>
      <c r="K24" s="6">
        <f t="shared" si="0"/>
        <v>1187.5999999999999</v>
      </c>
      <c r="L24" s="6">
        <f t="shared" si="0"/>
        <v>0</v>
      </c>
      <c r="M24" s="6">
        <f t="shared" si="0"/>
        <v>0</v>
      </c>
      <c r="N24" s="6">
        <f t="shared" si="0"/>
        <v>0</v>
      </c>
      <c r="O24" s="6">
        <f t="shared" si="0"/>
        <v>1187.5999999999999</v>
      </c>
      <c r="P24" s="15">
        <f t="shared" si="0"/>
        <v>1187.5999999999999</v>
      </c>
      <c r="Q24" s="15">
        <f t="shared" si="0"/>
        <v>0</v>
      </c>
      <c r="R24" s="15">
        <f t="shared" si="0"/>
        <v>0</v>
      </c>
      <c r="S24" s="15">
        <f t="shared" si="0"/>
        <v>0</v>
      </c>
      <c r="T24" s="6">
        <f t="shared" si="0"/>
        <v>1187.5999999999999</v>
      </c>
      <c r="U24" s="15">
        <f t="shared" si="0"/>
        <v>1187.5999999999999</v>
      </c>
      <c r="V24" s="15">
        <f t="shared" si="0"/>
        <v>0</v>
      </c>
      <c r="W24" s="15">
        <f t="shared" si="0"/>
        <v>0</v>
      </c>
      <c r="X24" s="15">
        <f t="shared" si="0"/>
        <v>0</v>
      </c>
    </row>
    <row r="25" spans="1:24" ht="39" customHeight="1" x14ac:dyDescent="0.25">
      <c r="A25" s="25" t="s">
        <v>108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2"/>
      <c r="U25" s="22"/>
      <c r="V25" s="22"/>
      <c r="W25" s="22"/>
      <c r="X25" s="22"/>
    </row>
    <row r="26" spans="1:24" ht="76.5" customHeight="1" x14ac:dyDescent="0.25">
      <c r="A26" s="11" t="s">
        <v>103</v>
      </c>
      <c r="B26" s="10" t="s">
        <v>36</v>
      </c>
      <c r="C26" s="9" t="s">
        <v>163</v>
      </c>
      <c r="D26" s="9" t="s">
        <v>19</v>
      </c>
      <c r="E26" s="22" t="s">
        <v>20</v>
      </c>
      <c r="F26" s="22"/>
      <c r="G26" s="22"/>
      <c r="H26" s="22"/>
      <c r="I26" s="22"/>
      <c r="J26" s="22" t="s">
        <v>20</v>
      </c>
      <c r="K26" s="22"/>
      <c r="L26" s="22"/>
      <c r="M26" s="22"/>
      <c r="N26" s="22"/>
      <c r="O26" s="22" t="s">
        <v>20</v>
      </c>
      <c r="P26" s="22"/>
      <c r="Q26" s="22"/>
      <c r="R26" s="22"/>
      <c r="S26" s="22"/>
      <c r="T26" s="22" t="s">
        <v>20</v>
      </c>
      <c r="U26" s="22"/>
      <c r="V26" s="22"/>
      <c r="W26" s="22"/>
      <c r="X26" s="22"/>
    </row>
    <row r="27" spans="1:24" ht="193.5" customHeight="1" x14ac:dyDescent="0.25">
      <c r="A27" s="13" t="s">
        <v>37</v>
      </c>
      <c r="B27" s="16" t="s">
        <v>38</v>
      </c>
      <c r="C27" s="13" t="s">
        <v>18</v>
      </c>
      <c r="D27" s="13" t="s">
        <v>19</v>
      </c>
      <c r="E27" s="35" t="s">
        <v>20</v>
      </c>
      <c r="F27" s="36"/>
      <c r="G27" s="36"/>
      <c r="H27" s="36"/>
      <c r="I27" s="37"/>
      <c r="J27" s="35" t="s">
        <v>20</v>
      </c>
      <c r="K27" s="36"/>
      <c r="L27" s="36"/>
      <c r="M27" s="36"/>
      <c r="N27" s="37"/>
      <c r="O27" s="35" t="s">
        <v>20</v>
      </c>
      <c r="P27" s="36"/>
      <c r="Q27" s="36"/>
      <c r="R27" s="36"/>
      <c r="S27" s="37"/>
      <c r="T27" s="35" t="s">
        <v>20</v>
      </c>
      <c r="U27" s="36"/>
      <c r="V27" s="36"/>
      <c r="W27" s="36"/>
      <c r="X27" s="37"/>
    </row>
    <row r="28" spans="1:24" ht="64.5" customHeight="1" x14ac:dyDescent="0.25">
      <c r="A28" s="22" t="s">
        <v>39</v>
      </c>
      <c r="B28" s="33" t="s">
        <v>40</v>
      </c>
      <c r="C28" s="13" t="s">
        <v>167</v>
      </c>
      <c r="D28" s="9" t="s">
        <v>19</v>
      </c>
      <c r="E28" s="6">
        <f>SUM(F28:I28)</f>
        <v>20</v>
      </c>
      <c r="F28" s="6">
        <v>20</v>
      </c>
      <c r="G28" s="6">
        <v>0</v>
      </c>
      <c r="H28" s="6">
        <v>0</v>
      </c>
      <c r="I28" s="6">
        <v>0</v>
      </c>
      <c r="J28" s="6">
        <f>SUM(K28:N28)</f>
        <v>20</v>
      </c>
      <c r="K28" s="6">
        <v>20</v>
      </c>
      <c r="L28" s="6">
        <v>0</v>
      </c>
      <c r="M28" s="6">
        <v>0</v>
      </c>
      <c r="N28" s="6">
        <v>0</v>
      </c>
      <c r="O28" s="6">
        <f>SUM(P28:S28)</f>
        <v>20</v>
      </c>
      <c r="P28" s="6">
        <v>20</v>
      </c>
      <c r="Q28" s="6">
        <v>0</v>
      </c>
      <c r="R28" s="6">
        <v>0</v>
      </c>
      <c r="S28" s="6">
        <v>0</v>
      </c>
      <c r="T28" s="6">
        <f>SUM(U28:X28)</f>
        <v>20</v>
      </c>
      <c r="U28" s="6">
        <v>20</v>
      </c>
      <c r="V28" s="6">
        <v>0</v>
      </c>
      <c r="W28" s="6">
        <v>0</v>
      </c>
      <c r="X28" s="6">
        <v>0</v>
      </c>
    </row>
    <row r="29" spans="1:24" ht="49.5" customHeight="1" x14ac:dyDescent="0.25">
      <c r="A29" s="22"/>
      <c r="B29" s="34"/>
      <c r="C29" s="9" t="s">
        <v>153</v>
      </c>
      <c r="D29" s="9" t="s">
        <v>41</v>
      </c>
      <c r="E29" s="22" t="s">
        <v>20</v>
      </c>
      <c r="F29" s="22"/>
      <c r="G29" s="22"/>
      <c r="H29" s="22"/>
      <c r="I29" s="22"/>
      <c r="J29" s="22" t="s">
        <v>20</v>
      </c>
      <c r="K29" s="22"/>
      <c r="L29" s="22"/>
      <c r="M29" s="22"/>
      <c r="N29" s="22"/>
      <c r="O29" s="22" t="s">
        <v>20</v>
      </c>
      <c r="P29" s="22"/>
      <c r="Q29" s="22"/>
      <c r="R29" s="22"/>
      <c r="S29" s="22"/>
      <c r="T29" s="22" t="s">
        <v>20</v>
      </c>
      <c r="U29" s="22"/>
      <c r="V29" s="22"/>
      <c r="W29" s="22"/>
      <c r="X29" s="22"/>
    </row>
    <row r="30" spans="1:24" ht="144.75" customHeight="1" x14ac:dyDescent="0.25">
      <c r="A30" s="9" t="s">
        <v>42</v>
      </c>
      <c r="B30" s="17" t="s">
        <v>104</v>
      </c>
      <c r="C30" s="9" t="s">
        <v>43</v>
      </c>
      <c r="D30" s="9" t="s">
        <v>19</v>
      </c>
      <c r="E30" s="22" t="s">
        <v>20</v>
      </c>
      <c r="F30" s="22"/>
      <c r="G30" s="22"/>
      <c r="H30" s="22"/>
      <c r="I30" s="22"/>
      <c r="J30" s="22" t="s">
        <v>20</v>
      </c>
      <c r="K30" s="22"/>
      <c r="L30" s="22"/>
      <c r="M30" s="22"/>
      <c r="N30" s="22"/>
      <c r="O30" s="22" t="s">
        <v>20</v>
      </c>
      <c r="P30" s="22"/>
      <c r="Q30" s="22"/>
      <c r="R30" s="22"/>
      <c r="S30" s="22"/>
      <c r="T30" s="22" t="s">
        <v>20</v>
      </c>
      <c r="U30" s="22"/>
      <c r="V30" s="22"/>
      <c r="W30" s="22"/>
      <c r="X30" s="22"/>
    </row>
    <row r="31" spans="1:24" ht="125.25" customHeight="1" x14ac:dyDescent="0.25">
      <c r="A31" s="9" t="s">
        <v>44</v>
      </c>
      <c r="B31" s="10" t="s">
        <v>45</v>
      </c>
      <c r="C31" s="13" t="s">
        <v>165</v>
      </c>
      <c r="D31" s="9" t="s">
        <v>19</v>
      </c>
      <c r="E31" s="22" t="s">
        <v>20</v>
      </c>
      <c r="F31" s="22"/>
      <c r="G31" s="22"/>
      <c r="H31" s="22"/>
      <c r="I31" s="22"/>
      <c r="J31" s="22" t="s">
        <v>20</v>
      </c>
      <c r="K31" s="22"/>
      <c r="L31" s="22"/>
      <c r="M31" s="22"/>
      <c r="N31" s="22"/>
      <c r="O31" s="22" t="s">
        <v>20</v>
      </c>
      <c r="P31" s="22"/>
      <c r="Q31" s="22"/>
      <c r="R31" s="22"/>
      <c r="S31" s="22"/>
      <c r="T31" s="22" t="s">
        <v>20</v>
      </c>
      <c r="U31" s="22"/>
      <c r="V31" s="22"/>
      <c r="W31" s="22"/>
      <c r="X31" s="22"/>
    </row>
    <row r="32" spans="1:24" ht="66.75" customHeight="1" x14ac:dyDescent="0.25">
      <c r="A32" s="9" t="s">
        <v>46</v>
      </c>
      <c r="B32" s="10" t="s">
        <v>94</v>
      </c>
      <c r="C32" s="9" t="s">
        <v>47</v>
      </c>
      <c r="D32" s="9" t="s">
        <v>19</v>
      </c>
      <c r="E32" s="22" t="s">
        <v>20</v>
      </c>
      <c r="F32" s="22"/>
      <c r="G32" s="22"/>
      <c r="H32" s="22"/>
      <c r="I32" s="22"/>
      <c r="J32" s="22" t="s">
        <v>20</v>
      </c>
      <c r="K32" s="22"/>
      <c r="L32" s="22"/>
      <c r="M32" s="22"/>
      <c r="N32" s="22"/>
      <c r="O32" s="22" t="s">
        <v>20</v>
      </c>
      <c r="P32" s="22"/>
      <c r="Q32" s="22"/>
      <c r="R32" s="22"/>
      <c r="S32" s="22"/>
      <c r="T32" s="22" t="s">
        <v>20</v>
      </c>
      <c r="U32" s="22"/>
      <c r="V32" s="22"/>
      <c r="W32" s="22"/>
      <c r="X32" s="22"/>
    </row>
    <row r="33" spans="1:24" ht="96.75" customHeight="1" x14ac:dyDescent="0.25">
      <c r="A33" s="9" t="s">
        <v>48</v>
      </c>
      <c r="B33" s="10" t="s">
        <v>49</v>
      </c>
      <c r="C33" s="13" t="s">
        <v>168</v>
      </c>
      <c r="D33" s="9" t="s">
        <v>19</v>
      </c>
      <c r="E33" s="22" t="s">
        <v>20</v>
      </c>
      <c r="F33" s="22"/>
      <c r="G33" s="22"/>
      <c r="H33" s="22"/>
      <c r="I33" s="22"/>
      <c r="J33" s="22" t="s">
        <v>20</v>
      </c>
      <c r="K33" s="22"/>
      <c r="L33" s="22"/>
      <c r="M33" s="22"/>
      <c r="N33" s="22"/>
      <c r="O33" s="22" t="s">
        <v>20</v>
      </c>
      <c r="P33" s="22"/>
      <c r="Q33" s="22"/>
      <c r="R33" s="22"/>
      <c r="S33" s="22"/>
      <c r="T33" s="22" t="s">
        <v>20</v>
      </c>
      <c r="U33" s="22"/>
      <c r="V33" s="22"/>
      <c r="W33" s="22"/>
      <c r="X33" s="22"/>
    </row>
    <row r="34" spans="1:24" ht="78.75" customHeight="1" x14ac:dyDescent="0.25">
      <c r="A34" s="9" t="s">
        <v>50</v>
      </c>
      <c r="B34" s="10" t="s">
        <v>51</v>
      </c>
      <c r="C34" s="9" t="s">
        <v>52</v>
      </c>
      <c r="D34" s="9" t="s">
        <v>19</v>
      </c>
      <c r="E34" s="22" t="s">
        <v>20</v>
      </c>
      <c r="F34" s="22"/>
      <c r="G34" s="22"/>
      <c r="H34" s="22"/>
      <c r="I34" s="22"/>
      <c r="J34" s="22" t="s">
        <v>20</v>
      </c>
      <c r="K34" s="22"/>
      <c r="L34" s="22"/>
      <c r="M34" s="22"/>
      <c r="N34" s="22"/>
      <c r="O34" s="22" t="s">
        <v>20</v>
      </c>
      <c r="P34" s="22"/>
      <c r="Q34" s="22"/>
      <c r="R34" s="22"/>
      <c r="S34" s="22"/>
      <c r="T34" s="22" t="s">
        <v>20</v>
      </c>
      <c r="U34" s="22"/>
      <c r="V34" s="22"/>
      <c r="W34" s="22"/>
      <c r="X34" s="22"/>
    </row>
    <row r="35" spans="1:24" ht="109.5" customHeight="1" x14ac:dyDescent="0.25">
      <c r="A35" s="9" t="s">
        <v>53</v>
      </c>
      <c r="B35" s="16" t="s">
        <v>54</v>
      </c>
      <c r="C35" s="9" t="s">
        <v>18</v>
      </c>
      <c r="D35" s="9" t="s">
        <v>19</v>
      </c>
      <c r="E35" s="22" t="s">
        <v>20</v>
      </c>
      <c r="F35" s="22"/>
      <c r="G35" s="22"/>
      <c r="H35" s="22"/>
      <c r="I35" s="22"/>
      <c r="J35" s="22" t="s">
        <v>20</v>
      </c>
      <c r="K35" s="22"/>
      <c r="L35" s="22"/>
      <c r="M35" s="22"/>
      <c r="N35" s="22"/>
      <c r="O35" s="22" t="s">
        <v>20</v>
      </c>
      <c r="P35" s="22"/>
      <c r="Q35" s="22"/>
      <c r="R35" s="22"/>
      <c r="S35" s="22"/>
      <c r="T35" s="22" t="s">
        <v>20</v>
      </c>
      <c r="U35" s="22"/>
      <c r="V35" s="22"/>
      <c r="W35" s="22"/>
      <c r="X35" s="22"/>
    </row>
    <row r="36" spans="1:24" ht="64.5" customHeight="1" x14ac:dyDescent="0.25">
      <c r="A36" s="9" t="s">
        <v>55</v>
      </c>
      <c r="B36" s="10" t="s">
        <v>99</v>
      </c>
      <c r="C36" s="9" t="s">
        <v>164</v>
      </c>
      <c r="D36" s="9" t="s">
        <v>19</v>
      </c>
      <c r="E36" s="22" t="s">
        <v>20</v>
      </c>
      <c r="F36" s="22"/>
      <c r="G36" s="22"/>
      <c r="H36" s="22"/>
      <c r="I36" s="22"/>
      <c r="J36" s="22" t="s">
        <v>20</v>
      </c>
      <c r="K36" s="22"/>
      <c r="L36" s="22"/>
      <c r="M36" s="22"/>
      <c r="N36" s="22"/>
      <c r="O36" s="22" t="s">
        <v>20</v>
      </c>
      <c r="P36" s="22"/>
      <c r="Q36" s="22"/>
      <c r="R36" s="22"/>
      <c r="S36" s="22"/>
      <c r="T36" s="22" t="s">
        <v>20</v>
      </c>
      <c r="U36" s="22"/>
      <c r="V36" s="22"/>
      <c r="W36" s="22"/>
      <c r="X36" s="22"/>
    </row>
    <row r="37" spans="1:24" ht="75.75" customHeight="1" x14ac:dyDescent="0.25">
      <c r="A37" s="9" t="s">
        <v>57</v>
      </c>
      <c r="B37" s="10" t="s">
        <v>59</v>
      </c>
      <c r="C37" s="9" t="s">
        <v>18</v>
      </c>
      <c r="D37" s="9" t="s">
        <v>19</v>
      </c>
      <c r="E37" s="22" t="s">
        <v>20</v>
      </c>
      <c r="F37" s="22"/>
      <c r="G37" s="22"/>
      <c r="H37" s="22"/>
      <c r="I37" s="22"/>
      <c r="J37" s="22" t="s">
        <v>20</v>
      </c>
      <c r="K37" s="22"/>
      <c r="L37" s="22"/>
      <c r="M37" s="22"/>
      <c r="N37" s="22"/>
      <c r="O37" s="22" t="s">
        <v>20</v>
      </c>
      <c r="P37" s="22"/>
      <c r="Q37" s="22"/>
      <c r="R37" s="22"/>
      <c r="S37" s="22"/>
      <c r="T37" s="22" t="s">
        <v>20</v>
      </c>
      <c r="U37" s="22"/>
      <c r="V37" s="22"/>
      <c r="W37" s="22"/>
      <c r="X37" s="22"/>
    </row>
    <row r="38" spans="1:24" ht="57.75" customHeight="1" x14ac:dyDescent="0.25">
      <c r="A38" s="9" t="s">
        <v>58</v>
      </c>
      <c r="B38" s="10" t="s">
        <v>61</v>
      </c>
      <c r="C38" s="9" t="s">
        <v>62</v>
      </c>
      <c r="D38" s="9" t="s">
        <v>19</v>
      </c>
      <c r="E38" s="22" t="s">
        <v>20</v>
      </c>
      <c r="F38" s="22"/>
      <c r="G38" s="22"/>
      <c r="H38" s="22"/>
      <c r="I38" s="22"/>
      <c r="J38" s="22" t="s">
        <v>20</v>
      </c>
      <c r="K38" s="22"/>
      <c r="L38" s="22"/>
      <c r="M38" s="22"/>
      <c r="N38" s="22"/>
      <c r="O38" s="22" t="s">
        <v>20</v>
      </c>
      <c r="P38" s="22"/>
      <c r="Q38" s="22"/>
      <c r="R38" s="22"/>
      <c r="S38" s="22"/>
      <c r="T38" s="22" t="s">
        <v>20</v>
      </c>
      <c r="U38" s="22"/>
      <c r="V38" s="22"/>
      <c r="W38" s="22"/>
      <c r="X38" s="22"/>
    </row>
    <row r="39" spans="1:24" ht="46.5" customHeight="1" x14ac:dyDescent="0.25">
      <c r="A39" s="9" t="s">
        <v>60</v>
      </c>
      <c r="B39" s="10" t="s">
        <v>64</v>
      </c>
      <c r="C39" s="9" t="s">
        <v>62</v>
      </c>
      <c r="D39" s="9" t="s">
        <v>19</v>
      </c>
      <c r="E39" s="22" t="s">
        <v>20</v>
      </c>
      <c r="F39" s="22"/>
      <c r="G39" s="22"/>
      <c r="H39" s="22"/>
      <c r="I39" s="22"/>
      <c r="J39" s="22" t="s">
        <v>20</v>
      </c>
      <c r="K39" s="22"/>
      <c r="L39" s="22"/>
      <c r="M39" s="22"/>
      <c r="N39" s="22"/>
      <c r="O39" s="22" t="s">
        <v>20</v>
      </c>
      <c r="P39" s="22"/>
      <c r="Q39" s="22"/>
      <c r="R39" s="22"/>
      <c r="S39" s="22"/>
      <c r="T39" s="22" t="s">
        <v>20</v>
      </c>
      <c r="U39" s="22"/>
      <c r="V39" s="22"/>
      <c r="W39" s="22"/>
      <c r="X39" s="22"/>
    </row>
    <row r="40" spans="1:24" ht="76.5" customHeight="1" x14ac:dyDescent="0.25">
      <c r="A40" s="22" t="s">
        <v>63</v>
      </c>
      <c r="B40" s="38" t="s">
        <v>67</v>
      </c>
      <c r="C40" s="9" t="s">
        <v>32</v>
      </c>
      <c r="D40" s="9" t="s">
        <v>19</v>
      </c>
      <c r="E40" s="18">
        <v>21.4</v>
      </c>
      <c r="F40" s="6">
        <v>21.4</v>
      </c>
      <c r="G40" s="6">
        <v>0</v>
      </c>
      <c r="H40" s="6">
        <v>0</v>
      </c>
      <c r="I40" s="6">
        <v>0</v>
      </c>
      <c r="J40" s="6">
        <f>SUM(K40:N40)</f>
        <v>21.4</v>
      </c>
      <c r="K40" s="6">
        <v>21.4</v>
      </c>
      <c r="L40" s="6">
        <v>0</v>
      </c>
      <c r="M40" s="6">
        <v>0</v>
      </c>
      <c r="N40" s="6">
        <v>0</v>
      </c>
      <c r="O40" s="6">
        <f>SUM(P40:S40)</f>
        <v>21.4</v>
      </c>
      <c r="P40" s="6">
        <v>21.4</v>
      </c>
      <c r="Q40" s="6">
        <v>0</v>
      </c>
      <c r="R40" s="6">
        <v>0</v>
      </c>
      <c r="S40" s="6">
        <v>0</v>
      </c>
      <c r="T40" s="6">
        <f>SUM(U40:X40)</f>
        <v>21.4</v>
      </c>
      <c r="U40" s="6">
        <v>21.4</v>
      </c>
      <c r="V40" s="6">
        <v>0</v>
      </c>
      <c r="W40" s="6">
        <v>0</v>
      </c>
      <c r="X40" s="6">
        <v>0</v>
      </c>
    </row>
    <row r="41" spans="1:24" ht="42.75" customHeight="1" x14ac:dyDescent="0.25">
      <c r="A41" s="22"/>
      <c r="B41" s="39"/>
      <c r="C41" s="9" t="s">
        <v>18</v>
      </c>
      <c r="D41" s="9" t="s">
        <v>19</v>
      </c>
      <c r="E41" s="22" t="s">
        <v>20</v>
      </c>
      <c r="F41" s="22"/>
      <c r="G41" s="22"/>
      <c r="H41" s="22"/>
      <c r="I41" s="22"/>
      <c r="J41" s="22" t="s">
        <v>20</v>
      </c>
      <c r="K41" s="22"/>
      <c r="L41" s="22"/>
      <c r="M41" s="22"/>
      <c r="N41" s="22"/>
      <c r="O41" s="22" t="s">
        <v>20</v>
      </c>
      <c r="P41" s="22"/>
      <c r="Q41" s="22"/>
      <c r="R41" s="22"/>
      <c r="S41" s="22"/>
      <c r="T41" s="22" t="s">
        <v>20</v>
      </c>
      <c r="U41" s="22"/>
      <c r="V41" s="22"/>
      <c r="W41" s="22"/>
      <c r="X41" s="22"/>
    </row>
    <row r="42" spans="1:24" ht="150" customHeight="1" x14ac:dyDescent="0.25">
      <c r="A42" s="9" t="s">
        <v>65</v>
      </c>
      <c r="B42" s="10" t="s">
        <v>69</v>
      </c>
      <c r="C42" s="9" t="s">
        <v>32</v>
      </c>
      <c r="D42" s="9" t="s">
        <v>19</v>
      </c>
      <c r="E42" s="22" t="s">
        <v>20</v>
      </c>
      <c r="F42" s="22"/>
      <c r="G42" s="22"/>
      <c r="H42" s="22"/>
      <c r="I42" s="22"/>
      <c r="J42" s="22" t="s">
        <v>20</v>
      </c>
      <c r="K42" s="22"/>
      <c r="L42" s="22"/>
      <c r="M42" s="22"/>
      <c r="N42" s="22"/>
      <c r="O42" s="22" t="s">
        <v>20</v>
      </c>
      <c r="P42" s="22"/>
      <c r="Q42" s="22"/>
      <c r="R42" s="22"/>
      <c r="S42" s="22"/>
      <c r="T42" s="22" t="s">
        <v>20</v>
      </c>
      <c r="U42" s="22"/>
      <c r="V42" s="22"/>
      <c r="W42" s="22"/>
      <c r="X42" s="22"/>
    </row>
    <row r="43" spans="1:24" ht="60" customHeight="1" x14ac:dyDescent="0.25">
      <c r="A43" s="9" t="s">
        <v>66</v>
      </c>
      <c r="B43" s="10" t="s">
        <v>111</v>
      </c>
      <c r="C43" s="9" t="s">
        <v>112</v>
      </c>
      <c r="D43" s="9" t="s">
        <v>113</v>
      </c>
      <c r="E43" s="22" t="s">
        <v>20</v>
      </c>
      <c r="F43" s="22"/>
      <c r="G43" s="22"/>
      <c r="H43" s="22"/>
      <c r="I43" s="22"/>
      <c r="J43" s="22" t="s">
        <v>20</v>
      </c>
      <c r="K43" s="22"/>
      <c r="L43" s="22"/>
      <c r="M43" s="22"/>
      <c r="N43" s="22"/>
      <c r="O43" s="22" t="s">
        <v>20</v>
      </c>
      <c r="P43" s="22"/>
      <c r="Q43" s="22"/>
      <c r="R43" s="22"/>
      <c r="S43" s="22"/>
      <c r="T43" s="22" t="s">
        <v>20</v>
      </c>
      <c r="U43" s="22"/>
      <c r="V43" s="22"/>
      <c r="W43" s="22"/>
      <c r="X43" s="22"/>
    </row>
    <row r="44" spans="1:24" ht="103.5" customHeight="1" x14ac:dyDescent="0.25">
      <c r="A44" s="9" t="s">
        <v>68</v>
      </c>
      <c r="B44" s="10" t="s">
        <v>115</v>
      </c>
      <c r="C44" s="9" t="s">
        <v>116</v>
      </c>
      <c r="D44" s="9" t="s">
        <v>117</v>
      </c>
      <c r="E44" s="22" t="s">
        <v>20</v>
      </c>
      <c r="F44" s="22"/>
      <c r="G44" s="22"/>
      <c r="H44" s="22"/>
      <c r="I44" s="22"/>
      <c r="J44" s="22" t="s">
        <v>146</v>
      </c>
      <c r="K44" s="22"/>
      <c r="L44" s="22"/>
      <c r="M44" s="22"/>
      <c r="N44" s="22"/>
      <c r="O44" s="22" t="s">
        <v>146</v>
      </c>
      <c r="P44" s="22"/>
      <c r="Q44" s="22"/>
      <c r="R44" s="22"/>
      <c r="S44" s="22"/>
      <c r="T44" s="22" t="s">
        <v>146</v>
      </c>
      <c r="U44" s="22"/>
      <c r="V44" s="22"/>
      <c r="W44" s="22"/>
      <c r="X44" s="22"/>
    </row>
    <row r="45" spans="1:24" ht="81" customHeight="1" x14ac:dyDescent="0.25">
      <c r="A45" s="9" t="s">
        <v>110</v>
      </c>
      <c r="B45" s="10" t="s">
        <v>119</v>
      </c>
      <c r="C45" s="9" t="s">
        <v>120</v>
      </c>
      <c r="D45" s="9" t="s">
        <v>113</v>
      </c>
      <c r="E45" s="22" t="s">
        <v>20</v>
      </c>
      <c r="F45" s="22"/>
      <c r="G45" s="22"/>
      <c r="H45" s="22"/>
      <c r="I45" s="22"/>
      <c r="J45" s="22" t="s">
        <v>20</v>
      </c>
      <c r="K45" s="22"/>
      <c r="L45" s="22"/>
      <c r="M45" s="22"/>
      <c r="N45" s="22"/>
      <c r="O45" s="22" t="s">
        <v>20</v>
      </c>
      <c r="P45" s="22"/>
      <c r="Q45" s="22"/>
      <c r="R45" s="22"/>
      <c r="S45" s="22"/>
      <c r="T45" s="22" t="s">
        <v>20</v>
      </c>
      <c r="U45" s="22"/>
      <c r="V45" s="22"/>
      <c r="W45" s="22"/>
      <c r="X45" s="22"/>
    </row>
    <row r="46" spans="1:24" ht="73.5" customHeight="1" x14ac:dyDescent="0.25">
      <c r="A46" s="9" t="s">
        <v>114</v>
      </c>
      <c r="B46" s="10" t="s">
        <v>122</v>
      </c>
      <c r="C46" s="9" t="s">
        <v>123</v>
      </c>
      <c r="D46" s="9" t="s">
        <v>19</v>
      </c>
      <c r="E46" s="22" t="s">
        <v>20</v>
      </c>
      <c r="F46" s="22"/>
      <c r="G46" s="22"/>
      <c r="H46" s="22"/>
      <c r="I46" s="22"/>
      <c r="J46" s="22" t="s">
        <v>20</v>
      </c>
      <c r="K46" s="22"/>
      <c r="L46" s="22"/>
      <c r="M46" s="22"/>
      <c r="N46" s="22"/>
      <c r="O46" s="22" t="s">
        <v>20</v>
      </c>
      <c r="P46" s="22"/>
      <c r="Q46" s="22"/>
      <c r="R46" s="22"/>
      <c r="S46" s="22"/>
      <c r="T46" s="22" t="s">
        <v>20</v>
      </c>
      <c r="U46" s="22"/>
      <c r="V46" s="22"/>
      <c r="W46" s="22"/>
      <c r="X46" s="22"/>
    </row>
    <row r="47" spans="1:24" ht="87.75" customHeight="1" x14ac:dyDescent="0.25">
      <c r="A47" s="9" t="s">
        <v>118</v>
      </c>
      <c r="B47" s="10" t="s">
        <v>125</v>
      </c>
      <c r="C47" s="9" t="s">
        <v>126</v>
      </c>
      <c r="D47" s="9" t="s">
        <v>154</v>
      </c>
      <c r="E47" s="22" t="s">
        <v>20</v>
      </c>
      <c r="F47" s="22"/>
      <c r="G47" s="22"/>
      <c r="H47" s="22"/>
      <c r="I47" s="22"/>
      <c r="J47" s="22" t="s">
        <v>20</v>
      </c>
      <c r="K47" s="22"/>
      <c r="L47" s="22"/>
      <c r="M47" s="22"/>
      <c r="N47" s="22"/>
      <c r="O47" s="22" t="s">
        <v>20</v>
      </c>
      <c r="P47" s="22"/>
      <c r="Q47" s="22"/>
      <c r="R47" s="22"/>
      <c r="S47" s="22"/>
      <c r="T47" s="22" t="s">
        <v>20</v>
      </c>
      <c r="U47" s="22"/>
      <c r="V47" s="22"/>
      <c r="W47" s="22"/>
      <c r="X47" s="22"/>
    </row>
    <row r="48" spans="1:24" ht="58.5" customHeight="1" x14ac:dyDescent="0.25">
      <c r="A48" s="9" t="s">
        <v>121</v>
      </c>
      <c r="B48" s="10" t="s">
        <v>128</v>
      </c>
      <c r="C48" s="9" t="s">
        <v>129</v>
      </c>
      <c r="D48" s="9" t="s">
        <v>130</v>
      </c>
      <c r="E48" s="22" t="s">
        <v>20</v>
      </c>
      <c r="F48" s="22"/>
      <c r="G48" s="22"/>
      <c r="H48" s="22"/>
      <c r="I48" s="22"/>
      <c r="J48" s="22" t="s">
        <v>148</v>
      </c>
      <c r="K48" s="22"/>
      <c r="L48" s="22"/>
      <c r="M48" s="22"/>
      <c r="N48" s="22"/>
      <c r="O48" s="22" t="s">
        <v>20</v>
      </c>
      <c r="P48" s="22"/>
      <c r="Q48" s="22"/>
      <c r="R48" s="22"/>
      <c r="S48" s="22"/>
      <c r="T48" s="22" t="s">
        <v>148</v>
      </c>
      <c r="U48" s="22"/>
      <c r="V48" s="22"/>
      <c r="W48" s="22"/>
      <c r="X48" s="22"/>
    </row>
    <row r="49" spans="1:24" ht="58.5" customHeight="1" x14ac:dyDescent="0.25">
      <c r="A49" s="9" t="s">
        <v>124</v>
      </c>
      <c r="B49" s="10" t="s">
        <v>134</v>
      </c>
      <c r="C49" s="9" t="s">
        <v>135</v>
      </c>
      <c r="D49" s="9" t="s">
        <v>136</v>
      </c>
      <c r="E49" s="22" t="s">
        <v>20</v>
      </c>
      <c r="F49" s="22"/>
      <c r="G49" s="22"/>
      <c r="H49" s="22"/>
      <c r="I49" s="22"/>
      <c r="J49" s="22" t="s">
        <v>20</v>
      </c>
      <c r="K49" s="22"/>
      <c r="L49" s="22"/>
      <c r="M49" s="22"/>
      <c r="N49" s="22"/>
      <c r="O49" s="22" t="s">
        <v>20</v>
      </c>
      <c r="P49" s="22"/>
      <c r="Q49" s="22"/>
      <c r="R49" s="22"/>
      <c r="S49" s="22"/>
      <c r="T49" s="22" t="s">
        <v>20</v>
      </c>
      <c r="U49" s="22"/>
      <c r="V49" s="22"/>
      <c r="W49" s="22"/>
      <c r="X49" s="22"/>
    </row>
    <row r="50" spans="1:24" ht="83.25" customHeight="1" x14ac:dyDescent="0.25">
      <c r="A50" s="9" t="s">
        <v>127</v>
      </c>
      <c r="B50" s="10" t="s">
        <v>137</v>
      </c>
      <c r="C50" s="9" t="s">
        <v>143</v>
      </c>
      <c r="D50" s="9" t="s">
        <v>19</v>
      </c>
      <c r="E50" s="22" t="s">
        <v>20</v>
      </c>
      <c r="F50" s="22"/>
      <c r="G50" s="22"/>
      <c r="H50" s="22"/>
      <c r="I50" s="22"/>
      <c r="J50" s="22" t="s">
        <v>20</v>
      </c>
      <c r="K50" s="22"/>
      <c r="L50" s="22"/>
      <c r="M50" s="22"/>
      <c r="N50" s="22"/>
      <c r="O50" s="22" t="s">
        <v>20</v>
      </c>
      <c r="P50" s="22"/>
      <c r="Q50" s="22"/>
      <c r="R50" s="22"/>
      <c r="S50" s="22"/>
      <c r="T50" s="22" t="s">
        <v>20</v>
      </c>
      <c r="U50" s="22"/>
      <c r="V50" s="22"/>
      <c r="W50" s="22"/>
      <c r="X50" s="22"/>
    </row>
    <row r="51" spans="1:24" ht="90.75" customHeight="1" x14ac:dyDescent="0.25">
      <c r="A51" s="9" t="s">
        <v>133</v>
      </c>
      <c r="B51" s="10" t="s">
        <v>145</v>
      </c>
      <c r="C51" s="9" t="s">
        <v>32</v>
      </c>
      <c r="D51" s="9" t="s">
        <v>19</v>
      </c>
      <c r="E51" s="22" t="s">
        <v>20</v>
      </c>
      <c r="F51" s="22"/>
      <c r="G51" s="22"/>
      <c r="H51" s="22"/>
      <c r="I51" s="22"/>
      <c r="J51" s="22" t="s">
        <v>20</v>
      </c>
      <c r="K51" s="22"/>
      <c r="L51" s="22"/>
      <c r="M51" s="22"/>
      <c r="N51" s="22"/>
      <c r="O51" s="22" t="s">
        <v>20</v>
      </c>
      <c r="P51" s="22"/>
      <c r="Q51" s="22"/>
      <c r="R51" s="22"/>
      <c r="S51" s="22"/>
      <c r="T51" s="22" t="s">
        <v>20</v>
      </c>
      <c r="U51" s="22"/>
      <c r="V51" s="22"/>
      <c r="W51" s="22"/>
      <c r="X51" s="22"/>
    </row>
    <row r="52" spans="1:24" ht="48" customHeight="1" x14ac:dyDescent="0.25">
      <c r="A52" s="9" t="s">
        <v>131</v>
      </c>
      <c r="B52" s="10" t="s">
        <v>144</v>
      </c>
      <c r="C52" s="9" t="s">
        <v>32</v>
      </c>
      <c r="D52" s="9" t="s">
        <v>19</v>
      </c>
      <c r="E52" s="22" t="s">
        <v>20</v>
      </c>
      <c r="F52" s="22"/>
      <c r="G52" s="22"/>
      <c r="H52" s="22"/>
      <c r="I52" s="22"/>
      <c r="J52" s="22" t="s">
        <v>20</v>
      </c>
      <c r="K52" s="22"/>
      <c r="L52" s="22"/>
      <c r="M52" s="22"/>
      <c r="N52" s="22"/>
      <c r="O52" s="22" t="s">
        <v>20</v>
      </c>
      <c r="P52" s="22"/>
      <c r="Q52" s="22"/>
      <c r="R52" s="22"/>
      <c r="S52" s="22"/>
      <c r="T52" s="22" t="s">
        <v>20</v>
      </c>
      <c r="U52" s="22"/>
      <c r="V52" s="22"/>
      <c r="W52" s="22"/>
      <c r="X52" s="22"/>
    </row>
    <row r="53" spans="1:24" ht="48.75" customHeight="1" x14ac:dyDescent="0.25">
      <c r="A53" s="9" t="s">
        <v>132</v>
      </c>
      <c r="B53" s="10" t="s">
        <v>140</v>
      </c>
      <c r="C53" s="9" t="s">
        <v>18</v>
      </c>
      <c r="D53" s="9" t="s">
        <v>157</v>
      </c>
      <c r="E53" s="18">
        <v>100</v>
      </c>
      <c r="F53" s="6">
        <v>100</v>
      </c>
      <c r="G53" s="6">
        <v>0</v>
      </c>
      <c r="H53" s="6">
        <v>0</v>
      </c>
      <c r="I53" s="6">
        <v>0</v>
      </c>
      <c r="J53" s="18">
        <v>0</v>
      </c>
      <c r="K53" s="6">
        <v>0</v>
      </c>
      <c r="L53" s="6">
        <v>0</v>
      </c>
      <c r="M53" s="6">
        <v>0</v>
      </c>
      <c r="N53" s="6">
        <v>0</v>
      </c>
      <c r="O53" s="18">
        <v>0</v>
      </c>
      <c r="P53" s="6">
        <v>0</v>
      </c>
      <c r="Q53" s="6">
        <v>0</v>
      </c>
      <c r="R53" s="6">
        <v>0</v>
      </c>
      <c r="S53" s="6">
        <v>0</v>
      </c>
      <c r="T53" s="18">
        <v>100</v>
      </c>
      <c r="U53" s="6">
        <v>100</v>
      </c>
      <c r="V53" s="6">
        <v>0</v>
      </c>
      <c r="W53" s="6">
        <v>0</v>
      </c>
      <c r="X53" s="6">
        <v>0</v>
      </c>
    </row>
    <row r="54" spans="1:24" ht="58.5" customHeight="1" x14ac:dyDescent="0.25">
      <c r="A54" s="9" t="s">
        <v>138</v>
      </c>
      <c r="B54" s="10" t="s">
        <v>158</v>
      </c>
      <c r="C54" s="9" t="s">
        <v>18</v>
      </c>
      <c r="D54" s="9" t="s">
        <v>157</v>
      </c>
      <c r="E54" s="18">
        <v>50</v>
      </c>
      <c r="F54" s="6">
        <v>50</v>
      </c>
      <c r="G54" s="6">
        <v>0</v>
      </c>
      <c r="H54" s="6">
        <v>0</v>
      </c>
      <c r="I54" s="6">
        <v>0</v>
      </c>
      <c r="J54" s="18">
        <v>0</v>
      </c>
      <c r="K54" s="6">
        <v>0</v>
      </c>
      <c r="L54" s="6">
        <v>0</v>
      </c>
      <c r="M54" s="6">
        <v>0</v>
      </c>
      <c r="N54" s="6">
        <v>0</v>
      </c>
      <c r="O54" s="18">
        <v>0</v>
      </c>
      <c r="P54" s="6">
        <v>0</v>
      </c>
      <c r="Q54" s="6">
        <v>0</v>
      </c>
      <c r="R54" s="6">
        <v>0</v>
      </c>
      <c r="S54" s="6">
        <v>0</v>
      </c>
      <c r="T54" s="18">
        <v>50</v>
      </c>
      <c r="U54" s="6">
        <v>50</v>
      </c>
      <c r="V54" s="6">
        <v>0</v>
      </c>
      <c r="W54" s="6">
        <v>0</v>
      </c>
      <c r="X54" s="6">
        <v>0</v>
      </c>
    </row>
    <row r="55" spans="1:24" ht="124.5" customHeight="1" x14ac:dyDescent="0.25">
      <c r="A55" s="9" t="s">
        <v>139</v>
      </c>
      <c r="B55" s="21" t="s">
        <v>155</v>
      </c>
      <c r="C55" s="9" t="s">
        <v>159</v>
      </c>
      <c r="D55" s="9" t="s">
        <v>136</v>
      </c>
      <c r="E55" s="22" t="s">
        <v>20</v>
      </c>
      <c r="F55" s="22"/>
      <c r="G55" s="22"/>
      <c r="H55" s="22"/>
      <c r="I55" s="22"/>
      <c r="J55" s="22" t="s">
        <v>20</v>
      </c>
      <c r="K55" s="22"/>
      <c r="L55" s="22"/>
      <c r="M55" s="22"/>
      <c r="N55" s="22"/>
      <c r="O55" s="22" t="s">
        <v>20</v>
      </c>
      <c r="P55" s="22"/>
      <c r="Q55" s="22"/>
      <c r="R55" s="22"/>
      <c r="S55" s="22"/>
      <c r="T55" s="22" t="s">
        <v>20</v>
      </c>
      <c r="U55" s="22"/>
      <c r="V55" s="22"/>
      <c r="W55" s="22"/>
      <c r="X55" s="22"/>
    </row>
    <row r="56" spans="1:24" ht="51" customHeight="1" x14ac:dyDescent="0.25">
      <c r="A56" s="9" t="s">
        <v>141</v>
      </c>
      <c r="B56" s="19" t="s">
        <v>149</v>
      </c>
      <c r="C56" s="9" t="s">
        <v>150</v>
      </c>
      <c r="D56" s="9" t="s">
        <v>157</v>
      </c>
      <c r="E56" s="18">
        <v>66</v>
      </c>
      <c r="F56" s="6">
        <v>66</v>
      </c>
      <c r="G56" s="6">
        <v>0</v>
      </c>
      <c r="H56" s="6">
        <v>0</v>
      </c>
      <c r="I56" s="6">
        <v>0</v>
      </c>
      <c r="J56" s="42" t="s">
        <v>148</v>
      </c>
      <c r="K56" s="43"/>
      <c r="L56" s="43"/>
      <c r="M56" s="43"/>
      <c r="N56" s="44"/>
      <c r="O56" s="42" t="s">
        <v>148</v>
      </c>
      <c r="P56" s="43"/>
      <c r="Q56" s="43"/>
      <c r="R56" s="43"/>
      <c r="S56" s="44"/>
      <c r="T56" s="18">
        <v>66</v>
      </c>
      <c r="U56" s="6">
        <v>66</v>
      </c>
      <c r="V56" s="6">
        <v>0</v>
      </c>
      <c r="W56" s="6">
        <v>0</v>
      </c>
      <c r="X56" s="6">
        <v>0</v>
      </c>
    </row>
    <row r="57" spans="1:24" ht="48" customHeight="1" x14ac:dyDescent="0.25">
      <c r="A57" s="9"/>
      <c r="B57" s="20" t="s">
        <v>70</v>
      </c>
      <c r="C57" s="9"/>
      <c r="D57" s="9"/>
      <c r="E57" s="15">
        <f>SUM(F57:I57)</f>
        <v>257.39999999999998</v>
      </c>
      <c r="F57" s="15">
        <f>F28+F40+F53+F54+F56</f>
        <v>257.39999999999998</v>
      </c>
      <c r="G57" s="15">
        <f>G40+G28</f>
        <v>0</v>
      </c>
      <c r="H57" s="15">
        <f>H40+H28</f>
        <v>0</v>
      </c>
      <c r="I57" s="15">
        <f>I40+I28</f>
        <v>0</v>
      </c>
      <c r="J57" s="15">
        <f>SUM(K57:N57)</f>
        <v>41.4</v>
      </c>
      <c r="K57" s="15">
        <f>K40+K28+K53+K54+K56</f>
        <v>41.4</v>
      </c>
      <c r="L57" s="15">
        <f>L40+L28</f>
        <v>0</v>
      </c>
      <c r="M57" s="15">
        <f>M40+M28</f>
        <v>0</v>
      </c>
      <c r="N57" s="15">
        <f>N40+N28</f>
        <v>0</v>
      </c>
      <c r="O57" s="15">
        <f>SUM(P57:S57)</f>
        <v>41.4</v>
      </c>
      <c r="P57" s="15">
        <f>P40+P28+P53+P54+P56</f>
        <v>41.4</v>
      </c>
      <c r="Q57" s="15">
        <f>Q40+Q28</f>
        <v>0</v>
      </c>
      <c r="R57" s="15">
        <f>R40+R28</f>
        <v>0</v>
      </c>
      <c r="S57" s="15">
        <f>S40+S28</f>
        <v>0</v>
      </c>
      <c r="T57" s="15">
        <f>SUM(U57:X57)</f>
        <v>257.39999999999998</v>
      </c>
      <c r="U57" s="15">
        <f>U40+U28+U53+U54+U56</f>
        <v>257.39999999999998</v>
      </c>
      <c r="V57" s="15">
        <f>V40+V28</f>
        <v>0</v>
      </c>
      <c r="W57" s="15">
        <f>W40+W28</f>
        <v>0</v>
      </c>
      <c r="X57" s="15">
        <f>X40+X28</f>
        <v>0</v>
      </c>
    </row>
    <row r="58" spans="1:24" ht="36" customHeight="1" x14ac:dyDescent="0.25">
      <c r="A58" s="25" t="s">
        <v>71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7"/>
    </row>
    <row r="59" spans="1:24" ht="94.5" customHeight="1" x14ac:dyDescent="0.25">
      <c r="A59" s="9" t="s">
        <v>72</v>
      </c>
      <c r="B59" s="10" t="s">
        <v>105</v>
      </c>
      <c r="C59" s="9" t="s">
        <v>18</v>
      </c>
      <c r="D59" s="9" t="s">
        <v>19</v>
      </c>
      <c r="E59" s="22" t="s">
        <v>20</v>
      </c>
      <c r="F59" s="22"/>
      <c r="G59" s="22"/>
      <c r="H59" s="22"/>
      <c r="I59" s="22"/>
      <c r="J59" s="22" t="s">
        <v>20</v>
      </c>
      <c r="K59" s="22"/>
      <c r="L59" s="22"/>
      <c r="M59" s="22"/>
      <c r="N59" s="22"/>
      <c r="O59" s="22" t="s">
        <v>20</v>
      </c>
      <c r="P59" s="22"/>
      <c r="Q59" s="22"/>
      <c r="R59" s="22"/>
      <c r="S59" s="22"/>
      <c r="T59" s="22" t="s">
        <v>20</v>
      </c>
      <c r="U59" s="22"/>
      <c r="V59" s="22"/>
      <c r="W59" s="22"/>
      <c r="X59" s="22"/>
    </row>
    <row r="60" spans="1:24" ht="39" customHeight="1" x14ac:dyDescent="0.25">
      <c r="A60" s="9"/>
      <c r="B60" s="10" t="s">
        <v>73</v>
      </c>
      <c r="C60" s="9"/>
      <c r="D60" s="9"/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</row>
    <row r="61" spans="1:24" ht="24.75" customHeight="1" x14ac:dyDescent="0.25">
      <c r="A61" s="25" t="s">
        <v>74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7"/>
    </row>
    <row r="62" spans="1:24" ht="149.25" customHeight="1" x14ac:dyDescent="0.25">
      <c r="A62" s="9" t="s">
        <v>75</v>
      </c>
      <c r="B62" s="10" t="s">
        <v>76</v>
      </c>
      <c r="C62" s="9" t="s">
        <v>32</v>
      </c>
      <c r="D62" s="9" t="s">
        <v>19</v>
      </c>
      <c r="E62" s="22" t="s">
        <v>20</v>
      </c>
      <c r="F62" s="22"/>
      <c r="G62" s="22"/>
      <c r="H62" s="22"/>
      <c r="I62" s="22"/>
      <c r="J62" s="22" t="s">
        <v>20</v>
      </c>
      <c r="K62" s="22"/>
      <c r="L62" s="22"/>
      <c r="M62" s="22"/>
      <c r="N62" s="22"/>
      <c r="O62" s="22" t="s">
        <v>20</v>
      </c>
      <c r="P62" s="22"/>
      <c r="Q62" s="22"/>
      <c r="R62" s="22"/>
      <c r="S62" s="22"/>
      <c r="T62" s="22" t="s">
        <v>20</v>
      </c>
      <c r="U62" s="22"/>
      <c r="V62" s="22"/>
      <c r="W62" s="22"/>
      <c r="X62" s="22"/>
    </row>
    <row r="63" spans="1:24" ht="136.5" customHeight="1" x14ac:dyDescent="0.25">
      <c r="A63" s="9" t="s">
        <v>77</v>
      </c>
      <c r="B63" s="10" t="s">
        <v>78</v>
      </c>
      <c r="C63" s="9" t="s">
        <v>156</v>
      </c>
      <c r="D63" s="9" t="s">
        <v>19</v>
      </c>
      <c r="E63" s="22" t="s">
        <v>20</v>
      </c>
      <c r="F63" s="22"/>
      <c r="G63" s="22"/>
      <c r="H63" s="22"/>
      <c r="I63" s="22"/>
      <c r="J63" s="22" t="s">
        <v>20</v>
      </c>
      <c r="K63" s="22"/>
      <c r="L63" s="22"/>
      <c r="M63" s="22"/>
      <c r="N63" s="22"/>
      <c r="O63" s="22" t="s">
        <v>20</v>
      </c>
      <c r="P63" s="22"/>
      <c r="Q63" s="22"/>
      <c r="R63" s="22"/>
      <c r="S63" s="22"/>
      <c r="T63" s="22" t="s">
        <v>20</v>
      </c>
      <c r="U63" s="22"/>
      <c r="V63" s="22"/>
      <c r="W63" s="22"/>
      <c r="X63" s="22"/>
    </row>
    <row r="64" spans="1:24" ht="77.25" customHeight="1" x14ac:dyDescent="0.25">
      <c r="A64" s="9" t="s">
        <v>79</v>
      </c>
      <c r="B64" s="10" t="s">
        <v>89</v>
      </c>
      <c r="C64" s="9" t="s">
        <v>32</v>
      </c>
      <c r="D64" s="9" t="s">
        <v>19</v>
      </c>
      <c r="E64" s="22" t="s">
        <v>20</v>
      </c>
      <c r="F64" s="22"/>
      <c r="G64" s="22"/>
      <c r="H64" s="22"/>
      <c r="I64" s="22"/>
      <c r="J64" s="22" t="s">
        <v>20</v>
      </c>
      <c r="K64" s="22"/>
      <c r="L64" s="22"/>
      <c r="M64" s="22"/>
      <c r="N64" s="22"/>
      <c r="O64" s="22" t="s">
        <v>20</v>
      </c>
      <c r="P64" s="22"/>
      <c r="Q64" s="22"/>
      <c r="R64" s="22"/>
      <c r="S64" s="22"/>
      <c r="T64" s="22" t="s">
        <v>20</v>
      </c>
      <c r="U64" s="22"/>
      <c r="V64" s="22"/>
      <c r="W64" s="22"/>
      <c r="X64" s="22"/>
    </row>
    <row r="65" spans="1:25" ht="109.5" customHeight="1" x14ac:dyDescent="0.25">
      <c r="A65" s="9" t="s">
        <v>80</v>
      </c>
      <c r="B65" s="10" t="s">
        <v>81</v>
      </c>
      <c r="C65" s="9" t="s">
        <v>161</v>
      </c>
      <c r="D65" s="9" t="s">
        <v>19</v>
      </c>
      <c r="E65" s="22" t="s">
        <v>20</v>
      </c>
      <c r="F65" s="22"/>
      <c r="G65" s="22"/>
      <c r="H65" s="22"/>
      <c r="I65" s="22"/>
      <c r="J65" s="22" t="s">
        <v>20</v>
      </c>
      <c r="K65" s="22"/>
      <c r="L65" s="22"/>
      <c r="M65" s="22"/>
      <c r="N65" s="22"/>
      <c r="O65" s="22" t="s">
        <v>20</v>
      </c>
      <c r="P65" s="22"/>
      <c r="Q65" s="22"/>
      <c r="R65" s="22"/>
      <c r="S65" s="22"/>
      <c r="T65" s="22" t="s">
        <v>20</v>
      </c>
      <c r="U65" s="22"/>
      <c r="V65" s="22"/>
      <c r="W65" s="22"/>
      <c r="X65" s="22"/>
    </row>
    <row r="66" spans="1:25" ht="39.75" customHeight="1" x14ac:dyDescent="0.25">
      <c r="A66" s="9"/>
      <c r="B66" s="10" t="s">
        <v>82</v>
      </c>
      <c r="C66" s="9"/>
      <c r="D66" s="9"/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7"/>
    </row>
    <row r="67" spans="1:25" ht="51" customHeight="1" x14ac:dyDescent="0.25">
      <c r="A67" s="9"/>
      <c r="B67" s="10" t="s">
        <v>106</v>
      </c>
      <c r="C67" s="9"/>
      <c r="D67" s="9"/>
      <c r="E67" s="15">
        <f>SUM(F67:I67)</f>
        <v>1445</v>
      </c>
      <c r="F67" s="15">
        <f>F15+F24+F57+F60+F66</f>
        <v>1445</v>
      </c>
      <c r="G67" s="15">
        <f>G15+G24+G57+G60+G66</f>
        <v>0</v>
      </c>
      <c r="H67" s="15">
        <f>H15+H24+H57+H60+H66</f>
        <v>0</v>
      </c>
      <c r="I67" s="15">
        <f>I15+I24+I57+I60+I66</f>
        <v>0</v>
      </c>
      <c r="J67" s="15">
        <f>SUM(K67:N67)</f>
        <v>1229</v>
      </c>
      <c r="K67" s="15">
        <f>K15+K24+K57+K60+K66</f>
        <v>1229</v>
      </c>
      <c r="L67" s="15">
        <f>L15+L24+L57+L60+L66</f>
        <v>0</v>
      </c>
      <c r="M67" s="15">
        <f>M15+M24+M57+M60+M66</f>
        <v>0</v>
      </c>
      <c r="N67" s="15">
        <f>N15+N24+N57+N60+N66</f>
        <v>0</v>
      </c>
      <c r="O67" s="15">
        <f>SUM(P67:S67)</f>
        <v>1229</v>
      </c>
      <c r="P67" s="15">
        <f>P15+P24+P57+P60+P66</f>
        <v>1229</v>
      </c>
      <c r="Q67" s="15">
        <f>Q15+Q24+Q57+Q60+Q66</f>
        <v>0</v>
      </c>
      <c r="R67" s="15">
        <f>R15+R24+R57+R60+R66</f>
        <v>0</v>
      </c>
      <c r="S67" s="15">
        <f>S15+S24+S57+S60+S66</f>
        <v>0</v>
      </c>
      <c r="T67" s="15">
        <f>SUM(U67:X67)</f>
        <v>1445</v>
      </c>
      <c r="U67" s="15">
        <f>U15+U24+U57+U60+U66</f>
        <v>1445</v>
      </c>
      <c r="V67" s="15">
        <f>V15+V24+V57+V60+V66</f>
        <v>0</v>
      </c>
      <c r="W67" s="15">
        <f>W15+W24+W57+W60+W66</f>
        <v>0</v>
      </c>
      <c r="X67" s="15">
        <f>X15+X24+X57+X60+X66</f>
        <v>0</v>
      </c>
      <c r="Y67" s="7"/>
    </row>
  </sheetData>
  <mergeCells count="175">
    <mergeCell ref="J56:N56"/>
    <mergeCell ref="O56:S56"/>
    <mergeCell ref="T52:X52"/>
    <mergeCell ref="T49:X49"/>
    <mergeCell ref="E50:I50"/>
    <mergeCell ref="J50:N50"/>
    <mergeCell ref="O50:S50"/>
    <mergeCell ref="T50:X50"/>
    <mergeCell ref="E51:I51"/>
    <mergeCell ref="J51:N51"/>
    <mergeCell ref="O51:S51"/>
    <mergeCell ref="T51:X51"/>
    <mergeCell ref="T55:X55"/>
    <mergeCell ref="T63:X63"/>
    <mergeCell ref="T64:X64"/>
    <mergeCell ref="T65:X65"/>
    <mergeCell ref="Q1:X1"/>
    <mergeCell ref="E6:X6"/>
    <mergeCell ref="A10:X10"/>
    <mergeCell ref="A11:X11"/>
    <mergeCell ref="T16:X16"/>
    <mergeCell ref="T25:X25"/>
    <mergeCell ref="A58:X58"/>
    <mergeCell ref="A61:X61"/>
    <mergeCell ref="T37:X37"/>
    <mergeCell ref="T38:X38"/>
    <mergeCell ref="T39:X39"/>
    <mergeCell ref="T41:X41"/>
    <mergeCell ref="T42:X42"/>
    <mergeCell ref="T59:X59"/>
    <mergeCell ref="T62:X62"/>
    <mergeCell ref="T27:X27"/>
    <mergeCell ref="T29:X29"/>
    <mergeCell ref="T30:X30"/>
    <mergeCell ref="T31:X31"/>
    <mergeCell ref="T32:X32"/>
    <mergeCell ref="T33:X33"/>
    <mergeCell ref="T34:X34"/>
    <mergeCell ref="T35:X35"/>
    <mergeCell ref="T36:X36"/>
    <mergeCell ref="U2:X2"/>
    <mergeCell ref="T7:X7"/>
    <mergeCell ref="T12:X12"/>
    <mergeCell ref="T13:X13"/>
    <mergeCell ref="T14:X14"/>
    <mergeCell ref="T17:X17"/>
    <mergeCell ref="T18:X18"/>
    <mergeCell ref="T19:X19"/>
    <mergeCell ref="T26:X26"/>
    <mergeCell ref="E65:I65"/>
    <mergeCell ref="J65:N65"/>
    <mergeCell ref="O65:S65"/>
    <mergeCell ref="E63:I63"/>
    <mergeCell ref="J63:N63"/>
    <mergeCell ref="O63:S63"/>
    <mergeCell ref="E64:I64"/>
    <mergeCell ref="J64:N64"/>
    <mergeCell ref="O64:S64"/>
    <mergeCell ref="E59:I59"/>
    <mergeCell ref="J59:N59"/>
    <mergeCell ref="O59:S59"/>
    <mergeCell ref="E62:I62"/>
    <mergeCell ref="J62:N62"/>
    <mergeCell ref="O62:S62"/>
    <mergeCell ref="A40:A41"/>
    <mergeCell ref="B40:B41"/>
    <mergeCell ref="E41:I41"/>
    <mergeCell ref="J41:N41"/>
    <mergeCell ref="O41:S41"/>
    <mergeCell ref="E42:I42"/>
    <mergeCell ref="J42:N42"/>
    <mergeCell ref="O42:S42"/>
    <mergeCell ref="E49:I49"/>
    <mergeCell ref="J49:N49"/>
    <mergeCell ref="O49:S49"/>
    <mergeCell ref="O48:S48"/>
    <mergeCell ref="E52:I52"/>
    <mergeCell ref="J52:N52"/>
    <mergeCell ref="O52:S52"/>
    <mergeCell ref="E55:I55"/>
    <mergeCell ref="J55:N55"/>
    <mergeCell ref="O55:S55"/>
    <mergeCell ref="E39:I39"/>
    <mergeCell ref="J39:N39"/>
    <mergeCell ref="O39:S39"/>
    <mergeCell ref="E37:I37"/>
    <mergeCell ref="J37:N37"/>
    <mergeCell ref="O37:S37"/>
    <mergeCell ref="E38:I38"/>
    <mergeCell ref="J38:N38"/>
    <mergeCell ref="O38:S38"/>
    <mergeCell ref="E36:I36"/>
    <mergeCell ref="J36:N36"/>
    <mergeCell ref="O36:S36"/>
    <mergeCell ref="E34:I34"/>
    <mergeCell ref="J34:N34"/>
    <mergeCell ref="O34:S34"/>
    <mergeCell ref="E35:I35"/>
    <mergeCell ref="J35:N35"/>
    <mergeCell ref="O35:S35"/>
    <mergeCell ref="E32:I32"/>
    <mergeCell ref="J32:N32"/>
    <mergeCell ref="O32:S32"/>
    <mergeCell ref="E33:I33"/>
    <mergeCell ref="J33:N33"/>
    <mergeCell ref="O33:S33"/>
    <mergeCell ref="E30:I30"/>
    <mergeCell ref="J30:N30"/>
    <mergeCell ref="O30:S30"/>
    <mergeCell ref="E31:I31"/>
    <mergeCell ref="J31:N31"/>
    <mergeCell ref="O31:S31"/>
    <mergeCell ref="E29:I29"/>
    <mergeCell ref="J29:N29"/>
    <mergeCell ref="O29:S29"/>
    <mergeCell ref="A28:A29"/>
    <mergeCell ref="B28:B29"/>
    <mergeCell ref="A25:S25"/>
    <mergeCell ref="E26:I26"/>
    <mergeCell ref="J26:N26"/>
    <mergeCell ref="O26:S26"/>
    <mergeCell ref="E27:I27"/>
    <mergeCell ref="J27:N27"/>
    <mergeCell ref="O27:S27"/>
    <mergeCell ref="P2:S2"/>
    <mergeCell ref="B4:Q4"/>
    <mergeCell ref="A6:A8"/>
    <mergeCell ref="B6:B8"/>
    <mergeCell ref="C6:C8"/>
    <mergeCell ref="D6:D8"/>
    <mergeCell ref="E7:I7"/>
    <mergeCell ref="E13:I13"/>
    <mergeCell ref="J13:N13"/>
    <mergeCell ref="O13:S13"/>
    <mergeCell ref="E14:I14"/>
    <mergeCell ref="J14:N14"/>
    <mergeCell ref="O14:S14"/>
    <mergeCell ref="J7:N7"/>
    <mergeCell ref="O7:S7"/>
    <mergeCell ref="E12:I12"/>
    <mergeCell ref="J12:N12"/>
    <mergeCell ref="O12:S12"/>
    <mergeCell ref="E19:I19"/>
    <mergeCell ref="J19:N19"/>
    <mergeCell ref="O19:S19"/>
    <mergeCell ref="A16:S16"/>
    <mergeCell ref="E17:I17"/>
    <mergeCell ref="J17:N17"/>
    <mergeCell ref="O17:S17"/>
    <mergeCell ref="E18:I18"/>
    <mergeCell ref="J18:N18"/>
    <mergeCell ref="O18:S18"/>
    <mergeCell ref="T48:X48"/>
    <mergeCell ref="E43:I43"/>
    <mergeCell ref="E45:I45"/>
    <mergeCell ref="J43:N43"/>
    <mergeCell ref="J45:N45"/>
    <mergeCell ref="O43:S43"/>
    <mergeCell ref="O45:S45"/>
    <mergeCell ref="T43:X43"/>
    <mergeCell ref="T45:X45"/>
    <mergeCell ref="E44:I44"/>
    <mergeCell ref="J44:N44"/>
    <mergeCell ref="O44:S44"/>
    <mergeCell ref="T44:X44"/>
    <mergeCell ref="E46:I46"/>
    <mergeCell ref="J46:N46"/>
    <mergeCell ref="O46:S46"/>
    <mergeCell ref="T46:X46"/>
    <mergeCell ref="E47:I47"/>
    <mergeCell ref="J47:N47"/>
    <mergeCell ref="O47:S47"/>
    <mergeCell ref="T47:X47"/>
    <mergeCell ref="E48:I48"/>
    <mergeCell ref="J48:N48"/>
  </mergeCells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70"/>
  <sheetViews>
    <sheetView tabSelected="1" topLeftCell="A66" zoomScaleNormal="100" workbookViewId="0">
      <selection activeCell="A59" sqref="A59:X59"/>
    </sheetView>
  </sheetViews>
  <sheetFormatPr defaultRowHeight="15" x14ac:dyDescent="0.25"/>
  <cols>
    <col min="1" max="1" width="9.140625" style="5"/>
    <col min="2" max="2" width="42.7109375" style="4" customWidth="1"/>
    <col min="3" max="3" width="17.42578125" style="5" customWidth="1"/>
    <col min="4" max="4" width="11" style="5" customWidth="1"/>
    <col min="5" max="5" width="10.28515625" style="1" bestFit="1" customWidth="1"/>
    <col min="6" max="6" width="9.140625" style="1"/>
    <col min="7" max="7" width="7.28515625" style="1" customWidth="1"/>
    <col min="8" max="8" width="8" style="1" customWidth="1"/>
    <col min="9" max="9" width="8.140625" style="1" customWidth="1"/>
    <col min="10" max="11" width="9.140625" style="1"/>
    <col min="12" max="12" width="8.140625" style="1" customWidth="1"/>
    <col min="13" max="13" width="7.7109375" style="1" customWidth="1"/>
    <col min="14" max="14" width="8" style="1" customWidth="1"/>
    <col min="15" max="16" width="9.140625" style="1"/>
    <col min="17" max="17" width="7.7109375" style="1" customWidth="1"/>
    <col min="18" max="18" width="7.28515625" style="1" customWidth="1"/>
    <col min="19" max="19" width="8.42578125" style="1" customWidth="1"/>
    <col min="20" max="20" width="14.7109375" style="1" customWidth="1"/>
    <col min="21" max="21" width="9.140625" style="1"/>
    <col min="22" max="22" width="7.7109375" style="1" customWidth="1"/>
    <col min="23" max="23" width="6.28515625" style="1" customWidth="1"/>
    <col min="24" max="24" width="8.140625" style="1" customWidth="1"/>
    <col min="25" max="16384" width="9.140625" style="1"/>
  </cols>
  <sheetData>
    <row r="1" spans="1:24" ht="57" customHeight="1" x14ac:dyDescent="0.25"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24" ht="62.25" customHeight="1" x14ac:dyDescent="0.25"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24" ht="18.75" x14ac:dyDescent="0.3">
      <c r="K3" s="28"/>
      <c r="L3" s="28"/>
      <c r="M3" s="28"/>
      <c r="N3" s="28"/>
      <c r="O3" s="3"/>
      <c r="P3" s="3"/>
      <c r="Q3" s="3"/>
      <c r="R3" s="28" t="s">
        <v>85</v>
      </c>
      <c r="S3" s="28"/>
      <c r="T3" s="28"/>
      <c r="U3" s="28"/>
      <c r="V3" s="28"/>
      <c r="W3" s="28"/>
      <c r="X3" s="28"/>
    </row>
    <row r="5" spans="1:24" ht="22.5" x14ac:dyDescent="0.3">
      <c r="B5" s="29" t="s">
        <v>91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7" spans="1:24" ht="27" customHeight="1" x14ac:dyDescent="0.25">
      <c r="A7" s="24" t="s">
        <v>0</v>
      </c>
      <c r="B7" s="45" t="s">
        <v>1</v>
      </c>
      <c r="C7" s="24" t="s">
        <v>2</v>
      </c>
      <c r="D7" s="24" t="s">
        <v>3</v>
      </c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</row>
    <row r="8" spans="1:24" ht="15" customHeight="1" x14ac:dyDescent="0.25">
      <c r="A8" s="24"/>
      <c r="B8" s="46"/>
      <c r="C8" s="24"/>
      <c r="D8" s="24"/>
      <c r="E8" s="24" t="s">
        <v>86</v>
      </c>
      <c r="F8" s="24"/>
      <c r="G8" s="24"/>
      <c r="H8" s="24"/>
      <c r="I8" s="24"/>
      <c r="J8" s="24" t="s">
        <v>87</v>
      </c>
      <c r="K8" s="24"/>
      <c r="L8" s="24"/>
      <c r="M8" s="24"/>
      <c r="N8" s="24"/>
      <c r="O8" s="24" t="s">
        <v>93</v>
      </c>
      <c r="P8" s="24"/>
      <c r="Q8" s="24"/>
      <c r="R8" s="24"/>
      <c r="S8" s="24"/>
      <c r="T8" s="24" t="s">
        <v>88</v>
      </c>
      <c r="U8" s="24"/>
      <c r="V8" s="24"/>
      <c r="W8" s="24"/>
      <c r="X8" s="24"/>
    </row>
    <row r="9" spans="1:24" ht="73.5" x14ac:dyDescent="0.25">
      <c r="A9" s="24"/>
      <c r="B9" s="47"/>
      <c r="C9" s="24"/>
      <c r="D9" s="24"/>
      <c r="E9" s="8" t="s">
        <v>8</v>
      </c>
      <c r="F9" s="8" t="s">
        <v>13</v>
      </c>
      <c r="G9" s="8" t="s">
        <v>10</v>
      </c>
      <c r="H9" s="8" t="s">
        <v>11</v>
      </c>
      <c r="I9" s="8" t="s">
        <v>12</v>
      </c>
      <c r="J9" s="8" t="s">
        <v>8</v>
      </c>
      <c r="K9" s="8" t="s">
        <v>13</v>
      </c>
      <c r="L9" s="8" t="s">
        <v>14</v>
      </c>
      <c r="M9" s="8" t="s">
        <v>11</v>
      </c>
      <c r="N9" s="8" t="s">
        <v>12</v>
      </c>
      <c r="O9" s="8" t="s">
        <v>8</v>
      </c>
      <c r="P9" s="8" t="s">
        <v>13</v>
      </c>
      <c r="Q9" s="8" t="s">
        <v>14</v>
      </c>
      <c r="R9" s="8" t="s">
        <v>11</v>
      </c>
      <c r="S9" s="8" t="s">
        <v>12</v>
      </c>
      <c r="T9" s="8" t="s">
        <v>8</v>
      </c>
      <c r="U9" s="8" t="s">
        <v>13</v>
      </c>
      <c r="V9" s="8" t="s">
        <v>14</v>
      </c>
      <c r="W9" s="8" t="s">
        <v>11</v>
      </c>
      <c r="X9" s="8" t="s">
        <v>12</v>
      </c>
    </row>
    <row r="10" spans="1:24" x14ac:dyDescent="0.25">
      <c r="A10" s="9">
        <v>1</v>
      </c>
      <c r="B10" s="10">
        <v>2</v>
      </c>
      <c r="C10" s="9">
        <v>3</v>
      </c>
      <c r="D10" s="9">
        <v>4</v>
      </c>
      <c r="E10" s="9">
        <v>10</v>
      </c>
      <c r="F10" s="9">
        <v>11</v>
      </c>
      <c r="G10" s="9">
        <v>12</v>
      </c>
      <c r="H10" s="9">
        <v>13</v>
      </c>
      <c r="I10" s="9">
        <v>14</v>
      </c>
      <c r="J10" s="9">
        <v>15</v>
      </c>
      <c r="K10" s="9">
        <v>16</v>
      </c>
      <c r="L10" s="9">
        <v>17</v>
      </c>
      <c r="M10" s="9">
        <v>18</v>
      </c>
      <c r="N10" s="9">
        <v>19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9">
        <v>20</v>
      </c>
      <c r="U10" s="9">
        <v>21</v>
      </c>
      <c r="V10" s="9">
        <v>22</v>
      </c>
      <c r="W10" s="9">
        <v>23</v>
      </c>
      <c r="X10" s="9">
        <v>24</v>
      </c>
    </row>
    <row r="11" spans="1:24" ht="39.75" customHeight="1" x14ac:dyDescent="0.25">
      <c r="A11" s="41" t="s">
        <v>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4" ht="31.5" customHeight="1" x14ac:dyDescent="0.25">
      <c r="A12" s="41" t="s">
        <v>16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</row>
    <row r="13" spans="1:24" ht="42.75" customHeight="1" x14ac:dyDescent="0.25">
      <c r="A13" s="11" t="s">
        <v>100</v>
      </c>
      <c r="B13" s="10" t="s">
        <v>17</v>
      </c>
      <c r="C13" s="9" t="s">
        <v>18</v>
      </c>
      <c r="D13" s="9" t="s">
        <v>19</v>
      </c>
      <c r="E13" s="22" t="s">
        <v>20</v>
      </c>
      <c r="F13" s="22"/>
      <c r="G13" s="22"/>
      <c r="H13" s="22"/>
      <c r="I13" s="22"/>
      <c r="J13" s="22" t="s">
        <v>20</v>
      </c>
      <c r="K13" s="22"/>
      <c r="L13" s="22"/>
      <c r="M13" s="22"/>
      <c r="N13" s="22"/>
      <c r="O13" s="22" t="s">
        <v>20</v>
      </c>
      <c r="P13" s="22"/>
      <c r="Q13" s="22"/>
      <c r="R13" s="22"/>
      <c r="S13" s="22"/>
      <c r="T13" s="22" t="s">
        <v>20</v>
      </c>
      <c r="U13" s="22"/>
      <c r="V13" s="22"/>
      <c r="W13" s="22"/>
      <c r="X13" s="22"/>
    </row>
    <row r="14" spans="1:24" ht="41.25" customHeight="1" x14ac:dyDescent="0.25">
      <c r="A14" s="11" t="s">
        <v>101</v>
      </c>
      <c r="B14" s="10" t="s">
        <v>21</v>
      </c>
      <c r="C14" s="9" t="s">
        <v>18</v>
      </c>
      <c r="D14" s="9" t="s">
        <v>19</v>
      </c>
      <c r="E14" s="22" t="s">
        <v>20</v>
      </c>
      <c r="F14" s="22"/>
      <c r="G14" s="22"/>
      <c r="H14" s="22"/>
      <c r="I14" s="22"/>
      <c r="J14" s="22" t="s">
        <v>20</v>
      </c>
      <c r="K14" s="22"/>
      <c r="L14" s="22"/>
      <c r="M14" s="22"/>
      <c r="N14" s="22"/>
      <c r="O14" s="22" t="s">
        <v>20</v>
      </c>
      <c r="P14" s="22"/>
      <c r="Q14" s="22"/>
      <c r="R14" s="22"/>
      <c r="S14" s="22"/>
      <c r="T14" s="22" t="s">
        <v>20</v>
      </c>
      <c r="U14" s="22"/>
      <c r="V14" s="22"/>
      <c r="W14" s="22"/>
      <c r="X14" s="22"/>
    </row>
    <row r="15" spans="1:24" ht="153.75" customHeight="1" x14ac:dyDescent="0.25">
      <c r="A15" s="13" t="s">
        <v>102</v>
      </c>
      <c r="B15" s="10" t="s">
        <v>22</v>
      </c>
      <c r="C15" s="9" t="s">
        <v>18</v>
      </c>
      <c r="D15" s="9" t="s">
        <v>19</v>
      </c>
      <c r="E15" s="22" t="s">
        <v>20</v>
      </c>
      <c r="F15" s="22"/>
      <c r="G15" s="22"/>
      <c r="H15" s="22"/>
      <c r="I15" s="22"/>
      <c r="J15" s="22" t="s">
        <v>20</v>
      </c>
      <c r="K15" s="22"/>
      <c r="L15" s="22"/>
      <c r="M15" s="22"/>
      <c r="N15" s="22"/>
      <c r="O15" s="22" t="s">
        <v>20</v>
      </c>
      <c r="P15" s="22"/>
      <c r="Q15" s="22"/>
      <c r="R15" s="22"/>
      <c r="S15" s="22"/>
      <c r="T15" s="22" t="s">
        <v>20</v>
      </c>
      <c r="U15" s="22"/>
      <c r="V15" s="22"/>
      <c r="W15" s="22"/>
      <c r="X15" s="22"/>
    </row>
    <row r="16" spans="1:24" ht="31.5" customHeight="1" x14ac:dyDescent="0.25">
      <c r="A16" s="9"/>
      <c r="B16" s="10" t="s">
        <v>23</v>
      </c>
      <c r="C16" s="9"/>
      <c r="D16" s="9"/>
      <c r="E16" s="6">
        <f>SUM(F16:I16)</f>
        <v>0</v>
      </c>
      <c r="F16" s="6">
        <v>0</v>
      </c>
      <c r="G16" s="6">
        <v>0</v>
      </c>
      <c r="H16" s="6">
        <v>0</v>
      </c>
      <c r="I16" s="6">
        <v>0</v>
      </c>
      <c r="J16" s="6">
        <f>SUM(K16:N16)</f>
        <v>0</v>
      </c>
      <c r="K16" s="6">
        <v>0</v>
      </c>
      <c r="L16" s="6">
        <v>0</v>
      </c>
      <c r="M16" s="6">
        <v>0</v>
      </c>
      <c r="N16" s="6">
        <v>0</v>
      </c>
      <c r="O16" s="6">
        <f>SUM(P16:S16)</f>
        <v>0</v>
      </c>
      <c r="P16" s="6">
        <v>0</v>
      </c>
      <c r="Q16" s="6">
        <v>0</v>
      </c>
      <c r="R16" s="6">
        <v>0</v>
      </c>
      <c r="S16" s="6">
        <v>0</v>
      </c>
      <c r="T16" s="6">
        <f>SUM(U16:X16)</f>
        <v>0</v>
      </c>
      <c r="U16" s="6">
        <f>P16+K16+F16+'Таблица №1'!U15+'Таблица №1'!P15+'Таблица №1'!K15+'Таблица №1'!F15</f>
        <v>0</v>
      </c>
      <c r="V16" s="6">
        <f>Q16+L16+G16+'Таблица №1'!V15+'Таблица №1'!Q15+'Таблица №1'!L15+'Таблица №1'!G15</f>
        <v>0</v>
      </c>
      <c r="W16" s="6">
        <f>R16+M16+H16+'Таблица №1'!W15+'Таблица №1'!R15+'Таблица №1'!M15+'Таблица №1'!H15</f>
        <v>0</v>
      </c>
      <c r="X16" s="6">
        <f>S16+N16+I16+'Таблица №1'!X15+'Таблица №1'!S15+'Таблица №1'!N15+'Таблица №1'!I15</f>
        <v>0</v>
      </c>
    </row>
    <row r="17" spans="1:24" ht="37.5" customHeight="1" x14ac:dyDescent="0.25">
      <c r="A17" s="41" t="s">
        <v>98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</row>
    <row r="18" spans="1:24" ht="170.25" customHeight="1" x14ac:dyDescent="0.25">
      <c r="A18" s="9" t="s">
        <v>24</v>
      </c>
      <c r="B18" s="10" t="s">
        <v>25</v>
      </c>
      <c r="C18" s="9" t="s">
        <v>83</v>
      </c>
      <c r="D18" s="9" t="s">
        <v>19</v>
      </c>
      <c r="E18" s="22" t="s">
        <v>20</v>
      </c>
      <c r="F18" s="22"/>
      <c r="G18" s="22"/>
      <c r="H18" s="22"/>
      <c r="I18" s="22"/>
      <c r="J18" s="22" t="s">
        <v>20</v>
      </c>
      <c r="K18" s="22"/>
      <c r="L18" s="22"/>
      <c r="M18" s="22"/>
      <c r="N18" s="22"/>
      <c r="O18" s="22" t="s">
        <v>20</v>
      </c>
      <c r="P18" s="22"/>
      <c r="Q18" s="22"/>
      <c r="R18" s="22"/>
      <c r="S18" s="22"/>
      <c r="T18" s="22" t="s">
        <v>20</v>
      </c>
      <c r="U18" s="22"/>
      <c r="V18" s="22"/>
      <c r="W18" s="22"/>
      <c r="X18" s="22"/>
    </row>
    <row r="19" spans="1:24" ht="51" customHeight="1" x14ac:dyDescent="0.25">
      <c r="A19" s="9" t="s">
        <v>27</v>
      </c>
      <c r="B19" s="10" t="s">
        <v>28</v>
      </c>
      <c r="C19" s="9" t="s">
        <v>26</v>
      </c>
      <c r="D19" s="9" t="s">
        <v>19</v>
      </c>
      <c r="E19" s="22" t="s">
        <v>20</v>
      </c>
      <c r="F19" s="22"/>
      <c r="G19" s="22"/>
      <c r="H19" s="22"/>
      <c r="I19" s="22"/>
      <c r="J19" s="22" t="s">
        <v>20</v>
      </c>
      <c r="K19" s="22"/>
      <c r="L19" s="22"/>
      <c r="M19" s="22"/>
      <c r="N19" s="22"/>
      <c r="O19" s="22" t="s">
        <v>20</v>
      </c>
      <c r="P19" s="22"/>
      <c r="Q19" s="22"/>
      <c r="R19" s="22"/>
      <c r="S19" s="22"/>
      <c r="T19" s="22" t="s">
        <v>20</v>
      </c>
      <c r="U19" s="22"/>
      <c r="V19" s="22"/>
      <c r="W19" s="22"/>
      <c r="X19" s="22"/>
    </row>
    <row r="20" spans="1:24" ht="96" customHeight="1" x14ac:dyDescent="0.25">
      <c r="A20" s="9" t="s">
        <v>29</v>
      </c>
      <c r="B20" s="10" t="s">
        <v>31</v>
      </c>
      <c r="C20" s="9" t="s">
        <v>162</v>
      </c>
      <c r="D20" s="9" t="s">
        <v>19</v>
      </c>
      <c r="E20" s="22" t="s">
        <v>20</v>
      </c>
      <c r="F20" s="22"/>
      <c r="G20" s="22"/>
      <c r="H20" s="22"/>
      <c r="I20" s="22"/>
      <c r="J20" s="22" t="s">
        <v>20</v>
      </c>
      <c r="K20" s="22"/>
      <c r="L20" s="22"/>
      <c r="M20" s="22"/>
      <c r="N20" s="22"/>
      <c r="O20" s="22" t="s">
        <v>20</v>
      </c>
      <c r="P20" s="22"/>
      <c r="Q20" s="22"/>
      <c r="R20" s="22"/>
      <c r="S20" s="22"/>
      <c r="T20" s="22" t="s">
        <v>20</v>
      </c>
      <c r="U20" s="22"/>
      <c r="V20" s="22"/>
      <c r="W20" s="22"/>
      <c r="X20" s="22"/>
    </row>
    <row r="21" spans="1:24" ht="64.5" customHeight="1" x14ac:dyDescent="0.25">
      <c r="A21" s="9" t="s">
        <v>30</v>
      </c>
      <c r="B21" s="10" t="s">
        <v>95</v>
      </c>
      <c r="C21" s="13" t="s">
        <v>32</v>
      </c>
      <c r="D21" s="9" t="s">
        <v>19</v>
      </c>
      <c r="E21" s="6">
        <f>SUM(F21:I21)</f>
        <v>72.2</v>
      </c>
      <c r="F21" s="6">
        <v>72.2</v>
      </c>
      <c r="G21" s="6">
        <v>0</v>
      </c>
      <c r="H21" s="6">
        <v>0</v>
      </c>
      <c r="I21" s="6">
        <v>0</v>
      </c>
      <c r="J21" s="6">
        <f>SUM(K21:N21)</f>
        <v>72.2</v>
      </c>
      <c r="K21" s="6">
        <v>72.2</v>
      </c>
      <c r="L21" s="6">
        <v>0</v>
      </c>
      <c r="M21" s="6">
        <v>0</v>
      </c>
      <c r="N21" s="6">
        <v>0</v>
      </c>
      <c r="O21" s="6">
        <f>SUM(P21:S21)</f>
        <v>72.2</v>
      </c>
      <c r="P21" s="6">
        <v>72.2</v>
      </c>
      <c r="Q21" s="6">
        <v>0</v>
      </c>
      <c r="R21" s="6">
        <v>0</v>
      </c>
      <c r="S21" s="6">
        <v>0</v>
      </c>
      <c r="T21" s="6">
        <f>SUM(U21:X21)</f>
        <v>505.4</v>
      </c>
      <c r="U21" s="6">
        <f>P21+K21+F21+'Таблица №1'!U20+'Таблица №1'!P20+'Таблица №1'!K20+'Таблица №1'!F20</f>
        <v>505.4</v>
      </c>
      <c r="V21" s="6">
        <f>Q21+L21+G21+'Таблица №1'!V20+'Таблица №1'!Q20+'Таблица №1'!L20+'Таблица №1'!G20</f>
        <v>0</v>
      </c>
      <c r="W21" s="6">
        <f>R21+M21+H21+'Таблица №1'!W20+'Таблица №1'!R20+'Таблица №1'!M20+'Таблица №1'!H20</f>
        <v>0</v>
      </c>
      <c r="X21" s="6">
        <f>S21+N21+I21+'Таблица №1'!X20+'Таблица №1'!S20+'Таблица №1'!N20+'Таблица №1'!I20</f>
        <v>0</v>
      </c>
    </row>
    <row r="22" spans="1:24" ht="85.5" customHeight="1" x14ac:dyDescent="0.25">
      <c r="A22" s="9" t="s">
        <v>33</v>
      </c>
      <c r="B22" s="10" t="s">
        <v>96</v>
      </c>
      <c r="C22" s="9" t="s">
        <v>162</v>
      </c>
      <c r="D22" s="9" t="s">
        <v>19</v>
      </c>
      <c r="E22" s="14">
        <v>119.505</v>
      </c>
      <c r="F22" s="14">
        <v>119.505</v>
      </c>
      <c r="G22" s="6">
        <v>0</v>
      </c>
      <c r="H22" s="6">
        <v>0</v>
      </c>
      <c r="I22" s="6">
        <v>0</v>
      </c>
      <c r="J22" s="14">
        <v>119.505</v>
      </c>
      <c r="K22" s="14">
        <v>119.505</v>
      </c>
      <c r="L22" s="6">
        <v>0</v>
      </c>
      <c r="M22" s="6">
        <v>0</v>
      </c>
      <c r="N22" s="6">
        <v>0</v>
      </c>
      <c r="O22" s="14">
        <v>119.505</v>
      </c>
      <c r="P22" s="14">
        <v>119.505</v>
      </c>
      <c r="Q22" s="6">
        <v>0</v>
      </c>
      <c r="R22" s="6">
        <v>0</v>
      </c>
      <c r="S22" s="6">
        <v>0</v>
      </c>
      <c r="T22" s="14">
        <f>SUM(U22:X22)</f>
        <v>836.53499999999997</v>
      </c>
      <c r="U22" s="14">
        <f>P22+K22+F22+'Таблица №1'!U21+'Таблица №1'!P21+'Таблица №1'!K21+'Таблица №1'!F21</f>
        <v>836.53499999999997</v>
      </c>
      <c r="V22" s="6">
        <f>Q22+L22+G22+'Таблица №1'!V21+'Таблица №1'!Q21+'Таблица №1'!L21+'Таблица №1'!G21</f>
        <v>0</v>
      </c>
      <c r="W22" s="6">
        <f>R22+M22+H22+'Таблица №1'!W21+'Таблица №1'!R21+'Таблица №1'!M21+'Таблица №1'!H21</f>
        <v>0</v>
      </c>
      <c r="X22" s="6">
        <f>S22+N22+I22+'Таблица №1'!X21+'Таблица №1'!S21+'Таблица №1'!N21+'Таблица №1'!I21</f>
        <v>0</v>
      </c>
    </row>
    <row r="23" spans="1:24" ht="85.5" customHeight="1" x14ac:dyDescent="0.25">
      <c r="A23" s="9" t="s">
        <v>34</v>
      </c>
      <c r="B23" s="10" t="s">
        <v>97</v>
      </c>
      <c r="C23" s="9" t="s">
        <v>32</v>
      </c>
      <c r="D23" s="9" t="s">
        <v>19</v>
      </c>
      <c r="E23" s="6">
        <f>SUM(F23:I23)</f>
        <v>965.4</v>
      </c>
      <c r="F23" s="6">
        <v>965.4</v>
      </c>
      <c r="G23" s="6">
        <v>0</v>
      </c>
      <c r="H23" s="6">
        <v>0</v>
      </c>
      <c r="I23" s="6">
        <v>0</v>
      </c>
      <c r="J23" s="6">
        <f>SUM(K23:N23)</f>
        <v>965.4</v>
      </c>
      <c r="K23" s="6">
        <v>965.4</v>
      </c>
      <c r="L23" s="6">
        <v>0</v>
      </c>
      <c r="M23" s="6">
        <v>0</v>
      </c>
      <c r="N23" s="15">
        <v>0</v>
      </c>
      <c r="O23" s="6">
        <f>SUM(P23:S23)</f>
        <v>965.4</v>
      </c>
      <c r="P23" s="6">
        <v>965.4</v>
      </c>
      <c r="Q23" s="6">
        <v>0</v>
      </c>
      <c r="R23" s="6">
        <v>0</v>
      </c>
      <c r="S23" s="15">
        <v>0</v>
      </c>
      <c r="T23" s="6">
        <f>SUM(U23:X23)</f>
        <v>6757.7999999999993</v>
      </c>
      <c r="U23" s="6">
        <f>P23+K23+F23+'Таблица №1'!U22+'Таблица №1'!P22+'Таблица №1'!K22+'Таблица №1'!F22</f>
        <v>6757.7999999999993</v>
      </c>
      <c r="V23" s="6">
        <f>Q23+L23+G23+'Таблица №1'!V22+'Таблица №1'!Q22+'Таблица №1'!L22+'Таблица №1'!G22</f>
        <v>0</v>
      </c>
      <c r="W23" s="6">
        <f>R23+M23+H23+'Таблица №1'!W22+'Таблица №1'!R22+'Таблица №1'!M22+'Таблица №1'!H22</f>
        <v>0</v>
      </c>
      <c r="X23" s="6">
        <f>S23+N23+I23+'Таблица №1'!X22+'Таблица №1'!S22+'Таблица №1'!N22+'Таблица №1'!I22</f>
        <v>0</v>
      </c>
    </row>
    <row r="24" spans="1:24" ht="53.25" customHeight="1" x14ac:dyDescent="0.25">
      <c r="A24" s="9" t="s">
        <v>142</v>
      </c>
      <c r="B24" s="10" t="s">
        <v>152</v>
      </c>
      <c r="C24" s="9" t="s">
        <v>32</v>
      </c>
      <c r="D24" s="9" t="s">
        <v>19</v>
      </c>
      <c r="E24" s="14">
        <v>30.495000000000001</v>
      </c>
      <c r="F24" s="14">
        <v>30.495000000000001</v>
      </c>
      <c r="G24" s="6">
        <v>0</v>
      </c>
      <c r="H24" s="6">
        <v>0</v>
      </c>
      <c r="I24" s="6">
        <v>0</v>
      </c>
      <c r="J24" s="14">
        <v>30.495000000000001</v>
      </c>
      <c r="K24" s="14">
        <v>30.495000000000001</v>
      </c>
      <c r="L24" s="6">
        <v>0</v>
      </c>
      <c r="M24" s="6">
        <v>0</v>
      </c>
      <c r="N24" s="6">
        <v>0</v>
      </c>
      <c r="O24" s="14">
        <v>30.495000000000001</v>
      </c>
      <c r="P24" s="14">
        <v>30.495000000000001</v>
      </c>
      <c r="Q24" s="6">
        <v>0</v>
      </c>
      <c r="R24" s="6">
        <v>0</v>
      </c>
      <c r="S24" s="15">
        <v>0</v>
      </c>
      <c r="T24" s="14">
        <f>'Таблица №1'!F23+'Таблица №1'!K23+'Таблица №1'!P23+'Таблица №1'!U23+'Таблица №2'!F24+'Таблица №2'!K24+'Таблица №2'!P24</f>
        <v>213.465</v>
      </c>
      <c r="U24" s="14">
        <f>'Таблица №1'!F23+'Таблица №1'!K23+'Таблица №1'!P23+'Таблица №1'!U23+'Таблица №2'!F24+'Таблица №2'!K24+'Таблица №2'!P24</f>
        <v>213.465</v>
      </c>
      <c r="V24" s="6">
        <v>0</v>
      </c>
      <c r="W24" s="6">
        <v>0</v>
      </c>
      <c r="X24" s="15">
        <v>0</v>
      </c>
    </row>
    <row r="25" spans="1:24" ht="33.75" customHeight="1" x14ac:dyDescent="0.25">
      <c r="A25" s="9"/>
      <c r="B25" s="10" t="s">
        <v>35</v>
      </c>
      <c r="C25" s="9"/>
      <c r="D25" s="9"/>
      <c r="E25" s="6">
        <f>SUM(E21:E24)</f>
        <v>1187.5999999999999</v>
      </c>
      <c r="F25" s="6">
        <f>SUM(F21:F24)</f>
        <v>1187.5999999999999</v>
      </c>
      <c r="G25" s="6">
        <f t="shared" ref="G25:I25" si="0">SUM(G21:G24)</f>
        <v>0</v>
      </c>
      <c r="H25" s="6">
        <f t="shared" si="0"/>
        <v>0</v>
      </c>
      <c r="I25" s="6">
        <f t="shared" si="0"/>
        <v>0</v>
      </c>
      <c r="J25" s="6">
        <f>SUM(J21:J24)</f>
        <v>1187.5999999999999</v>
      </c>
      <c r="K25" s="15">
        <f>SUM(K21:K24)</f>
        <v>1187.5999999999999</v>
      </c>
      <c r="L25" s="15">
        <f t="shared" ref="L25:N25" si="1">SUM(L21:L24)</f>
        <v>0</v>
      </c>
      <c r="M25" s="15">
        <f t="shared" si="1"/>
        <v>0</v>
      </c>
      <c r="N25" s="15">
        <f t="shared" si="1"/>
        <v>0</v>
      </c>
      <c r="O25" s="6">
        <f>SUM(O21:O24)</f>
        <v>1187.5999999999999</v>
      </c>
      <c r="P25" s="15">
        <f>SUM(P21:P24)</f>
        <v>1187.5999999999999</v>
      </c>
      <c r="Q25" s="15">
        <f t="shared" ref="Q25" si="2">SUM(Q21:Q24)</f>
        <v>0</v>
      </c>
      <c r="R25" s="15">
        <f t="shared" ref="R25" si="3">SUM(R21:R24)</f>
        <v>0</v>
      </c>
      <c r="S25" s="15">
        <f t="shared" ref="S25" si="4">SUM(S21:S24)</f>
        <v>0</v>
      </c>
      <c r="T25" s="6">
        <f>SUM(T21,T22,T23,T24)</f>
        <v>8313.1999999999989</v>
      </c>
      <c r="U25" s="15">
        <f>SUM(U21:U24)</f>
        <v>8313.1999999999989</v>
      </c>
      <c r="V25" s="15">
        <f t="shared" ref="V25" si="5">SUM(V21:V24)</f>
        <v>0</v>
      </c>
      <c r="W25" s="15">
        <f t="shared" ref="W25" si="6">SUM(W21:W24)</f>
        <v>0</v>
      </c>
      <c r="X25" s="15">
        <f t="shared" ref="X25" si="7">SUM(X21:X24)</f>
        <v>0</v>
      </c>
    </row>
    <row r="26" spans="1:24" ht="42" customHeight="1" x14ac:dyDescent="0.25">
      <c r="A26" s="41" t="s">
        <v>108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</row>
    <row r="27" spans="1:24" ht="84.75" customHeight="1" x14ac:dyDescent="0.25">
      <c r="A27" s="9" t="s">
        <v>103</v>
      </c>
      <c r="B27" s="10" t="s">
        <v>36</v>
      </c>
      <c r="C27" s="9" t="s">
        <v>163</v>
      </c>
      <c r="D27" s="9" t="s">
        <v>19</v>
      </c>
      <c r="E27" s="22" t="s">
        <v>20</v>
      </c>
      <c r="F27" s="22"/>
      <c r="G27" s="22"/>
      <c r="H27" s="22"/>
      <c r="I27" s="22"/>
      <c r="J27" s="22" t="s">
        <v>20</v>
      </c>
      <c r="K27" s="22"/>
      <c r="L27" s="22"/>
      <c r="M27" s="22"/>
      <c r="N27" s="22"/>
      <c r="O27" s="22" t="s">
        <v>20</v>
      </c>
      <c r="P27" s="22"/>
      <c r="Q27" s="22"/>
      <c r="R27" s="22"/>
      <c r="S27" s="22"/>
      <c r="T27" s="22" t="s">
        <v>20</v>
      </c>
      <c r="U27" s="22"/>
      <c r="V27" s="22"/>
      <c r="W27" s="22"/>
      <c r="X27" s="22"/>
    </row>
    <row r="28" spans="1:24" ht="228.75" customHeight="1" x14ac:dyDescent="0.25">
      <c r="A28" s="13" t="s">
        <v>37</v>
      </c>
      <c r="B28" s="16" t="s">
        <v>38</v>
      </c>
      <c r="C28" s="13" t="s">
        <v>18</v>
      </c>
      <c r="D28" s="13" t="s">
        <v>19</v>
      </c>
      <c r="E28" s="35" t="s">
        <v>20</v>
      </c>
      <c r="F28" s="36"/>
      <c r="G28" s="36"/>
      <c r="H28" s="36"/>
      <c r="I28" s="37"/>
      <c r="J28" s="22" t="s">
        <v>20</v>
      </c>
      <c r="K28" s="22"/>
      <c r="L28" s="22"/>
      <c r="M28" s="22"/>
      <c r="N28" s="22"/>
      <c r="O28" s="22" t="s">
        <v>20</v>
      </c>
      <c r="P28" s="22"/>
      <c r="Q28" s="22"/>
      <c r="R28" s="22"/>
      <c r="S28" s="22"/>
      <c r="T28" s="35" t="s">
        <v>20</v>
      </c>
      <c r="U28" s="36"/>
      <c r="V28" s="36"/>
      <c r="W28" s="36"/>
      <c r="X28" s="37"/>
    </row>
    <row r="29" spans="1:24" ht="79.5" customHeight="1" x14ac:dyDescent="0.25">
      <c r="A29" s="22" t="s">
        <v>39</v>
      </c>
      <c r="B29" s="33" t="s">
        <v>40</v>
      </c>
      <c r="C29" s="13" t="s">
        <v>165</v>
      </c>
      <c r="D29" s="9" t="s">
        <v>19</v>
      </c>
      <c r="E29" s="6">
        <f>SUM(F29:I29)</f>
        <v>20</v>
      </c>
      <c r="F29" s="6">
        <v>20</v>
      </c>
      <c r="G29" s="6">
        <v>0</v>
      </c>
      <c r="H29" s="6">
        <v>0</v>
      </c>
      <c r="I29" s="6">
        <v>0</v>
      </c>
      <c r="J29" s="6">
        <f>SUM(K29:N29)</f>
        <v>20</v>
      </c>
      <c r="K29" s="6">
        <v>20</v>
      </c>
      <c r="L29" s="6">
        <v>0</v>
      </c>
      <c r="M29" s="6">
        <v>0</v>
      </c>
      <c r="N29" s="6">
        <v>0</v>
      </c>
      <c r="O29" s="6">
        <f>SUM(P29:S29)</f>
        <v>20</v>
      </c>
      <c r="P29" s="6">
        <v>20</v>
      </c>
      <c r="Q29" s="6">
        <v>0</v>
      </c>
      <c r="R29" s="6">
        <v>0</v>
      </c>
      <c r="S29" s="6">
        <v>0</v>
      </c>
      <c r="T29" s="6">
        <f>SUM(U29:X29)</f>
        <v>140</v>
      </c>
      <c r="U29" s="6">
        <f>P29+K29+F29+'Таблица №1'!U28+'Таблица №1'!P28+'Таблица №1'!K28+'Таблица №1'!F28</f>
        <v>140</v>
      </c>
      <c r="V29" s="6">
        <f>Q29+L29+G29+'Таблица №1'!V28+'Таблица №1'!Q28+'Таблица №1'!L28+'Таблица №1'!G28</f>
        <v>0</v>
      </c>
      <c r="W29" s="6">
        <f>R29+M29+H29+'Таблица №1'!W28+'Таблица №1'!R28+'Таблица №1'!M28+'Таблица №1'!H28</f>
        <v>0</v>
      </c>
      <c r="X29" s="6">
        <f>S29+N29+I29+'Таблица №1'!X28+'Таблица №1'!S28+'Таблица №1'!N28+'Таблица №1'!I28</f>
        <v>0</v>
      </c>
    </row>
    <row r="30" spans="1:24" ht="63.75" customHeight="1" x14ac:dyDescent="0.25">
      <c r="A30" s="22"/>
      <c r="B30" s="34"/>
      <c r="C30" s="9" t="s">
        <v>153</v>
      </c>
      <c r="D30" s="9" t="s">
        <v>41</v>
      </c>
      <c r="E30" s="22" t="s">
        <v>20</v>
      </c>
      <c r="F30" s="22"/>
      <c r="G30" s="22"/>
      <c r="H30" s="22"/>
      <c r="I30" s="22"/>
      <c r="J30" s="22" t="s">
        <v>20</v>
      </c>
      <c r="K30" s="22"/>
      <c r="L30" s="22"/>
      <c r="M30" s="22"/>
      <c r="N30" s="22"/>
      <c r="O30" s="22" t="s">
        <v>20</v>
      </c>
      <c r="P30" s="22"/>
      <c r="Q30" s="22"/>
      <c r="R30" s="22"/>
      <c r="S30" s="22"/>
      <c r="T30" s="22" t="s">
        <v>20</v>
      </c>
      <c r="U30" s="22"/>
      <c r="V30" s="22"/>
      <c r="W30" s="22"/>
      <c r="X30" s="22"/>
    </row>
    <row r="31" spans="1:24" ht="167.25" customHeight="1" x14ac:dyDescent="0.25">
      <c r="A31" s="9" t="s">
        <v>42</v>
      </c>
      <c r="B31" s="17" t="s">
        <v>104</v>
      </c>
      <c r="C31" s="9" t="s">
        <v>43</v>
      </c>
      <c r="D31" s="9" t="s">
        <v>19</v>
      </c>
      <c r="E31" s="22" t="s">
        <v>20</v>
      </c>
      <c r="F31" s="22"/>
      <c r="G31" s="22"/>
      <c r="H31" s="22"/>
      <c r="I31" s="22"/>
      <c r="J31" s="22" t="s">
        <v>20</v>
      </c>
      <c r="K31" s="22"/>
      <c r="L31" s="22"/>
      <c r="M31" s="22"/>
      <c r="N31" s="22"/>
      <c r="O31" s="22" t="s">
        <v>20</v>
      </c>
      <c r="P31" s="22"/>
      <c r="Q31" s="22"/>
      <c r="R31" s="22"/>
      <c r="S31" s="22"/>
      <c r="T31" s="22" t="s">
        <v>20</v>
      </c>
      <c r="U31" s="22"/>
      <c r="V31" s="22"/>
      <c r="W31" s="22"/>
      <c r="X31" s="22"/>
    </row>
    <row r="32" spans="1:24" ht="162.75" customHeight="1" x14ac:dyDescent="0.25">
      <c r="A32" s="9" t="s">
        <v>44</v>
      </c>
      <c r="B32" s="10" t="s">
        <v>45</v>
      </c>
      <c r="C32" s="13" t="s">
        <v>165</v>
      </c>
      <c r="D32" s="9" t="s">
        <v>19</v>
      </c>
      <c r="E32" s="22" t="s">
        <v>20</v>
      </c>
      <c r="F32" s="22"/>
      <c r="G32" s="22"/>
      <c r="H32" s="22"/>
      <c r="I32" s="22"/>
      <c r="J32" s="22" t="s">
        <v>20</v>
      </c>
      <c r="K32" s="22"/>
      <c r="L32" s="22"/>
      <c r="M32" s="22"/>
      <c r="N32" s="22"/>
      <c r="O32" s="22" t="s">
        <v>20</v>
      </c>
      <c r="P32" s="22"/>
      <c r="Q32" s="22"/>
      <c r="R32" s="22"/>
      <c r="S32" s="22"/>
      <c r="T32" s="22" t="s">
        <v>20</v>
      </c>
      <c r="U32" s="22"/>
      <c r="V32" s="22"/>
      <c r="W32" s="22"/>
      <c r="X32" s="22"/>
    </row>
    <row r="33" spans="1:24" ht="64.5" customHeight="1" x14ac:dyDescent="0.25">
      <c r="A33" s="9" t="s">
        <v>46</v>
      </c>
      <c r="B33" s="10" t="s">
        <v>94</v>
      </c>
      <c r="C33" s="9" t="s">
        <v>47</v>
      </c>
      <c r="D33" s="9" t="s">
        <v>19</v>
      </c>
      <c r="E33" s="22" t="s">
        <v>20</v>
      </c>
      <c r="F33" s="22"/>
      <c r="G33" s="22"/>
      <c r="H33" s="22"/>
      <c r="I33" s="22"/>
      <c r="J33" s="22" t="s">
        <v>20</v>
      </c>
      <c r="K33" s="22"/>
      <c r="L33" s="22"/>
      <c r="M33" s="22"/>
      <c r="N33" s="22"/>
      <c r="O33" s="22" t="s">
        <v>20</v>
      </c>
      <c r="P33" s="22"/>
      <c r="Q33" s="22"/>
      <c r="R33" s="22"/>
      <c r="S33" s="22"/>
      <c r="T33" s="22" t="s">
        <v>20</v>
      </c>
      <c r="U33" s="22"/>
      <c r="V33" s="22"/>
      <c r="W33" s="22"/>
      <c r="X33" s="22"/>
    </row>
    <row r="34" spans="1:24" ht="98.25" customHeight="1" x14ac:dyDescent="0.25">
      <c r="A34" s="9" t="s">
        <v>48</v>
      </c>
      <c r="B34" s="10" t="s">
        <v>49</v>
      </c>
      <c r="C34" s="13" t="s">
        <v>166</v>
      </c>
      <c r="D34" s="9" t="s">
        <v>19</v>
      </c>
      <c r="E34" s="22" t="s">
        <v>20</v>
      </c>
      <c r="F34" s="22"/>
      <c r="G34" s="22"/>
      <c r="H34" s="22"/>
      <c r="I34" s="22"/>
      <c r="J34" s="22" t="s">
        <v>20</v>
      </c>
      <c r="K34" s="22"/>
      <c r="L34" s="22"/>
      <c r="M34" s="22"/>
      <c r="N34" s="22"/>
      <c r="O34" s="22" t="s">
        <v>20</v>
      </c>
      <c r="P34" s="22"/>
      <c r="Q34" s="22"/>
      <c r="R34" s="22"/>
      <c r="S34" s="22"/>
      <c r="T34" s="22" t="s">
        <v>20</v>
      </c>
      <c r="U34" s="22"/>
      <c r="V34" s="22"/>
      <c r="W34" s="22"/>
      <c r="X34" s="22"/>
    </row>
    <row r="35" spans="1:24" ht="84.75" customHeight="1" x14ac:dyDescent="0.25">
      <c r="A35" s="9" t="s">
        <v>50</v>
      </c>
      <c r="B35" s="10" t="s">
        <v>51</v>
      </c>
      <c r="C35" s="9" t="s">
        <v>52</v>
      </c>
      <c r="D35" s="9" t="s">
        <v>19</v>
      </c>
      <c r="E35" s="22" t="s">
        <v>20</v>
      </c>
      <c r="F35" s="22"/>
      <c r="G35" s="22"/>
      <c r="H35" s="22"/>
      <c r="I35" s="22"/>
      <c r="J35" s="22" t="s">
        <v>20</v>
      </c>
      <c r="K35" s="22"/>
      <c r="L35" s="22"/>
      <c r="M35" s="22"/>
      <c r="N35" s="22"/>
      <c r="O35" s="22" t="s">
        <v>20</v>
      </c>
      <c r="P35" s="22"/>
      <c r="Q35" s="22"/>
      <c r="R35" s="22"/>
      <c r="S35" s="22"/>
      <c r="T35" s="22" t="s">
        <v>20</v>
      </c>
      <c r="U35" s="22"/>
      <c r="V35" s="22"/>
      <c r="W35" s="22"/>
      <c r="X35" s="22"/>
    </row>
    <row r="36" spans="1:24" ht="132" customHeight="1" x14ac:dyDescent="0.25">
      <c r="A36" s="9" t="s">
        <v>53</v>
      </c>
      <c r="B36" s="16" t="s">
        <v>54</v>
      </c>
      <c r="C36" s="9" t="s">
        <v>18</v>
      </c>
      <c r="D36" s="9" t="s">
        <v>19</v>
      </c>
      <c r="E36" s="22" t="s">
        <v>20</v>
      </c>
      <c r="F36" s="22"/>
      <c r="G36" s="22"/>
      <c r="H36" s="22"/>
      <c r="I36" s="22"/>
      <c r="J36" s="22" t="s">
        <v>20</v>
      </c>
      <c r="K36" s="22"/>
      <c r="L36" s="22"/>
      <c r="M36" s="22"/>
      <c r="N36" s="22"/>
      <c r="O36" s="22" t="s">
        <v>20</v>
      </c>
      <c r="P36" s="22"/>
      <c r="Q36" s="22"/>
      <c r="R36" s="22"/>
      <c r="S36" s="22"/>
      <c r="T36" s="22" t="s">
        <v>20</v>
      </c>
      <c r="U36" s="22"/>
      <c r="V36" s="22"/>
      <c r="W36" s="22"/>
      <c r="X36" s="22"/>
    </row>
    <row r="37" spans="1:24" ht="81.75" customHeight="1" x14ac:dyDescent="0.25">
      <c r="A37" s="9" t="s">
        <v>55</v>
      </c>
      <c r="B37" s="10" t="s">
        <v>99</v>
      </c>
      <c r="C37" s="9" t="s">
        <v>164</v>
      </c>
      <c r="D37" s="9" t="s">
        <v>19</v>
      </c>
      <c r="E37" s="22" t="s">
        <v>20</v>
      </c>
      <c r="F37" s="22"/>
      <c r="G37" s="22"/>
      <c r="H37" s="22"/>
      <c r="I37" s="22"/>
      <c r="J37" s="22" t="s">
        <v>20</v>
      </c>
      <c r="K37" s="22"/>
      <c r="L37" s="22"/>
      <c r="M37" s="22"/>
      <c r="N37" s="22"/>
      <c r="O37" s="22" t="s">
        <v>20</v>
      </c>
      <c r="P37" s="22"/>
      <c r="Q37" s="22"/>
      <c r="R37" s="22"/>
      <c r="S37" s="22"/>
      <c r="T37" s="22" t="s">
        <v>20</v>
      </c>
      <c r="U37" s="22"/>
      <c r="V37" s="22"/>
      <c r="W37" s="22"/>
      <c r="X37" s="22"/>
    </row>
    <row r="38" spans="1:24" ht="78" customHeight="1" x14ac:dyDescent="0.25">
      <c r="A38" s="9" t="s">
        <v>57</v>
      </c>
      <c r="B38" s="10" t="s">
        <v>59</v>
      </c>
      <c r="C38" s="9" t="s">
        <v>18</v>
      </c>
      <c r="D38" s="9" t="s">
        <v>19</v>
      </c>
      <c r="E38" s="22" t="s">
        <v>20</v>
      </c>
      <c r="F38" s="22"/>
      <c r="G38" s="22"/>
      <c r="H38" s="22"/>
      <c r="I38" s="22"/>
      <c r="J38" s="22" t="s">
        <v>20</v>
      </c>
      <c r="K38" s="22"/>
      <c r="L38" s="22"/>
      <c r="M38" s="22"/>
      <c r="N38" s="22"/>
      <c r="O38" s="22" t="s">
        <v>20</v>
      </c>
      <c r="P38" s="22"/>
      <c r="Q38" s="22"/>
      <c r="R38" s="22"/>
      <c r="S38" s="22"/>
      <c r="T38" s="22" t="s">
        <v>20</v>
      </c>
      <c r="U38" s="22"/>
      <c r="V38" s="22"/>
      <c r="W38" s="22"/>
      <c r="X38" s="22"/>
    </row>
    <row r="39" spans="1:24" ht="63" customHeight="1" x14ac:dyDescent="0.25">
      <c r="A39" s="9" t="s">
        <v>58</v>
      </c>
      <c r="B39" s="10" t="s">
        <v>61</v>
      </c>
      <c r="C39" s="9" t="s">
        <v>62</v>
      </c>
      <c r="D39" s="9" t="s">
        <v>19</v>
      </c>
      <c r="E39" s="22" t="s">
        <v>20</v>
      </c>
      <c r="F39" s="22"/>
      <c r="G39" s="22"/>
      <c r="H39" s="22"/>
      <c r="I39" s="22"/>
      <c r="J39" s="22" t="s">
        <v>20</v>
      </c>
      <c r="K39" s="22"/>
      <c r="L39" s="22"/>
      <c r="M39" s="22"/>
      <c r="N39" s="22"/>
      <c r="O39" s="22" t="s">
        <v>20</v>
      </c>
      <c r="P39" s="22"/>
      <c r="Q39" s="22"/>
      <c r="R39" s="22"/>
      <c r="S39" s="22"/>
      <c r="T39" s="22" t="s">
        <v>20</v>
      </c>
      <c r="U39" s="22"/>
      <c r="V39" s="22"/>
      <c r="W39" s="22"/>
      <c r="X39" s="22"/>
    </row>
    <row r="40" spans="1:24" ht="50.25" customHeight="1" x14ac:dyDescent="0.25">
      <c r="A40" s="9" t="s">
        <v>60</v>
      </c>
      <c r="B40" s="10" t="s">
        <v>64</v>
      </c>
      <c r="C40" s="9" t="s">
        <v>62</v>
      </c>
      <c r="D40" s="9" t="s">
        <v>19</v>
      </c>
      <c r="E40" s="22" t="s">
        <v>20</v>
      </c>
      <c r="F40" s="22"/>
      <c r="G40" s="22"/>
      <c r="H40" s="22"/>
      <c r="I40" s="22"/>
      <c r="J40" s="22" t="s">
        <v>20</v>
      </c>
      <c r="K40" s="22"/>
      <c r="L40" s="22"/>
      <c r="M40" s="22"/>
      <c r="N40" s="22"/>
      <c r="O40" s="22" t="s">
        <v>20</v>
      </c>
      <c r="P40" s="22"/>
      <c r="Q40" s="22"/>
      <c r="R40" s="22"/>
      <c r="S40" s="22"/>
      <c r="T40" s="22" t="s">
        <v>20</v>
      </c>
      <c r="U40" s="22"/>
      <c r="V40" s="22"/>
      <c r="W40" s="22"/>
      <c r="X40" s="22"/>
    </row>
    <row r="41" spans="1:24" ht="57" customHeight="1" x14ac:dyDescent="0.25">
      <c r="A41" s="22" t="s">
        <v>63</v>
      </c>
      <c r="B41" s="38" t="s">
        <v>67</v>
      </c>
      <c r="C41" s="9" t="s">
        <v>32</v>
      </c>
      <c r="D41" s="9" t="s">
        <v>56</v>
      </c>
      <c r="E41" s="6">
        <f>SUM(F41:I41)</f>
        <v>21.4</v>
      </c>
      <c r="F41" s="6">
        <v>21.4</v>
      </c>
      <c r="G41" s="6">
        <v>0</v>
      </c>
      <c r="H41" s="6">
        <v>0</v>
      </c>
      <c r="I41" s="6">
        <v>0</v>
      </c>
      <c r="J41" s="6">
        <f>SUM(K41:N41)</f>
        <v>21.4</v>
      </c>
      <c r="K41" s="6">
        <v>21.4</v>
      </c>
      <c r="L41" s="6">
        <v>0</v>
      </c>
      <c r="M41" s="6">
        <v>0</v>
      </c>
      <c r="N41" s="6">
        <v>0</v>
      </c>
      <c r="O41" s="6">
        <f>SUM(P41:S41)</f>
        <v>21.4</v>
      </c>
      <c r="P41" s="6">
        <v>21.4</v>
      </c>
      <c r="Q41" s="6">
        <v>0</v>
      </c>
      <c r="R41" s="6">
        <v>0</v>
      </c>
      <c r="S41" s="6">
        <v>0</v>
      </c>
      <c r="T41" s="6">
        <f>SUM(U41:X41)</f>
        <v>149.80000000000001</v>
      </c>
      <c r="U41" s="6">
        <f>P41+K41+F41+'Таблица №1'!U40+'Таблица №1'!P40+'Таблица №1'!K40+'Таблица №1'!F40</f>
        <v>149.80000000000001</v>
      </c>
      <c r="V41" s="6">
        <f>Q41+L41+G41+'Таблица №1'!V40+'Таблица №1'!Q40+'Таблица №1'!L40+'Таблица №1'!G40</f>
        <v>0</v>
      </c>
      <c r="W41" s="6">
        <f>R41+M41+H41+'Таблица №1'!W40+'Таблица №1'!R40+'Таблица №1'!M40+'Таблица №1'!H40</f>
        <v>0</v>
      </c>
      <c r="X41" s="6">
        <f>S41+N41+I41+'Таблица №1'!X40+'Таблица №1'!S40+'Таблица №1'!N40+'Таблица №1'!I40</f>
        <v>0</v>
      </c>
    </row>
    <row r="42" spans="1:24" ht="52.5" customHeight="1" x14ac:dyDescent="0.25">
      <c r="A42" s="22"/>
      <c r="B42" s="39"/>
      <c r="C42" s="9" t="s">
        <v>18</v>
      </c>
      <c r="D42" s="9" t="s">
        <v>19</v>
      </c>
      <c r="E42" s="22" t="s">
        <v>20</v>
      </c>
      <c r="F42" s="22"/>
      <c r="G42" s="22"/>
      <c r="H42" s="22"/>
      <c r="I42" s="22"/>
      <c r="J42" s="22" t="s">
        <v>20</v>
      </c>
      <c r="K42" s="22"/>
      <c r="L42" s="22"/>
      <c r="M42" s="22"/>
      <c r="N42" s="22"/>
      <c r="O42" s="22" t="s">
        <v>20</v>
      </c>
      <c r="P42" s="22"/>
      <c r="Q42" s="22"/>
      <c r="R42" s="22"/>
      <c r="S42" s="22"/>
      <c r="T42" s="22" t="s">
        <v>20</v>
      </c>
      <c r="U42" s="22"/>
      <c r="V42" s="22"/>
      <c r="W42" s="22"/>
      <c r="X42" s="22"/>
    </row>
    <row r="43" spans="1:24" ht="150" customHeight="1" x14ac:dyDescent="0.25">
      <c r="A43" s="9" t="s">
        <v>65</v>
      </c>
      <c r="B43" s="10" t="s">
        <v>69</v>
      </c>
      <c r="C43" s="9" t="s">
        <v>32</v>
      </c>
      <c r="D43" s="9" t="s">
        <v>19</v>
      </c>
      <c r="E43" s="22" t="s">
        <v>20</v>
      </c>
      <c r="F43" s="22"/>
      <c r="G43" s="22"/>
      <c r="H43" s="22"/>
      <c r="I43" s="22"/>
      <c r="J43" s="22" t="s">
        <v>20</v>
      </c>
      <c r="K43" s="22"/>
      <c r="L43" s="22"/>
      <c r="M43" s="22"/>
      <c r="N43" s="22"/>
      <c r="O43" s="22" t="s">
        <v>20</v>
      </c>
      <c r="P43" s="22"/>
      <c r="Q43" s="22"/>
      <c r="R43" s="22"/>
      <c r="S43" s="22"/>
      <c r="T43" s="22" t="s">
        <v>20</v>
      </c>
      <c r="U43" s="22"/>
      <c r="V43" s="22"/>
      <c r="W43" s="22"/>
      <c r="X43" s="22"/>
    </row>
    <row r="44" spans="1:24" ht="75" customHeight="1" x14ac:dyDescent="0.25">
      <c r="A44" s="9" t="s">
        <v>66</v>
      </c>
      <c r="B44" s="10" t="s">
        <v>111</v>
      </c>
      <c r="C44" s="9" t="s">
        <v>147</v>
      </c>
      <c r="D44" s="9" t="s">
        <v>113</v>
      </c>
      <c r="E44" s="22" t="s">
        <v>148</v>
      </c>
      <c r="F44" s="22"/>
      <c r="G44" s="22"/>
      <c r="H44" s="22"/>
      <c r="I44" s="22"/>
      <c r="J44" s="22" t="s">
        <v>148</v>
      </c>
      <c r="K44" s="22"/>
      <c r="L44" s="22"/>
      <c r="M44" s="22"/>
      <c r="N44" s="22"/>
      <c r="O44" s="22" t="s">
        <v>148</v>
      </c>
      <c r="P44" s="22"/>
      <c r="Q44" s="22"/>
      <c r="R44" s="22"/>
      <c r="S44" s="22"/>
      <c r="T44" s="22" t="s">
        <v>20</v>
      </c>
      <c r="U44" s="22"/>
      <c r="V44" s="22"/>
      <c r="W44" s="22"/>
      <c r="X44" s="22"/>
    </row>
    <row r="45" spans="1:24" ht="107.25" customHeight="1" x14ac:dyDescent="0.25">
      <c r="A45" s="9" t="s">
        <v>68</v>
      </c>
      <c r="B45" s="10" t="s">
        <v>115</v>
      </c>
      <c r="C45" s="9" t="s">
        <v>116</v>
      </c>
      <c r="D45" s="9" t="s">
        <v>117</v>
      </c>
      <c r="E45" s="22" t="s">
        <v>148</v>
      </c>
      <c r="F45" s="22"/>
      <c r="G45" s="22"/>
      <c r="H45" s="22"/>
      <c r="I45" s="22"/>
      <c r="J45" s="22" t="s">
        <v>146</v>
      </c>
      <c r="K45" s="22"/>
      <c r="L45" s="22"/>
      <c r="M45" s="22"/>
      <c r="N45" s="22"/>
      <c r="O45" s="22" t="s">
        <v>146</v>
      </c>
      <c r="P45" s="22"/>
      <c r="Q45" s="22"/>
      <c r="R45" s="22"/>
      <c r="S45" s="22"/>
      <c r="T45" s="22" t="s">
        <v>20</v>
      </c>
      <c r="U45" s="22"/>
      <c r="V45" s="22"/>
      <c r="W45" s="22"/>
      <c r="X45" s="22"/>
    </row>
    <row r="46" spans="1:24" ht="79.5" customHeight="1" x14ac:dyDescent="0.25">
      <c r="A46" s="9" t="s">
        <v>110</v>
      </c>
      <c r="B46" s="10" t="s">
        <v>119</v>
      </c>
      <c r="C46" s="9" t="s">
        <v>120</v>
      </c>
      <c r="D46" s="9" t="s">
        <v>113</v>
      </c>
      <c r="E46" s="22" t="s">
        <v>148</v>
      </c>
      <c r="F46" s="22"/>
      <c r="G46" s="22"/>
      <c r="H46" s="22"/>
      <c r="I46" s="22"/>
      <c r="J46" s="22" t="s">
        <v>148</v>
      </c>
      <c r="K46" s="22"/>
      <c r="L46" s="22"/>
      <c r="M46" s="22"/>
      <c r="N46" s="22"/>
      <c r="O46" s="22" t="s">
        <v>148</v>
      </c>
      <c r="P46" s="22"/>
      <c r="Q46" s="22"/>
      <c r="R46" s="22"/>
      <c r="S46" s="22"/>
      <c r="T46" s="22" t="s">
        <v>20</v>
      </c>
      <c r="U46" s="22"/>
      <c r="V46" s="22"/>
      <c r="W46" s="22"/>
      <c r="X46" s="22"/>
    </row>
    <row r="47" spans="1:24" ht="75.75" customHeight="1" x14ac:dyDescent="0.25">
      <c r="A47" s="9" t="s">
        <v>114</v>
      </c>
      <c r="B47" s="10" t="s">
        <v>122</v>
      </c>
      <c r="C47" s="9" t="s">
        <v>123</v>
      </c>
      <c r="D47" s="9" t="s">
        <v>19</v>
      </c>
      <c r="E47" s="22" t="s">
        <v>20</v>
      </c>
      <c r="F47" s="22"/>
      <c r="G47" s="22"/>
      <c r="H47" s="22"/>
      <c r="I47" s="22"/>
      <c r="J47" s="22" t="s">
        <v>20</v>
      </c>
      <c r="K47" s="22"/>
      <c r="L47" s="22"/>
      <c r="M47" s="22"/>
      <c r="N47" s="22"/>
      <c r="O47" s="22" t="s">
        <v>20</v>
      </c>
      <c r="P47" s="22"/>
      <c r="Q47" s="22"/>
      <c r="R47" s="22"/>
      <c r="S47" s="22"/>
      <c r="T47" s="22" t="s">
        <v>20</v>
      </c>
      <c r="U47" s="22"/>
      <c r="V47" s="22"/>
      <c r="W47" s="22"/>
      <c r="X47" s="22"/>
    </row>
    <row r="48" spans="1:24" ht="97.5" customHeight="1" x14ac:dyDescent="0.25">
      <c r="A48" s="9" t="s">
        <v>118</v>
      </c>
      <c r="B48" s="10" t="s">
        <v>125</v>
      </c>
      <c r="C48" s="9" t="s">
        <v>126</v>
      </c>
      <c r="D48" s="9" t="s">
        <v>154</v>
      </c>
      <c r="E48" s="22" t="s">
        <v>20</v>
      </c>
      <c r="F48" s="22"/>
      <c r="G48" s="22"/>
      <c r="H48" s="22"/>
      <c r="I48" s="22"/>
      <c r="J48" s="22" t="s">
        <v>148</v>
      </c>
      <c r="K48" s="22"/>
      <c r="L48" s="22"/>
      <c r="M48" s="22"/>
      <c r="N48" s="22"/>
      <c r="O48" s="22" t="s">
        <v>148</v>
      </c>
      <c r="P48" s="22"/>
      <c r="Q48" s="22"/>
      <c r="R48" s="22"/>
      <c r="S48" s="22"/>
      <c r="T48" s="22" t="s">
        <v>20</v>
      </c>
      <c r="U48" s="22"/>
      <c r="V48" s="22"/>
      <c r="W48" s="22"/>
      <c r="X48" s="22"/>
    </row>
    <row r="49" spans="1:25" ht="74.25" customHeight="1" x14ac:dyDescent="0.25">
      <c r="A49" s="9" t="s">
        <v>121</v>
      </c>
      <c r="B49" s="10" t="s">
        <v>128</v>
      </c>
      <c r="C49" s="9" t="s">
        <v>129</v>
      </c>
      <c r="D49" s="9" t="s">
        <v>130</v>
      </c>
      <c r="E49" s="22" t="s">
        <v>20</v>
      </c>
      <c r="F49" s="22"/>
      <c r="G49" s="22"/>
      <c r="H49" s="22"/>
      <c r="I49" s="22"/>
      <c r="J49" s="22" t="s">
        <v>148</v>
      </c>
      <c r="K49" s="22"/>
      <c r="L49" s="22"/>
      <c r="M49" s="22"/>
      <c r="N49" s="22"/>
      <c r="O49" s="22" t="s">
        <v>148</v>
      </c>
      <c r="P49" s="22"/>
      <c r="Q49" s="22"/>
      <c r="R49" s="22"/>
      <c r="S49" s="22"/>
      <c r="T49" s="22" t="s">
        <v>20</v>
      </c>
      <c r="U49" s="22"/>
      <c r="V49" s="22"/>
      <c r="W49" s="22"/>
      <c r="X49" s="22"/>
    </row>
    <row r="50" spans="1:25" ht="52.5" customHeight="1" x14ac:dyDescent="0.25">
      <c r="A50" s="9" t="s">
        <v>124</v>
      </c>
      <c r="B50" s="10" t="s">
        <v>134</v>
      </c>
      <c r="C50" s="9" t="s">
        <v>135</v>
      </c>
      <c r="D50" s="9" t="s">
        <v>136</v>
      </c>
      <c r="E50" s="22" t="s">
        <v>20</v>
      </c>
      <c r="F50" s="22"/>
      <c r="G50" s="22"/>
      <c r="H50" s="22"/>
      <c r="I50" s="22"/>
      <c r="J50" s="22" t="s">
        <v>148</v>
      </c>
      <c r="K50" s="22"/>
      <c r="L50" s="22"/>
      <c r="M50" s="22"/>
      <c r="N50" s="22"/>
      <c r="O50" s="22" t="s">
        <v>148</v>
      </c>
      <c r="P50" s="22"/>
      <c r="Q50" s="22"/>
      <c r="R50" s="22"/>
      <c r="S50" s="22"/>
      <c r="T50" s="22" t="s">
        <v>20</v>
      </c>
      <c r="U50" s="22"/>
      <c r="V50" s="22"/>
      <c r="W50" s="22"/>
      <c r="X50" s="22"/>
    </row>
    <row r="51" spans="1:25" ht="96.75" customHeight="1" x14ac:dyDescent="0.25">
      <c r="A51" s="9" t="s">
        <v>127</v>
      </c>
      <c r="B51" s="10" t="s">
        <v>137</v>
      </c>
      <c r="C51" s="9" t="s">
        <v>143</v>
      </c>
      <c r="D51" s="9" t="s">
        <v>19</v>
      </c>
      <c r="E51" s="22" t="s">
        <v>20</v>
      </c>
      <c r="F51" s="22"/>
      <c r="G51" s="22"/>
      <c r="H51" s="22"/>
      <c r="I51" s="22"/>
      <c r="J51" s="22" t="s">
        <v>20</v>
      </c>
      <c r="K51" s="22"/>
      <c r="L51" s="22"/>
      <c r="M51" s="22"/>
      <c r="N51" s="22"/>
      <c r="O51" s="22" t="s">
        <v>20</v>
      </c>
      <c r="P51" s="22"/>
      <c r="Q51" s="22"/>
      <c r="R51" s="22"/>
      <c r="S51" s="22"/>
      <c r="T51" s="22" t="s">
        <v>20</v>
      </c>
      <c r="U51" s="22"/>
      <c r="V51" s="22"/>
      <c r="W51" s="22"/>
      <c r="X51" s="22"/>
    </row>
    <row r="52" spans="1:25" ht="111" customHeight="1" x14ac:dyDescent="0.25">
      <c r="A52" s="9" t="s">
        <v>133</v>
      </c>
      <c r="B52" s="10" t="s">
        <v>145</v>
      </c>
      <c r="C52" s="9" t="s">
        <v>32</v>
      </c>
      <c r="D52" s="9" t="s">
        <v>19</v>
      </c>
      <c r="E52" s="22" t="s">
        <v>20</v>
      </c>
      <c r="F52" s="22"/>
      <c r="G52" s="22"/>
      <c r="H52" s="22"/>
      <c r="I52" s="22"/>
      <c r="J52" s="22" t="s">
        <v>20</v>
      </c>
      <c r="K52" s="22"/>
      <c r="L52" s="22"/>
      <c r="M52" s="22"/>
      <c r="N52" s="22"/>
      <c r="O52" s="22" t="s">
        <v>20</v>
      </c>
      <c r="P52" s="22"/>
      <c r="Q52" s="22"/>
      <c r="R52" s="22"/>
      <c r="S52" s="22"/>
      <c r="T52" s="22" t="s">
        <v>20</v>
      </c>
      <c r="U52" s="22"/>
      <c r="V52" s="22"/>
      <c r="W52" s="22"/>
      <c r="X52" s="22"/>
    </row>
    <row r="53" spans="1:25" ht="61.5" customHeight="1" x14ac:dyDescent="0.25">
      <c r="A53" s="9" t="s">
        <v>131</v>
      </c>
      <c r="B53" s="10" t="s">
        <v>144</v>
      </c>
      <c r="C53" s="9" t="s">
        <v>32</v>
      </c>
      <c r="D53" s="9" t="s">
        <v>19</v>
      </c>
      <c r="E53" s="22" t="s">
        <v>20</v>
      </c>
      <c r="F53" s="22"/>
      <c r="G53" s="22"/>
      <c r="H53" s="22"/>
      <c r="I53" s="22"/>
      <c r="J53" s="22" t="s">
        <v>20</v>
      </c>
      <c r="K53" s="22"/>
      <c r="L53" s="22"/>
      <c r="M53" s="22"/>
      <c r="N53" s="22"/>
      <c r="O53" s="22" t="s">
        <v>20</v>
      </c>
      <c r="P53" s="22"/>
      <c r="Q53" s="22"/>
      <c r="R53" s="22"/>
      <c r="S53" s="22"/>
      <c r="T53" s="22" t="s">
        <v>20</v>
      </c>
      <c r="U53" s="22"/>
      <c r="V53" s="22"/>
      <c r="W53" s="22"/>
      <c r="X53" s="22"/>
    </row>
    <row r="54" spans="1:25" ht="52.5" customHeight="1" x14ac:dyDescent="0.25">
      <c r="A54" s="9" t="s">
        <v>132</v>
      </c>
      <c r="B54" s="10" t="s">
        <v>140</v>
      </c>
      <c r="C54" s="9" t="s">
        <v>18</v>
      </c>
      <c r="D54" s="9" t="s">
        <v>157</v>
      </c>
      <c r="E54" s="18">
        <v>100</v>
      </c>
      <c r="F54" s="6">
        <v>100</v>
      </c>
      <c r="G54" s="6">
        <v>0</v>
      </c>
      <c r="H54" s="6">
        <v>0</v>
      </c>
      <c r="I54" s="6">
        <v>0</v>
      </c>
      <c r="J54" s="18">
        <v>100</v>
      </c>
      <c r="K54" s="6">
        <v>100</v>
      </c>
      <c r="L54" s="6">
        <v>0</v>
      </c>
      <c r="M54" s="6">
        <v>0</v>
      </c>
      <c r="N54" s="6">
        <v>0</v>
      </c>
      <c r="O54" s="18">
        <v>100</v>
      </c>
      <c r="P54" s="6">
        <v>100</v>
      </c>
      <c r="Q54" s="6">
        <v>0</v>
      </c>
      <c r="R54" s="6">
        <v>0</v>
      </c>
      <c r="S54" s="6">
        <v>0</v>
      </c>
      <c r="T54" s="18">
        <f>'Таблица №1'!E53+'Таблица №1'!T53+'Таблица №2'!E54+'Таблица №2'!J54+'Таблица №2'!O54</f>
        <v>500</v>
      </c>
      <c r="U54" s="6">
        <f>'Таблица №1'!U53+'Таблица №1'!F53+'Таблица №2'!F54+'Таблица №2'!K54+'Таблица №2'!P54</f>
        <v>500</v>
      </c>
      <c r="V54" s="6">
        <v>0</v>
      </c>
      <c r="W54" s="6">
        <v>0</v>
      </c>
      <c r="X54" s="6">
        <v>0</v>
      </c>
    </row>
    <row r="55" spans="1:25" ht="62.25" customHeight="1" x14ac:dyDescent="0.25">
      <c r="A55" s="9" t="s">
        <v>138</v>
      </c>
      <c r="B55" s="10" t="s">
        <v>158</v>
      </c>
      <c r="C55" s="9" t="s">
        <v>18</v>
      </c>
      <c r="D55" s="9" t="s">
        <v>157</v>
      </c>
      <c r="E55" s="18">
        <v>50</v>
      </c>
      <c r="F55" s="6">
        <v>50</v>
      </c>
      <c r="G55" s="6">
        <v>0</v>
      </c>
      <c r="H55" s="6">
        <v>0</v>
      </c>
      <c r="I55" s="6">
        <v>0</v>
      </c>
      <c r="J55" s="18">
        <v>50</v>
      </c>
      <c r="K55" s="6">
        <v>50</v>
      </c>
      <c r="L55" s="6">
        <v>0</v>
      </c>
      <c r="M55" s="6">
        <v>0</v>
      </c>
      <c r="N55" s="6">
        <v>0</v>
      </c>
      <c r="O55" s="18">
        <v>50</v>
      </c>
      <c r="P55" s="6">
        <v>50</v>
      </c>
      <c r="Q55" s="6">
        <v>0</v>
      </c>
      <c r="R55" s="6">
        <v>0</v>
      </c>
      <c r="S55" s="6">
        <v>0</v>
      </c>
      <c r="T55" s="18">
        <f>'Таблица №1'!E54+'Таблица №1'!T54+'Таблица №2'!E55+'Таблица №2'!J55+'Таблица №2'!O55</f>
        <v>250</v>
      </c>
      <c r="U55" s="6">
        <f>'Таблица №1'!F54+'Таблица №1'!U54+'Таблица №2'!F55+'Таблица №2'!K55+'Таблица №2'!P55</f>
        <v>250</v>
      </c>
      <c r="V55" s="6">
        <v>0</v>
      </c>
      <c r="W55" s="6">
        <v>0</v>
      </c>
      <c r="X55" s="6">
        <v>0</v>
      </c>
    </row>
    <row r="56" spans="1:25" ht="153.75" customHeight="1" x14ac:dyDescent="0.25">
      <c r="A56" s="9" t="s">
        <v>139</v>
      </c>
      <c r="B56" s="21" t="s">
        <v>155</v>
      </c>
      <c r="C56" s="9" t="s">
        <v>159</v>
      </c>
      <c r="D56" s="9" t="s">
        <v>136</v>
      </c>
      <c r="E56" s="22" t="s">
        <v>20</v>
      </c>
      <c r="F56" s="22"/>
      <c r="G56" s="22"/>
      <c r="H56" s="22"/>
      <c r="I56" s="22"/>
      <c r="J56" s="22" t="s">
        <v>20</v>
      </c>
      <c r="K56" s="22"/>
      <c r="L56" s="22"/>
      <c r="M56" s="22"/>
      <c r="N56" s="22"/>
      <c r="O56" s="22" t="s">
        <v>20</v>
      </c>
      <c r="P56" s="22"/>
      <c r="Q56" s="22"/>
      <c r="R56" s="22"/>
      <c r="S56" s="22"/>
      <c r="T56" s="22" t="s">
        <v>20</v>
      </c>
      <c r="U56" s="22"/>
      <c r="V56" s="22"/>
      <c r="W56" s="22"/>
      <c r="X56" s="22"/>
    </row>
    <row r="57" spans="1:25" ht="50.25" customHeight="1" x14ac:dyDescent="0.25">
      <c r="A57" s="9" t="s">
        <v>141</v>
      </c>
      <c r="B57" s="19" t="s">
        <v>149</v>
      </c>
      <c r="C57" s="9" t="s">
        <v>160</v>
      </c>
      <c r="D57" s="9" t="s">
        <v>157</v>
      </c>
      <c r="E57" s="18">
        <v>66</v>
      </c>
      <c r="F57" s="6">
        <v>66</v>
      </c>
      <c r="G57" s="6">
        <v>0</v>
      </c>
      <c r="H57" s="6">
        <v>0</v>
      </c>
      <c r="I57" s="6">
        <v>0</v>
      </c>
      <c r="J57" s="18">
        <v>66</v>
      </c>
      <c r="K57" s="6">
        <v>66</v>
      </c>
      <c r="L57" s="6">
        <v>0</v>
      </c>
      <c r="M57" s="6">
        <v>0</v>
      </c>
      <c r="N57" s="6">
        <v>0</v>
      </c>
      <c r="O57" s="18">
        <v>66</v>
      </c>
      <c r="P57" s="6">
        <v>66</v>
      </c>
      <c r="Q57" s="6">
        <v>0</v>
      </c>
      <c r="R57" s="6">
        <v>0</v>
      </c>
      <c r="S57" s="6">
        <v>0</v>
      </c>
      <c r="T57" s="6">
        <f>'Таблица №1'!E56+'Таблица №1'!T56+'Таблица №2'!E57+'Таблица №2'!J57+'Таблица №2'!O57</f>
        <v>330</v>
      </c>
      <c r="U57" s="6">
        <f>'Таблица №1'!F56+'Таблица №1'!U56+'Таблица №2'!F57+'Таблица №2'!K57+'Таблица №2'!P57</f>
        <v>330</v>
      </c>
      <c r="V57" s="6">
        <v>0</v>
      </c>
      <c r="W57" s="6">
        <v>0</v>
      </c>
      <c r="X57" s="6">
        <v>0</v>
      </c>
    </row>
    <row r="58" spans="1:25" ht="29.25" customHeight="1" x14ac:dyDescent="0.25">
      <c r="A58" s="9"/>
      <c r="B58" s="10" t="s">
        <v>70</v>
      </c>
      <c r="C58" s="9"/>
      <c r="D58" s="9"/>
      <c r="E58" s="15">
        <f>SUM(F58:I58)</f>
        <v>257.39999999999998</v>
      </c>
      <c r="F58" s="15">
        <f>F41+F29+F54+F55+F57</f>
        <v>257.39999999999998</v>
      </c>
      <c r="G58" s="15">
        <f>G41+G29</f>
        <v>0</v>
      </c>
      <c r="H58" s="15">
        <f>H41+H29</f>
        <v>0</v>
      </c>
      <c r="I58" s="15">
        <f>I41+I29</f>
        <v>0</v>
      </c>
      <c r="J58" s="15">
        <f>SUM(K58:N58)</f>
        <v>257.39999999999998</v>
      </c>
      <c r="K58" s="15">
        <f>K41+K29+K54+K55+K57</f>
        <v>257.39999999999998</v>
      </c>
      <c r="L58" s="15">
        <f>L41+L29</f>
        <v>0</v>
      </c>
      <c r="M58" s="15">
        <f>M41+M29</f>
        <v>0</v>
      </c>
      <c r="N58" s="15">
        <f>N41+N29</f>
        <v>0</v>
      </c>
      <c r="O58" s="15">
        <f>SUM(P58:S58)</f>
        <v>257.39999999999998</v>
      </c>
      <c r="P58" s="15">
        <f>P41+P29+P54+P55+P57</f>
        <v>257.39999999999998</v>
      </c>
      <c r="Q58" s="15">
        <f>Q41+Q29</f>
        <v>0</v>
      </c>
      <c r="R58" s="15">
        <f>R41+R29</f>
        <v>0</v>
      </c>
      <c r="S58" s="15">
        <f>S41+S29</f>
        <v>0</v>
      </c>
      <c r="T58" s="15">
        <f>SUM(U58:X58)</f>
        <v>1369.8000000000002</v>
      </c>
      <c r="U58" s="6">
        <f>P58+K58+F58+'Таблица №1'!U57+'Таблица №1'!P57+'Таблица №1'!K57+'Таблица №1'!F57</f>
        <v>1369.8000000000002</v>
      </c>
      <c r="V58" s="6">
        <f>Q58+L58+G58+'Таблица №1'!V57+'Таблица №1'!Q57+'Таблица №1'!L57+'Таблица №1'!G57</f>
        <v>0</v>
      </c>
      <c r="W58" s="6">
        <f>R58+M58+H58+'Таблица №1'!W57+'Таблица №1'!R57+'Таблица №1'!M57+'Таблица №1'!H57</f>
        <v>0</v>
      </c>
      <c r="X58" s="6">
        <f>S58+N58+I58+'Таблица №1'!X57+'Таблица №1'!S57+'Таблица №1'!N57+'Таблица №1'!I57</f>
        <v>0</v>
      </c>
    </row>
    <row r="59" spans="1:25" ht="36" customHeight="1" x14ac:dyDescent="0.25">
      <c r="A59" s="41" t="s">
        <v>71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</row>
    <row r="60" spans="1:25" ht="96.75" customHeight="1" x14ac:dyDescent="0.25">
      <c r="A60" s="9" t="s">
        <v>72</v>
      </c>
      <c r="B60" s="10" t="s">
        <v>107</v>
      </c>
      <c r="C60" s="9" t="s">
        <v>18</v>
      </c>
      <c r="D60" s="9" t="s">
        <v>19</v>
      </c>
      <c r="E60" s="22" t="s">
        <v>20</v>
      </c>
      <c r="F60" s="22"/>
      <c r="G60" s="22"/>
      <c r="H60" s="22"/>
      <c r="I60" s="22"/>
      <c r="J60" s="22" t="s">
        <v>20</v>
      </c>
      <c r="K60" s="22"/>
      <c r="L60" s="22"/>
      <c r="M60" s="22"/>
      <c r="N60" s="22"/>
      <c r="O60" s="22" t="s">
        <v>20</v>
      </c>
      <c r="P60" s="22"/>
      <c r="Q60" s="22"/>
      <c r="R60" s="22"/>
      <c r="S60" s="22"/>
      <c r="T60" s="22" t="s">
        <v>20</v>
      </c>
      <c r="U60" s="22"/>
      <c r="V60" s="22"/>
      <c r="W60" s="22"/>
      <c r="X60" s="22"/>
    </row>
    <row r="61" spans="1:25" ht="33" customHeight="1" x14ac:dyDescent="0.25">
      <c r="A61" s="9"/>
      <c r="B61" s="10" t="s">
        <v>73</v>
      </c>
      <c r="C61" s="9"/>
      <c r="D61" s="9"/>
      <c r="E61" s="15">
        <f>SUM(F61:I61)</f>
        <v>0</v>
      </c>
      <c r="F61" s="15">
        <v>0</v>
      </c>
      <c r="G61" s="15">
        <v>0</v>
      </c>
      <c r="H61" s="15">
        <v>0</v>
      </c>
      <c r="I61" s="15">
        <v>0</v>
      </c>
      <c r="J61" s="15">
        <f>SUM(K61:N61)</f>
        <v>0</v>
      </c>
      <c r="K61" s="15">
        <v>0</v>
      </c>
      <c r="L61" s="15">
        <v>0</v>
      </c>
      <c r="M61" s="15">
        <v>0</v>
      </c>
      <c r="N61" s="15">
        <v>0</v>
      </c>
      <c r="O61" s="15">
        <f>SUM(P61:S61)</f>
        <v>0</v>
      </c>
      <c r="P61" s="15">
        <v>0</v>
      </c>
      <c r="Q61" s="15">
        <v>0</v>
      </c>
      <c r="R61" s="15">
        <v>0</v>
      </c>
      <c r="S61" s="15">
        <v>0</v>
      </c>
      <c r="T61" s="15">
        <f>SUM(U61:X61)</f>
        <v>0</v>
      </c>
      <c r="U61" s="6">
        <f>P61+K61+F61+'Таблица №1'!U60+'Таблица №1'!P60+'Таблица №1'!K60+'Таблица №1'!F60</f>
        <v>0</v>
      </c>
      <c r="V61" s="6">
        <f>Q61+L61+G61+'Таблица №1'!V60+'Таблица №1'!Q60+'Таблица №1'!L60+'Таблица №1'!G60</f>
        <v>0</v>
      </c>
      <c r="W61" s="6">
        <f>R61+M61+H61+'Таблица №1'!W60+'Таблица №1'!R60+'Таблица №1'!M60+'Таблица №1'!H60</f>
        <v>0</v>
      </c>
      <c r="X61" s="6">
        <f>S61+N61+I61+'Таблица №1'!X60+'Таблица №1'!S60+'Таблица №1'!N60+'Таблица №1'!I60</f>
        <v>0</v>
      </c>
      <c r="Y61" s="7"/>
    </row>
    <row r="62" spans="1:25" ht="24.75" customHeight="1" x14ac:dyDescent="0.25">
      <c r="A62" s="41" t="s">
        <v>74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</row>
    <row r="63" spans="1:25" ht="166.5" customHeight="1" x14ac:dyDescent="0.25">
      <c r="A63" s="9" t="s">
        <v>75</v>
      </c>
      <c r="B63" s="10" t="s">
        <v>76</v>
      </c>
      <c r="C63" s="9" t="s">
        <v>32</v>
      </c>
      <c r="D63" s="9" t="s">
        <v>19</v>
      </c>
      <c r="E63" s="22" t="s">
        <v>20</v>
      </c>
      <c r="F63" s="22"/>
      <c r="G63" s="22"/>
      <c r="H63" s="22"/>
      <c r="I63" s="22"/>
      <c r="J63" s="22" t="s">
        <v>20</v>
      </c>
      <c r="K63" s="22"/>
      <c r="L63" s="22"/>
      <c r="M63" s="22"/>
      <c r="N63" s="22"/>
      <c r="O63" s="22" t="s">
        <v>20</v>
      </c>
      <c r="P63" s="22"/>
      <c r="Q63" s="22"/>
      <c r="R63" s="22"/>
      <c r="S63" s="22"/>
      <c r="T63" s="22" t="s">
        <v>20</v>
      </c>
      <c r="U63" s="22"/>
      <c r="V63" s="22"/>
      <c r="W63" s="22"/>
      <c r="X63" s="22"/>
    </row>
    <row r="64" spans="1:25" ht="165" customHeight="1" x14ac:dyDescent="0.25">
      <c r="A64" s="9" t="s">
        <v>77</v>
      </c>
      <c r="B64" s="10" t="s">
        <v>78</v>
      </c>
      <c r="C64" s="9" t="s">
        <v>156</v>
      </c>
      <c r="D64" s="9" t="s">
        <v>19</v>
      </c>
      <c r="E64" s="22" t="s">
        <v>20</v>
      </c>
      <c r="F64" s="22"/>
      <c r="G64" s="22"/>
      <c r="H64" s="22"/>
      <c r="I64" s="22"/>
      <c r="J64" s="22" t="s">
        <v>20</v>
      </c>
      <c r="K64" s="22"/>
      <c r="L64" s="22"/>
      <c r="M64" s="22"/>
      <c r="N64" s="22"/>
      <c r="O64" s="22" t="s">
        <v>20</v>
      </c>
      <c r="P64" s="22"/>
      <c r="Q64" s="22"/>
      <c r="R64" s="22"/>
      <c r="S64" s="22"/>
      <c r="T64" s="22" t="s">
        <v>20</v>
      </c>
      <c r="U64" s="22"/>
      <c r="V64" s="22"/>
      <c r="W64" s="22"/>
      <c r="X64" s="22"/>
    </row>
    <row r="65" spans="1:24" ht="69" customHeight="1" x14ac:dyDescent="0.25">
      <c r="A65" s="9" t="s">
        <v>79</v>
      </c>
      <c r="B65" s="10" t="s">
        <v>89</v>
      </c>
      <c r="C65" s="9" t="s">
        <v>32</v>
      </c>
      <c r="D65" s="9" t="s">
        <v>19</v>
      </c>
      <c r="E65" s="22" t="s">
        <v>20</v>
      </c>
      <c r="F65" s="22"/>
      <c r="G65" s="22"/>
      <c r="H65" s="22"/>
      <c r="I65" s="22"/>
      <c r="J65" s="22" t="s">
        <v>20</v>
      </c>
      <c r="K65" s="22"/>
      <c r="L65" s="22"/>
      <c r="M65" s="22"/>
      <c r="N65" s="22"/>
      <c r="O65" s="22" t="s">
        <v>20</v>
      </c>
      <c r="P65" s="22"/>
      <c r="Q65" s="22"/>
      <c r="R65" s="22"/>
      <c r="S65" s="22"/>
      <c r="T65" s="22" t="s">
        <v>20</v>
      </c>
      <c r="U65" s="22"/>
      <c r="V65" s="22"/>
      <c r="W65" s="22"/>
      <c r="X65" s="22"/>
    </row>
    <row r="66" spans="1:24" ht="110.25" customHeight="1" x14ac:dyDescent="0.25">
      <c r="A66" s="9" t="s">
        <v>80</v>
      </c>
      <c r="B66" s="10" t="s">
        <v>81</v>
      </c>
      <c r="C66" s="9" t="s">
        <v>161</v>
      </c>
      <c r="D66" s="9" t="s">
        <v>19</v>
      </c>
      <c r="E66" s="22" t="s">
        <v>20</v>
      </c>
      <c r="F66" s="22"/>
      <c r="G66" s="22"/>
      <c r="H66" s="22"/>
      <c r="I66" s="22"/>
      <c r="J66" s="22" t="s">
        <v>20</v>
      </c>
      <c r="K66" s="22"/>
      <c r="L66" s="22"/>
      <c r="M66" s="22"/>
      <c r="N66" s="22"/>
      <c r="O66" s="22" t="s">
        <v>20</v>
      </c>
      <c r="P66" s="22"/>
      <c r="Q66" s="22"/>
      <c r="R66" s="22"/>
      <c r="S66" s="22"/>
      <c r="T66" s="22" t="s">
        <v>20</v>
      </c>
      <c r="U66" s="22"/>
      <c r="V66" s="22"/>
      <c r="W66" s="22"/>
      <c r="X66" s="22"/>
    </row>
    <row r="67" spans="1:24" ht="39.75" customHeight="1" x14ac:dyDescent="0.25">
      <c r="A67" s="9"/>
      <c r="B67" s="10" t="s">
        <v>82</v>
      </c>
      <c r="C67" s="9"/>
      <c r="D67" s="9"/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f>SUM(U67:X67)</f>
        <v>0</v>
      </c>
      <c r="U67" s="6">
        <f>P67+K67+F67+'Таблица №1'!U66+'Таблица №1'!P66+'Таблица №1'!K66+'Таблица №1'!F66</f>
        <v>0</v>
      </c>
      <c r="V67" s="6">
        <f>Q67+L67+G67+'Таблица №1'!V66+'Таблица №1'!Q66+'Таблица №1'!L66+'Таблица №1'!G66</f>
        <v>0</v>
      </c>
      <c r="W67" s="6">
        <f>R67+M67+H67+'Таблица №1'!W66+'Таблица №1'!R66+'Таблица №1'!M66+'Таблица №1'!H66</f>
        <v>0</v>
      </c>
      <c r="X67" s="6">
        <f>S67+N67+I67+'Таблица №1'!X66+'Таблица №1'!S66+'Таблица №1'!N66+'Таблица №1'!I66</f>
        <v>0</v>
      </c>
    </row>
    <row r="68" spans="1:24" ht="51" customHeight="1" x14ac:dyDescent="0.25">
      <c r="A68" s="9"/>
      <c r="B68" s="10" t="s">
        <v>106</v>
      </c>
      <c r="C68" s="9"/>
      <c r="D68" s="9"/>
      <c r="E68" s="15">
        <f>SUM(F68:I68)</f>
        <v>1445</v>
      </c>
      <c r="F68" s="15">
        <f>F16+F25+F58+F61+F67</f>
        <v>1445</v>
      </c>
      <c r="G68" s="15">
        <f>G16+G25+G58+G61+G67</f>
        <v>0</v>
      </c>
      <c r="H68" s="15">
        <f>H16+H25+H58+H61+H67</f>
        <v>0</v>
      </c>
      <c r="I68" s="15">
        <f>I16+I25+I58+I61+I67</f>
        <v>0</v>
      </c>
      <c r="J68" s="15">
        <f>SUM(K68:N68)</f>
        <v>1445</v>
      </c>
      <c r="K68" s="15">
        <f>K16+K25+K58+K61+K67</f>
        <v>1445</v>
      </c>
      <c r="L68" s="15">
        <f>L16+L25+L58+L61+L67</f>
        <v>0</v>
      </c>
      <c r="M68" s="15">
        <f>M16+M25+M58+M61+M67</f>
        <v>0</v>
      </c>
      <c r="N68" s="15">
        <f>N16+N25+N58+N61+N67</f>
        <v>0</v>
      </c>
      <c r="O68" s="15">
        <f>SUM(P68:S68)</f>
        <v>1445</v>
      </c>
      <c r="P68" s="15">
        <f>P16+P25+P58+P61+P67</f>
        <v>1445</v>
      </c>
      <c r="Q68" s="15">
        <f>Q16+Q25+Q58+Q61+Q67</f>
        <v>0</v>
      </c>
      <c r="R68" s="15">
        <f>R16+R25+R58+R61+R67</f>
        <v>0</v>
      </c>
      <c r="S68" s="15">
        <f>S16+S25+S58+S61+S67</f>
        <v>0</v>
      </c>
      <c r="T68" s="15">
        <f>SUM(U68:X68)</f>
        <v>9683</v>
      </c>
      <c r="U68" s="6">
        <f>P68+K68+F68+'Таблица №1'!U67+'Таблица №1'!P67+'Таблица №1'!K67+'Таблица №1'!F67</f>
        <v>9683</v>
      </c>
      <c r="V68" s="6">
        <f>Q68+L68+G68+'Таблица №1'!V67+'Таблица №1'!Q67+'Таблица №1'!L67+'Таблица №1'!G67</f>
        <v>0</v>
      </c>
      <c r="W68" s="6">
        <f>R68+M68+H68+'Таблица №1'!W67+'Таблица №1'!R67+'Таблица №1'!M67+'Таблица №1'!H67</f>
        <v>0</v>
      </c>
      <c r="X68" s="6">
        <f>S68+N68+I68+'Таблица №1'!X67+'Таблица №1'!S67+'Таблица №1'!N67+'Таблица №1'!I67</f>
        <v>0</v>
      </c>
    </row>
    <row r="70" spans="1:24" ht="267" customHeight="1" x14ac:dyDescent="0.25">
      <c r="B70" s="50" t="s">
        <v>151</v>
      </c>
      <c r="C70" s="51"/>
      <c r="D70" s="51"/>
      <c r="E70" s="51"/>
      <c r="F70" s="51"/>
      <c r="G70" s="51"/>
      <c r="H70" s="51"/>
      <c r="I70" s="51"/>
    </row>
  </sheetData>
  <mergeCells count="173">
    <mergeCell ref="T44:X44"/>
    <mergeCell ref="B70:I70"/>
    <mergeCell ref="O64:S64"/>
    <mergeCell ref="O65:S65"/>
    <mergeCell ref="O66:S66"/>
    <mergeCell ref="E46:I46"/>
    <mergeCell ref="J46:N46"/>
    <mergeCell ref="O46:S46"/>
    <mergeCell ref="T46:X46"/>
    <mergeCell ref="E47:I47"/>
    <mergeCell ref="J47:N47"/>
    <mergeCell ref="O47:S47"/>
    <mergeCell ref="T47:X47"/>
    <mergeCell ref="E48:I48"/>
    <mergeCell ref="J48:N48"/>
    <mergeCell ref="O48:S48"/>
    <mergeCell ref="T48:X48"/>
    <mergeCell ref="E52:I52"/>
    <mergeCell ref="O52:S52"/>
    <mergeCell ref="T52:X52"/>
    <mergeCell ref="E53:I53"/>
    <mergeCell ref="J53:N53"/>
    <mergeCell ref="A41:A42"/>
    <mergeCell ref="B41:B42"/>
    <mergeCell ref="E64:I64"/>
    <mergeCell ref="J64:N64"/>
    <mergeCell ref="E60:I60"/>
    <mergeCell ref="J60:N60"/>
    <mergeCell ref="E63:I63"/>
    <mergeCell ref="J63:N63"/>
    <mergeCell ref="E42:I42"/>
    <mergeCell ref="J44:N44"/>
    <mergeCell ref="E44:I44"/>
    <mergeCell ref="A59:X59"/>
    <mergeCell ref="O60:S60"/>
    <mergeCell ref="A62:X62"/>
    <mergeCell ref="O63:S63"/>
    <mergeCell ref="E45:I45"/>
    <mergeCell ref="J45:N45"/>
    <mergeCell ref="T50:X50"/>
    <mergeCell ref="E51:I51"/>
    <mergeCell ref="J51:N51"/>
    <mergeCell ref="O51:S51"/>
    <mergeCell ref="T51:X51"/>
    <mergeCell ref="O44:S44"/>
    <mergeCell ref="T66:X66"/>
    <mergeCell ref="T60:X60"/>
    <mergeCell ref="T63:X63"/>
    <mergeCell ref="T64:X64"/>
    <mergeCell ref="E66:I66"/>
    <mergeCell ref="J66:N66"/>
    <mergeCell ref="E65:I65"/>
    <mergeCell ref="J65:N65"/>
    <mergeCell ref="E56:I56"/>
    <mergeCell ref="T65:X65"/>
    <mergeCell ref="O39:S39"/>
    <mergeCell ref="O40:S40"/>
    <mergeCell ref="J56:N56"/>
    <mergeCell ref="O56:S56"/>
    <mergeCell ref="T56:X56"/>
    <mergeCell ref="J42:N42"/>
    <mergeCell ref="E40:I40"/>
    <mergeCell ref="J40:N40"/>
    <mergeCell ref="T43:X43"/>
    <mergeCell ref="E49:I49"/>
    <mergeCell ref="J49:N49"/>
    <mergeCell ref="O49:S49"/>
    <mergeCell ref="T49:X49"/>
    <mergeCell ref="E50:I50"/>
    <mergeCell ref="J50:N50"/>
    <mergeCell ref="O50:S50"/>
    <mergeCell ref="O45:S45"/>
    <mergeCell ref="T45:X45"/>
    <mergeCell ref="O53:S53"/>
    <mergeCell ref="T53:X53"/>
    <mergeCell ref="E43:I43"/>
    <mergeCell ref="J43:N43"/>
    <mergeCell ref="O43:S43"/>
    <mergeCell ref="J52:N52"/>
    <mergeCell ref="O31:S31"/>
    <mergeCell ref="O32:S32"/>
    <mergeCell ref="O33:S33"/>
    <mergeCell ref="O34:S34"/>
    <mergeCell ref="O35:S35"/>
    <mergeCell ref="O36:S36"/>
    <mergeCell ref="O42:S42"/>
    <mergeCell ref="E20:I20"/>
    <mergeCell ref="T14:X14"/>
    <mergeCell ref="T15:X15"/>
    <mergeCell ref="T18:X18"/>
    <mergeCell ref="T19:X19"/>
    <mergeCell ref="J20:N20"/>
    <mergeCell ref="E18:I18"/>
    <mergeCell ref="J18:N18"/>
    <mergeCell ref="O38:S38"/>
    <mergeCell ref="T42:X42"/>
    <mergeCell ref="T36:X36"/>
    <mergeCell ref="T37:X37"/>
    <mergeCell ref="T38:X38"/>
    <mergeCell ref="T39:X39"/>
    <mergeCell ref="T40:X40"/>
    <mergeCell ref="T30:X30"/>
    <mergeCell ref="T31:X31"/>
    <mergeCell ref="T32:X32"/>
    <mergeCell ref="T33:X33"/>
    <mergeCell ref="T34:X34"/>
    <mergeCell ref="T35:X35"/>
    <mergeCell ref="O30:S30"/>
    <mergeCell ref="O37:S37"/>
    <mergeCell ref="K1:X1"/>
    <mergeCell ref="K2:X2"/>
    <mergeCell ref="E7:X7"/>
    <mergeCell ref="O8:S8"/>
    <mergeCell ref="A11:X11"/>
    <mergeCell ref="A12:X12"/>
    <mergeCell ref="T20:X20"/>
    <mergeCell ref="T27:X27"/>
    <mergeCell ref="T28:X28"/>
    <mergeCell ref="O28:S28"/>
    <mergeCell ref="O14:S14"/>
    <mergeCell ref="O15:S15"/>
    <mergeCell ref="A17:X17"/>
    <mergeCell ref="O18:S18"/>
    <mergeCell ref="O19:S19"/>
    <mergeCell ref="E30:I30"/>
    <mergeCell ref="J30:N30"/>
    <mergeCell ref="A29:A30"/>
    <mergeCell ref="E27:I27"/>
    <mergeCell ref="J27:N27"/>
    <mergeCell ref="E28:I28"/>
    <mergeCell ref="J28:N28"/>
    <mergeCell ref="A7:A9"/>
    <mergeCell ref="B7:B9"/>
    <mergeCell ref="C7:C9"/>
    <mergeCell ref="D7:D9"/>
    <mergeCell ref="B5:U5"/>
    <mergeCell ref="T8:X8"/>
    <mergeCell ref="R3:X3"/>
    <mergeCell ref="O13:S13"/>
    <mergeCell ref="E34:I34"/>
    <mergeCell ref="J34:N34"/>
    <mergeCell ref="E31:I31"/>
    <mergeCell ref="J31:N31"/>
    <mergeCell ref="E32:I32"/>
    <mergeCell ref="J32:N32"/>
    <mergeCell ref="E19:I19"/>
    <mergeCell ref="J19:N19"/>
    <mergeCell ref="E14:I14"/>
    <mergeCell ref="J14:N14"/>
    <mergeCell ref="E15:I15"/>
    <mergeCell ref="J15:N15"/>
    <mergeCell ref="O20:S20"/>
    <mergeCell ref="A26:X26"/>
    <mergeCell ref="O27:S27"/>
    <mergeCell ref="B29:B30"/>
    <mergeCell ref="E8:I8"/>
    <mergeCell ref="J8:N8"/>
    <mergeCell ref="E13:I13"/>
    <mergeCell ref="J13:N13"/>
    <mergeCell ref="T13:X13"/>
    <mergeCell ref="K3:N3"/>
    <mergeCell ref="E33:I33"/>
    <mergeCell ref="J33:N33"/>
    <mergeCell ref="E38:I38"/>
    <mergeCell ref="J38:N38"/>
    <mergeCell ref="E39:I39"/>
    <mergeCell ref="J39:N39"/>
    <mergeCell ref="E37:I37"/>
    <mergeCell ref="J37:N37"/>
    <mergeCell ref="E35:I35"/>
    <mergeCell ref="J35:N35"/>
    <mergeCell ref="E36:I36"/>
    <mergeCell ref="J36:N36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№1</vt:lpstr>
      <vt:lpstr>Таблица №2</vt:lpstr>
      <vt:lpstr>'Таблица №1'!Заголовки_для_печати</vt:lpstr>
      <vt:lpstr>'Таблица №2'!Заголовки_для_печати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Светлана Викторовна</dc:creator>
  <cp:lastModifiedBy>Тришина Ольга Викторовна</cp:lastModifiedBy>
  <cp:lastPrinted>2023-12-05T09:29:23Z</cp:lastPrinted>
  <dcterms:created xsi:type="dcterms:W3CDTF">2023-07-20T05:25:04Z</dcterms:created>
  <dcterms:modified xsi:type="dcterms:W3CDTF">2023-12-22T05:46:17Z</dcterms:modified>
</cp:coreProperties>
</file>