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35D7D65B-A249-4AB6-8850-5C1E673CFB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2022" sheetId="5" r:id="rId1"/>
    <sheet name="на 2021" sheetId="2" r:id="rId2"/>
    <sheet name="на 2020" sheetId="3" r:id="rId3"/>
    <sheet name="на 2019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5" l="1"/>
  <c r="G18" i="5"/>
  <c r="I18" i="5" s="1"/>
  <c r="G17" i="5"/>
  <c r="I17" i="5" s="1"/>
  <c r="G16" i="5"/>
  <c r="I16" i="5" s="1"/>
  <c r="I15" i="5"/>
  <c r="G15" i="5"/>
  <c r="G14" i="5"/>
  <c r="I14" i="5" s="1"/>
  <c r="I13" i="5"/>
  <c r="G13" i="5"/>
  <c r="G12" i="5"/>
  <c r="I12" i="5" s="1"/>
  <c r="G11" i="5"/>
  <c r="G11" i="3" l="1"/>
  <c r="G7" i="3"/>
  <c r="G8" i="3"/>
  <c r="G12" i="2" l="1"/>
  <c r="I12" i="2" s="1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1" i="2"/>
  <c r="I11" i="2" s="1"/>
  <c r="J7" i="3"/>
  <c r="J8" i="3"/>
  <c r="J9" i="3"/>
  <c r="K9" i="3" s="1"/>
  <c r="J11" i="3"/>
  <c r="K11" i="3" s="1"/>
  <c r="G12" i="3"/>
  <c r="J12" i="3" s="1"/>
  <c r="K12" i="3" s="1"/>
  <c r="G10" i="3"/>
  <c r="J10" i="3" s="1"/>
  <c r="G9" i="3"/>
  <c r="G6" i="3"/>
  <c r="J6" i="3" s="1"/>
  <c r="K6" i="3" s="1"/>
  <c r="G5" i="3"/>
  <c r="J5" i="3" s="1"/>
  <c r="K5" i="3" s="1"/>
  <c r="J10" i="4"/>
  <c r="K10" i="4" s="1"/>
  <c r="G7" i="4"/>
  <c r="J7" i="4" s="1"/>
  <c r="K7" i="4" s="1"/>
  <c r="G8" i="4"/>
  <c r="J8" i="4" s="1"/>
  <c r="K8" i="4" s="1"/>
  <c r="G9" i="4"/>
  <c r="J9" i="4" s="1"/>
  <c r="K9" i="4" s="1"/>
  <c r="G10" i="4"/>
  <c r="G11" i="4"/>
  <c r="J11" i="4" s="1"/>
  <c r="K11" i="4" s="1"/>
  <c r="G12" i="4"/>
  <c r="J12" i="4" s="1"/>
  <c r="K12" i="4" s="1"/>
  <c r="G13" i="4"/>
  <c r="J13" i="4" s="1"/>
  <c r="K13" i="4" s="1"/>
  <c r="G6" i="4"/>
  <c r="J6" i="4" s="1"/>
  <c r="K6" i="4" s="1"/>
  <c r="K7" i="3"/>
  <c r="K10" i="3"/>
  <c r="K8" i="3"/>
</calcChain>
</file>

<file path=xl/sharedStrings.xml><?xml version="1.0" encoding="utf-8"?>
<sst xmlns="http://schemas.openxmlformats.org/spreadsheetml/2006/main" count="118" uniqueCount="28">
  <si>
    <t>район</t>
  </si>
  <si>
    <t>Степень благоустройства жилых домов</t>
  </si>
  <si>
    <t>базовый размер платы (руб.)</t>
  </si>
  <si>
    <t>коэффициенты</t>
  </si>
  <si>
    <t>Размер платы за 1кв.м (руб.)</t>
  </si>
  <si>
    <t>К1</t>
  </si>
  <si>
    <t>К2</t>
  </si>
  <si>
    <t>К3</t>
  </si>
  <si>
    <t>Кс</t>
  </si>
  <si>
    <t>Автозаводский, Центральный, Комсомольский</t>
  </si>
  <si>
    <t>наличие мусоропровода и электрических плит</t>
  </si>
  <si>
    <t>наличие мусоропровода и газовых плит</t>
  </si>
  <si>
    <t>не имеющие мусоропровод  и имеющие электрические плиты</t>
  </si>
  <si>
    <t>не имеющие мусоропровод  и имеющие газовые плиты</t>
  </si>
  <si>
    <t>микрорайон Поволжский</t>
  </si>
  <si>
    <t>Кj</t>
  </si>
  <si>
    <t xml:space="preserve">РАЗМЕР ПЛАТЫ </t>
  </si>
  <si>
    <t>за пользование 1 кв.м общей площади жилого помещением (плата за наем) по договорам социального найма и договорам найма жилых помещений муниципального жилищного фонда городского округа Тольятти на 2021 год</t>
  </si>
  <si>
    <t xml:space="preserve">Приложение </t>
  </si>
  <si>
    <t>к постановлению администрации</t>
  </si>
  <si>
    <t>городского округа Тольятти</t>
  </si>
  <si>
    <t>______________</t>
  </si>
  <si>
    <t>от_____________</t>
  </si>
  <si>
    <t>Kj</t>
  </si>
  <si>
    <t>Район</t>
  </si>
  <si>
    <t>Базовый размер платы (руб.)</t>
  </si>
  <si>
    <t>Коэффициенты</t>
  </si>
  <si>
    <t>за пользование 1 кв.м общей площади жилого помещением (плата за наем) по договорам социального найма и договорам найма жилых помещений муниципального жилищного фонда городского округа Тольятти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</si>
</sst>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0" fillId="0" borderId="0" xfId="0" applyNumberFormat="1"/>
    <xf numFmtId="0" fontId="0" fillId="3" borderId="0" xfId="0" applyFill="1"/>
    <xf numFmtId="0" fontId="1" fillId="3" borderId="4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" fillId="0" borderId="4" xfId="0" applyNumberFormat="1" applyFont="1" applyBorder="1" applyAlignment="1">
      <alignment horizontal="center" vertical="center" wrapText="1"/>
    </xf>
    <xf numFmtId="2" fontId="0" fillId="3" borderId="0" xfId="0" applyNumberFormat="1" applyFill="1"/>
    <xf numFmtId="2" fontId="1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Fill="1"/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3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8"/>
  <sheetViews>
    <sheetView tabSelected="1" workbookViewId="0">
      <selection activeCell="K7" sqref="K7"/>
    </sheetView>
  </sheetViews>
  <sheetFormatPr defaultRowHeight="15" x14ac:dyDescent="0.25"/>
  <cols>
    <col min="1" max="1" width="19.5703125" customWidth="1"/>
    <col min="2" max="2" width="20.7109375" customWidth="1"/>
    <col min="3" max="3" width="10" customWidth="1"/>
    <col min="4" max="8" width="8.85546875" style="13"/>
    <col min="9" max="9" width="10.42578125" customWidth="1"/>
  </cols>
  <sheetData>
    <row r="2" spans="1:9" ht="15.75" x14ac:dyDescent="0.25">
      <c r="A2" s="12" t="s">
        <v>21</v>
      </c>
      <c r="B2" s="12" t="s">
        <v>22</v>
      </c>
      <c r="I2" s="11" t="s">
        <v>18</v>
      </c>
    </row>
    <row r="3" spans="1:9" ht="15.75" x14ac:dyDescent="0.25">
      <c r="I3" s="11" t="s">
        <v>19</v>
      </c>
    </row>
    <row r="4" spans="1:9" ht="15.75" x14ac:dyDescent="0.25">
      <c r="I4" s="11" t="s">
        <v>20</v>
      </c>
    </row>
    <row r="5" spans="1:9" x14ac:dyDescent="0.25">
      <c r="C5" s="4"/>
    </row>
    <row r="6" spans="1:9" ht="18.75" x14ac:dyDescent="0.25">
      <c r="A6" s="22" t="s">
        <v>16</v>
      </c>
      <c r="B6" s="22"/>
      <c r="C6" s="22"/>
      <c r="D6" s="22"/>
      <c r="E6" s="22"/>
      <c r="F6" s="22"/>
      <c r="G6" s="22"/>
      <c r="H6" s="22"/>
      <c r="I6" s="22"/>
    </row>
    <row r="7" spans="1:9" ht="71.45" customHeight="1" x14ac:dyDescent="0.25">
      <c r="A7" s="23" t="s">
        <v>27</v>
      </c>
      <c r="B7" s="23"/>
      <c r="C7" s="23"/>
      <c r="D7" s="23"/>
      <c r="E7" s="23"/>
      <c r="F7" s="23"/>
      <c r="G7" s="23"/>
      <c r="H7" s="23"/>
      <c r="I7" s="23"/>
    </row>
    <row r="8" spans="1:9" ht="16.5" x14ac:dyDescent="0.25">
      <c r="A8" s="24" t="s">
        <v>24</v>
      </c>
      <c r="B8" s="24" t="s">
        <v>1</v>
      </c>
      <c r="C8" s="24" t="s">
        <v>25</v>
      </c>
      <c r="D8" s="25" t="s">
        <v>26</v>
      </c>
      <c r="E8" s="25"/>
      <c r="F8" s="25"/>
      <c r="G8" s="25"/>
      <c r="H8" s="25"/>
      <c r="I8" s="24" t="s">
        <v>4</v>
      </c>
    </row>
    <row r="9" spans="1:9" ht="48.6" customHeight="1" x14ac:dyDescent="0.25">
      <c r="A9" s="24"/>
      <c r="B9" s="24"/>
      <c r="C9" s="24"/>
      <c r="D9" s="19" t="s">
        <v>5</v>
      </c>
      <c r="E9" s="19" t="s">
        <v>6</v>
      </c>
      <c r="F9" s="19" t="s">
        <v>7</v>
      </c>
      <c r="G9" s="19" t="s">
        <v>23</v>
      </c>
      <c r="H9" s="19" t="s">
        <v>8</v>
      </c>
      <c r="I9" s="24"/>
    </row>
    <row r="10" spans="1:9" ht="16.5" x14ac:dyDescent="0.25">
      <c r="A10" s="18">
        <v>1</v>
      </c>
      <c r="B10" s="18">
        <v>2</v>
      </c>
      <c r="C10" s="18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I10" s="18">
        <v>9</v>
      </c>
    </row>
    <row r="11" spans="1:9" ht="66" x14ac:dyDescent="0.25">
      <c r="A11" s="18" t="s">
        <v>9</v>
      </c>
      <c r="B11" s="18" t="s">
        <v>10</v>
      </c>
      <c r="C11" s="21">
        <v>56.05</v>
      </c>
      <c r="D11" s="17">
        <v>1</v>
      </c>
      <c r="E11" s="17">
        <v>1</v>
      </c>
      <c r="F11" s="17">
        <v>1</v>
      </c>
      <c r="G11" s="17">
        <f>(D11+E11+F11)/3</f>
        <v>1</v>
      </c>
      <c r="H11" s="17">
        <v>0.17</v>
      </c>
      <c r="I11" s="20">
        <f>C11*G11*H11</f>
        <v>9.5285000000000011</v>
      </c>
    </row>
    <row r="12" spans="1:9" ht="49.5" x14ac:dyDescent="0.25">
      <c r="A12" s="18" t="s">
        <v>9</v>
      </c>
      <c r="B12" s="18" t="s">
        <v>11</v>
      </c>
      <c r="C12" s="21">
        <v>56.05</v>
      </c>
      <c r="D12" s="17">
        <v>1</v>
      </c>
      <c r="E12" s="17">
        <v>0.97</v>
      </c>
      <c r="F12" s="17">
        <v>1</v>
      </c>
      <c r="G12" s="17">
        <f t="shared" ref="G12:G18" si="0">(D12+E12+F12)/3</f>
        <v>0.98999999999999988</v>
      </c>
      <c r="H12" s="17">
        <v>0.17</v>
      </c>
      <c r="I12" s="20">
        <f t="shared" ref="I12:I18" si="1">C12*G12*H12</f>
        <v>9.4332149999999988</v>
      </c>
    </row>
    <row r="13" spans="1:9" ht="82.5" x14ac:dyDescent="0.25">
      <c r="A13" s="18" t="s">
        <v>9</v>
      </c>
      <c r="B13" s="18" t="s">
        <v>12</v>
      </c>
      <c r="C13" s="21">
        <v>56.05</v>
      </c>
      <c r="D13" s="17">
        <v>0.95</v>
      </c>
      <c r="E13" s="17">
        <v>1</v>
      </c>
      <c r="F13" s="17">
        <v>1</v>
      </c>
      <c r="G13" s="17">
        <f t="shared" si="0"/>
        <v>0.98333333333333339</v>
      </c>
      <c r="H13" s="17">
        <v>0.17</v>
      </c>
      <c r="I13" s="20">
        <f t="shared" si="1"/>
        <v>9.3696916666666681</v>
      </c>
    </row>
    <row r="14" spans="1:9" ht="66" x14ac:dyDescent="0.25">
      <c r="A14" s="18" t="s">
        <v>9</v>
      </c>
      <c r="B14" s="18" t="s">
        <v>13</v>
      </c>
      <c r="C14" s="21">
        <v>56.05</v>
      </c>
      <c r="D14" s="17">
        <v>0.95</v>
      </c>
      <c r="E14" s="17">
        <v>0.97</v>
      </c>
      <c r="F14" s="17">
        <v>1</v>
      </c>
      <c r="G14" s="17">
        <f t="shared" si="0"/>
        <v>0.97333333333333327</v>
      </c>
      <c r="H14" s="17">
        <v>0.17</v>
      </c>
      <c r="I14" s="20">
        <f t="shared" si="1"/>
        <v>9.2744066666666676</v>
      </c>
    </row>
    <row r="15" spans="1:9" ht="66" x14ac:dyDescent="0.25">
      <c r="A15" s="18" t="s">
        <v>14</v>
      </c>
      <c r="B15" s="18" t="s">
        <v>10</v>
      </c>
      <c r="C15" s="21">
        <v>56.05</v>
      </c>
      <c r="D15" s="17">
        <v>1</v>
      </c>
      <c r="E15" s="17">
        <v>1</v>
      </c>
      <c r="F15" s="17">
        <v>0.8</v>
      </c>
      <c r="G15" s="17">
        <f t="shared" si="0"/>
        <v>0.93333333333333324</v>
      </c>
      <c r="H15" s="17">
        <v>0.17</v>
      </c>
      <c r="I15" s="20">
        <f t="shared" si="1"/>
        <v>8.8932666666666655</v>
      </c>
    </row>
    <row r="16" spans="1:9" ht="49.5" x14ac:dyDescent="0.25">
      <c r="A16" s="18" t="s">
        <v>14</v>
      </c>
      <c r="B16" s="18" t="s">
        <v>11</v>
      </c>
      <c r="C16" s="21">
        <v>56.05</v>
      </c>
      <c r="D16" s="17">
        <v>1</v>
      </c>
      <c r="E16" s="17">
        <v>0.97</v>
      </c>
      <c r="F16" s="17">
        <v>0.8</v>
      </c>
      <c r="G16" s="17">
        <f t="shared" si="0"/>
        <v>0.92333333333333334</v>
      </c>
      <c r="H16" s="17">
        <v>0.17</v>
      </c>
      <c r="I16" s="20">
        <f t="shared" si="1"/>
        <v>8.7979816666666668</v>
      </c>
    </row>
    <row r="17" spans="1:9" ht="82.5" x14ac:dyDescent="0.25">
      <c r="A17" s="18" t="s">
        <v>14</v>
      </c>
      <c r="B17" s="18" t="s">
        <v>12</v>
      </c>
      <c r="C17" s="21">
        <v>56.05</v>
      </c>
      <c r="D17" s="17">
        <v>0.95</v>
      </c>
      <c r="E17" s="17">
        <v>1</v>
      </c>
      <c r="F17" s="17">
        <v>0.8</v>
      </c>
      <c r="G17" s="17">
        <f t="shared" si="0"/>
        <v>0.91666666666666663</v>
      </c>
      <c r="H17" s="17">
        <v>0.17</v>
      </c>
      <c r="I17" s="20">
        <f t="shared" si="1"/>
        <v>8.7344583333333325</v>
      </c>
    </row>
    <row r="18" spans="1:9" ht="66" x14ac:dyDescent="0.25">
      <c r="A18" s="18" t="s">
        <v>14</v>
      </c>
      <c r="B18" s="18" t="s">
        <v>13</v>
      </c>
      <c r="C18" s="21">
        <v>56.05</v>
      </c>
      <c r="D18" s="17">
        <v>0.95</v>
      </c>
      <c r="E18" s="17">
        <v>0.97</v>
      </c>
      <c r="F18" s="17">
        <v>0.8</v>
      </c>
      <c r="G18" s="17">
        <f t="shared" si="0"/>
        <v>0.90666666666666662</v>
      </c>
      <c r="H18" s="17">
        <v>0.17</v>
      </c>
      <c r="I18" s="20">
        <f t="shared" si="1"/>
        <v>8.639173333333332</v>
      </c>
    </row>
  </sheetData>
  <mergeCells count="7">
    <mergeCell ref="A6:I6"/>
    <mergeCell ref="A7:I7"/>
    <mergeCell ref="A8:A9"/>
    <mergeCell ref="B8:B9"/>
    <mergeCell ref="C8:C9"/>
    <mergeCell ref="D8:H8"/>
    <mergeCell ref="I8:I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18"/>
  <sheetViews>
    <sheetView topLeftCell="A7" workbookViewId="0">
      <selection activeCell="C11" sqref="C11"/>
    </sheetView>
  </sheetViews>
  <sheetFormatPr defaultRowHeight="15" x14ac:dyDescent="0.25"/>
  <cols>
    <col min="1" max="1" width="19.5703125" customWidth="1"/>
    <col min="2" max="2" width="20.7109375" customWidth="1"/>
    <col min="3" max="3" width="10" customWidth="1"/>
    <col min="4" max="8" width="8.85546875" style="13"/>
    <col min="9" max="9" width="10.42578125" customWidth="1"/>
  </cols>
  <sheetData>
    <row r="2" spans="1:9" ht="15.75" x14ac:dyDescent="0.25">
      <c r="A2" s="12" t="s">
        <v>21</v>
      </c>
      <c r="B2" s="12" t="s">
        <v>22</v>
      </c>
      <c r="I2" s="11" t="s">
        <v>18</v>
      </c>
    </row>
    <row r="3" spans="1:9" ht="15.75" x14ac:dyDescent="0.25">
      <c r="I3" s="11" t="s">
        <v>19</v>
      </c>
    </row>
    <row r="4" spans="1:9" ht="15.75" x14ac:dyDescent="0.25">
      <c r="I4" s="11" t="s">
        <v>20</v>
      </c>
    </row>
    <row r="5" spans="1:9" x14ac:dyDescent="0.25">
      <c r="C5" s="4"/>
    </row>
    <row r="6" spans="1:9" ht="18.75" x14ac:dyDescent="0.25">
      <c r="A6" s="22" t="s">
        <v>16</v>
      </c>
      <c r="B6" s="22"/>
      <c r="C6" s="22"/>
      <c r="D6" s="22"/>
      <c r="E6" s="22"/>
      <c r="F6" s="22"/>
      <c r="G6" s="22"/>
      <c r="H6" s="22"/>
      <c r="I6" s="22"/>
    </row>
    <row r="7" spans="1:9" ht="71.45" customHeight="1" x14ac:dyDescent="0.25">
      <c r="A7" s="23" t="s">
        <v>17</v>
      </c>
      <c r="B7" s="23"/>
      <c r="C7" s="23"/>
      <c r="D7" s="23"/>
      <c r="E7" s="23"/>
      <c r="F7" s="23"/>
      <c r="G7" s="23"/>
      <c r="H7" s="23"/>
      <c r="I7" s="23"/>
    </row>
    <row r="8" spans="1:9" ht="16.5" x14ac:dyDescent="0.25">
      <c r="A8" s="24" t="s">
        <v>24</v>
      </c>
      <c r="B8" s="24" t="s">
        <v>1</v>
      </c>
      <c r="C8" s="24" t="s">
        <v>25</v>
      </c>
      <c r="D8" s="25" t="s">
        <v>26</v>
      </c>
      <c r="E8" s="25"/>
      <c r="F8" s="25"/>
      <c r="G8" s="25"/>
      <c r="H8" s="25"/>
      <c r="I8" s="24" t="s">
        <v>4</v>
      </c>
    </row>
    <row r="9" spans="1:9" ht="48.6" customHeight="1" x14ac:dyDescent="0.25">
      <c r="A9" s="24"/>
      <c r="B9" s="24"/>
      <c r="C9" s="24"/>
      <c r="D9" s="14" t="s">
        <v>5</v>
      </c>
      <c r="E9" s="14" t="s">
        <v>6</v>
      </c>
      <c r="F9" s="14" t="s">
        <v>7</v>
      </c>
      <c r="G9" s="14" t="s">
        <v>23</v>
      </c>
      <c r="H9" s="14" t="s">
        <v>8</v>
      </c>
      <c r="I9" s="24"/>
    </row>
    <row r="10" spans="1:9" ht="16.5" x14ac:dyDescent="0.25">
      <c r="A10" s="15">
        <v>1</v>
      </c>
      <c r="B10" s="15">
        <v>2</v>
      </c>
      <c r="C10" s="15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5">
        <v>9</v>
      </c>
    </row>
    <row r="11" spans="1:9" ht="66" x14ac:dyDescent="0.25">
      <c r="A11" s="15" t="s">
        <v>9</v>
      </c>
      <c r="B11" s="15" t="s">
        <v>10</v>
      </c>
      <c r="C11" s="16">
        <v>48.45</v>
      </c>
      <c r="D11" s="17">
        <v>1</v>
      </c>
      <c r="E11" s="17">
        <v>1</v>
      </c>
      <c r="F11" s="17">
        <v>1</v>
      </c>
      <c r="G11" s="17">
        <f>(D11+E11+F11)/3</f>
        <v>1</v>
      </c>
      <c r="H11" s="17">
        <v>0.17</v>
      </c>
      <c r="I11" s="16">
        <f>C11*G11*H11</f>
        <v>8.2365000000000013</v>
      </c>
    </row>
    <row r="12" spans="1:9" ht="49.5" x14ac:dyDescent="0.25">
      <c r="A12" s="15" t="s">
        <v>9</v>
      </c>
      <c r="B12" s="15" t="s">
        <v>11</v>
      </c>
      <c r="C12" s="16">
        <v>48.45</v>
      </c>
      <c r="D12" s="17">
        <v>1</v>
      </c>
      <c r="E12" s="17">
        <v>0.97</v>
      </c>
      <c r="F12" s="17">
        <v>1</v>
      </c>
      <c r="G12" s="17">
        <f t="shared" ref="G12:G18" si="0">(D12+E12+F12)/3</f>
        <v>0.98999999999999988</v>
      </c>
      <c r="H12" s="17">
        <v>0.17</v>
      </c>
      <c r="I12" s="16">
        <f t="shared" ref="I12:I18" si="1">C12*G12*H12</f>
        <v>8.1541350000000001</v>
      </c>
    </row>
    <row r="13" spans="1:9" ht="82.5" x14ac:dyDescent="0.25">
      <c r="A13" s="15" t="s">
        <v>9</v>
      </c>
      <c r="B13" s="15" t="s">
        <v>12</v>
      </c>
      <c r="C13" s="16">
        <v>48.45</v>
      </c>
      <c r="D13" s="17">
        <v>0.95</v>
      </c>
      <c r="E13" s="17">
        <v>1</v>
      </c>
      <c r="F13" s="17">
        <v>1</v>
      </c>
      <c r="G13" s="17">
        <f t="shared" si="0"/>
        <v>0.98333333333333339</v>
      </c>
      <c r="H13" s="17">
        <v>0.17</v>
      </c>
      <c r="I13" s="16">
        <f t="shared" si="1"/>
        <v>8.0992250000000023</v>
      </c>
    </row>
    <row r="14" spans="1:9" ht="66" x14ac:dyDescent="0.25">
      <c r="A14" s="15" t="s">
        <v>9</v>
      </c>
      <c r="B14" s="15" t="s">
        <v>13</v>
      </c>
      <c r="C14" s="16">
        <v>48.45</v>
      </c>
      <c r="D14" s="17">
        <v>0.95</v>
      </c>
      <c r="E14" s="17">
        <v>0.97</v>
      </c>
      <c r="F14" s="17">
        <v>1</v>
      </c>
      <c r="G14" s="17">
        <f t="shared" si="0"/>
        <v>0.97333333333333327</v>
      </c>
      <c r="H14" s="17">
        <v>0.17</v>
      </c>
      <c r="I14" s="16">
        <f t="shared" si="1"/>
        <v>8.0168600000000012</v>
      </c>
    </row>
    <row r="15" spans="1:9" ht="66" x14ac:dyDescent="0.25">
      <c r="A15" s="15" t="s">
        <v>14</v>
      </c>
      <c r="B15" s="15" t="s">
        <v>10</v>
      </c>
      <c r="C15" s="16">
        <v>48.45</v>
      </c>
      <c r="D15" s="17">
        <v>1</v>
      </c>
      <c r="E15" s="17">
        <v>1</v>
      </c>
      <c r="F15" s="17">
        <v>0.8</v>
      </c>
      <c r="G15" s="17">
        <f t="shared" si="0"/>
        <v>0.93333333333333324</v>
      </c>
      <c r="H15" s="17">
        <v>0.17</v>
      </c>
      <c r="I15" s="16">
        <f t="shared" si="1"/>
        <v>7.6874000000000002</v>
      </c>
    </row>
    <row r="16" spans="1:9" ht="49.5" x14ac:dyDescent="0.25">
      <c r="A16" s="15" t="s">
        <v>14</v>
      </c>
      <c r="B16" s="15" t="s">
        <v>11</v>
      </c>
      <c r="C16" s="16">
        <v>48.45</v>
      </c>
      <c r="D16" s="17">
        <v>1</v>
      </c>
      <c r="E16" s="17">
        <v>0.97</v>
      </c>
      <c r="F16" s="17">
        <v>0.8</v>
      </c>
      <c r="G16" s="17">
        <f t="shared" si="0"/>
        <v>0.92333333333333334</v>
      </c>
      <c r="H16" s="17">
        <v>0.17</v>
      </c>
      <c r="I16" s="16">
        <f t="shared" si="1"/>
        <v>7.6050350000000009</v>
      </c>
    </row>
    <row r="17" spans="1:9" ht="82.5" x14ac:dyDescent="0.25">
      <c r="A17" s="15" t="s">
        <v>14</v>
      </c>
      <c r="B17" s="15" t="s">
        <v>12</v>
      </c>
      <c r="C17" s="16">
        <v>48.45</v>
      </c>
      <c r="D17" s="17">
        <v>0.95</v>
      </c>
      <c r="E17" s="17">
        <v>1</v>
      </c>
      <c r="F17" s="17">
        <v>0.8</v>
      </c>
      <c r="G17" s="17">
        <f t="shared" si="0"/>
        <v>0.91666666666666663</v>
      </c>
      <c r="H17" s="17">
        <v>0.17</v>
      </c>
      <c r="I17" s="16">
        <f t="shared" si="1"/>
        <v>7.5501250000000004</v>
      </c>
    </row>
    <row r="18" spans="1:9" ht="66" x14ac:dyDescent="0.25">
      <c r="A18" s="15" t="s">
        <v>14</v>
      </c>
      <c r="B18" s="15" t="s">
        <v>13</v>
      </c>
      <c r="C18" s="16">
        <v>48.45</v>
      </c>
      <c r="D18" s="17">
        <v>0.95</v>
      </c>
      <c r="E18" s="17">
        <v>0.97</v>
      </c>
      <c r="F18" s="17">
        <v>0.8</v>
      </c>
      <c r="G18" s="17">
        <f t="shared" si="0"/>
        <v>0.90666666666666662</v>
      </c>
      <c r="H18" s="17">
        <v>0.17</v>
      </c>
      <c r="I18" s="16">
        <f t="shared" si="1"/>
        <v>7.4677600000000002</v>
      </c>
    </row>
  </sheetData>
  <mergeCells count="7">
    <mergeCell ref="A6:I6"/>
    <mergeCell ref="A7:I7"/>
    <mergeCell ref="A8:A9"/>
    <mergeCell ref="B8:B9"/>
    <mergeCell ref="C8:C9"/>
    <mergeCell ref="D8:H8"/>
    <mergeCell ref="I8:I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2"/>
  <sheetViews>
    <sheetView topLeftCell="A9" workbookViewId="0">
      <selection activeCell="J11" sqref="J11"/>
    </sheetView>
  </sheetViews>
  <sheetFormatPr defaultRowHeight="15" x14ac:dyDescent="0.25"/>
  <cols>
    <col min="1" max="1" width="19.5703125" customWidth="1"/>
    <col min="2" max="2" width="26.28515625" customWidth="1"/>
    <col min="4" max="6" width="8.85546875" style="4"/>
    <col min="7" max="7" width="13.85546875" style="9" bestFit="1" customWidth="1"/>
    <col min="8" max="8" width="8.85546875" style="4"/>
    <col min="9" max="9" width="8.85546875" style="7" customWidth="1"/>
    <col min="10" max="11" width="8.85546875" style="3"/>
  </cols>
  <sheetData>
    <row r="1" spans="1:11" ht="15.75" hidden="1" thickBot="1" x14ac:dyDescent="0.3"/>
    <row r="2" spans="1:11" ht="17.25" thickBot="1" x14ac:dyDescent="0.3">
      <c r="A2" s="28" t="s">
        <v>0</v>
      </c>
      <c r="B2" s="28" t="s">
        <v>1</v>
      </c>
      <c r="C2" s="28" t="s">
        <v>2</v>
      </c>
      <c r="D2" s="30" t="s">
        <v>3</v>
      </c>
      <c r="E2" s="31"/>
      <c r="F2" s="31"/>
      <c r="G2" s="31"/>
      <c r="H2" s="32"/>
      <c r="I2" s="33" t="s">
        <v>4</v>
      </c>
      <c r="J2" s="26"/>
      <c r="K2" s="26"/>
    </row>
    <row r="3" spans="1:11" ht="58.15" customHeight="1" thickBot="1" x14ac:dyDescent="0.3">
      <c r="A3" s="29"/>
      <c r="B3" s="29"/>
      <c r="C3" s="29"/>
      <c r="D3" s="5" t="s">
        <v>5</v>
      </c>
      <c r="E3" s="5" t="s">
        <v>6</v>
      </c>
      <c r="F3" s="5" t="s">
        <v>7</v>
      </c>
      <c r="G3" s="10" t="s">
        <v>15</v>
      </c>
      <c r="H3" s="5" t="s">
        <v>8</v>
      </c>
      <c r="I3" s="34"/>
      <c r="J3" s="27"/>
      <c r="K3" s="27"/>
    </row>
    <row r="4" spans="1:11" ht="17.25" thickBot="1" x14ac:dyDescent="0.3">
      <c r="A4" s="2">
        <v>1</v>
      </c>
      <c r="B4" s="1">
        <v>2</v>
      </c>
      <c r="C4" s="1">
        <v>3</v>
      </c>
      <c r="D4" s="5">
        <v>4</v>
      </c>
      <c r="E4" s="5">
        <v>5</v>
      </c>
      <c r="F4" s="5">
        <v>6</v>
      </c>
      <c r="G4" s="10"/>
      <c r="H4" s="5">
        <v>7</v>
      </c>
      <c r="I4" s="5">
        <v>8</v>
      </c>
      <c r="J4" s="6"/>
      <c r="K4" s="6"/>
    </row>
    <row r="5" spans="1:11" ht="50.25" thickBot="1" x14ac:dyDescent="0.3">
      <c r="A5" s="2" t="s">
        <v>9</v>
      </c>
      <c r="B5" s="1" t="s">
        <v>10</v>
      </c>
      <c r="C5" s="1">
        <v>47.03</v>
      </c>
      <c r="D5" s="5">
        <v>1</v>
      </c>
      <c r="E5" s="5">
        <v>1</v>
      </c>
      <c r="F5" s="5">
        <v>1</v>
      </c>
      <c r="G5" s="10">
        <f>(D5+E5+F5)/3</f>
        <v>1</v>
      </c>
      <c r="H5" s="5">
        <v>0.17</v>
      </c>
      <c r="I5" s="8">
        <v>8</v>
      </c>
      <c r="J5" s="6">
        <f>C5*G5*H5</f>
        <v>7.9951000000000008</v>
      </c>
      <c r="K5" s="6">
        <f>I5-J5</f>
        <v>4.8999999999992383E-3</v>
      </c>
    </row>
    <row r="6" spans="1:11" ht="50.25" thickBot="1" x14ac:dyDescent="0.3">
      <c r="A6" s="2" t="s">
        <v>9</v>
      </c>
      <c r="B6" s="1" t="s">
        <v>11</v>
      </c>
      <c r="C6" s="1">
        <v>47.03</v>
      </c>
      <c r="D6" s="5">
        <v>1</v>
      </c>
      <c r="E6" s="5">
        <v>0.97</v>
      </c>
      <c r="F6" s="5">
        <v>1</v>
      </c>
      <c r="G6" s="10">
        <f t="shared" ref="G6:G12" si="0">(D6+E6+F6)/3</f>
        <v>0.98999999999999988</v>
      </c>
      <c r="H6" s="5">
        <v>0.17</v>
      </c>
      <c r="I6" s="8">
        <v>7.92</v>
      </c>
      <c r="J6" s="6">
        <f t="shared" ref="J6:J12" si="1">C6*G6*H6</f>
        <v>7.9151489999999995</v>
      </c>
      <c r="K6" s="6">
        <f t="shared" ref="K6:K12" si="2">I6-J6</f>
        <v>4.8510000000003828E-3</v>
      </c>
    </row>
    <row r="7" spans="1:11" ht="66.75" thickBot="1" x14ac:dyDescent="0.3">
      <c r="A7" s="2" t="s">
        <v>9</v>
      </c>
      <c r="B7" s="1" t="s">
        <v>12</v>
      </c>
      <c r="C7" s="1">
        <v>47.03</v>
      </c>
      <c r="D7" s="5">
        <v>0.95</v>
      </c>
      <c r="E7" s="5">
        <v>1</v>
      </c>
      <c r="F7" s="5">
        <v>1</v>
      </c>
      <c r="G7" s="10">
        <f>(D7+E7+F7)/3</f>
        <v>0.98333333333333339</v>
      </c>
      <c r="H7" s="5">
        <v>0.17</v>
      </c>
      <c r="I7" s="8">
        <v>7.84</v>
      </c>
      <c r="J7" s="6">
        <f t="shared" si="1"/>
        <v>7.8618483333333344</v>
      </c>
      <c r="K7" s="6">
        <f t="shared" si="2"/>
        <v>-2.184833333333458E-2</v>
      </c>
    </row>
    <row r="8" spans="1:11" ht="66.75" thickBot="1" x14ac:dyDescent="0.3">
      <c r="A8" s="2" t="s">
        <v>9</v>
      </c>
      <c r="B8" s="1" t="s">
        <v>13</v>
      </c>
      <c r="C8" s="1">
        <v>47.03</v>
      </c>
      <c r="D8" s="5">
        <v>0.95</v>
      </c>
      <c r="E8" s="5">
        <v>0.97</v>
      </c>
      <c r="F8" s="5">
        <v>1</v>
      </c>
      <c r="G8" s="10">
        <f>(D8+E8+F8)/3</f>
        <v>0.97333333333333327</v>
      </c>
      <c r="H8" s="5">
        <v>0.17</v>
      </c>
      <c r="I8" s="8">
        <v>7.86</v>
      </c>
      <c r="J8" s="6">
        <f t="shared" si="1"/>
        <v>7.7818973333333341</v>
      </c>
      <c r="K8" s="6">
        <f t="shared" si="2"/>
        <v>7.8102666666666209E-2</v>
      </c>
    </row>
    <row r="9" spans="1:11" ht="33.75" thickBot="1" x14ac:dyDescent="0.3">
      <c r="A9" s="2" t="s">
        <v>14</v>
      </c>
      <c r="B9" s="1" t="s">
        <v>10</v>
      </c>
      <c r="C9" s="1">
        <v>47.03</v>
      </c>
      <c r="D9" s="5">
        <v>1</v>
      </c>
      <c r="E9" s="5">
        <v>1</v>
      </c>
      <c r="F9" s="5">
        <v>0.8</v>
      </c>
      <c r="G9" s="10">
        <f t="shared" si="0"/>
        <v>0.93333333333333324</v>
      </c>
      <c r="H9" s="5">
        <v>0.17</v>
      </c>
      <c r="I9" s="8">
        <v>7.44</v>
      </c>
      <c r="J9" s="6">
        <f t="shared" si="1"/>
        <v>7.4620933333333337</v>
      </c>
      <c r="K9" s="6">
        <f t="shared" si="2"/>
        <v>-2.2093333333333298E-2</v>
      </c>
    </row>
    <row r="10" spans="1:11" ht="33.75" thickBot="1" x14ac:dyDescent="0.3">
      <c r="A10" s="2" t="s">
        <v>14</v>
      </c>
      <c r="B10" s="1" t="s">
        <v>11</v>
      </c>
      <c r="C10" s="1">
        <v>47.03</v>
      </c>
      <c r="D10" s="5">
        <v>1</v>
      </c>
      <c r="E10" s="5">
        <v>0.97</v>
      </c>
      <c r="F10" s="5">
        <v>0.8</v>
      </c>
      <c r="G10" s="10">
        <f t="shared" si="0"/>
        <v>0.92333333333333334</v>
      </c>
      <c r="H10" s="5">
        <v>0.17</v>
      </c>
      <c r="I10" s="8">
        <v>7.36</v>
      </c>
      <c r="J10" s="6">
        <f>C10*G10*H10</f>
        <v>7.3821423333333342</v>
      </c>
      <c r="K10" s="6">
        <f t="shared" si="2"/>
        <v>-2.214233333333393E-2</v>
      </c>
    </row>
    <row r="11" spans="1:11" ht="66.75" thickBot="1" x14ac:dyDescent="0.3">
      <c r="A11" s="2" t="s">
        <v>14</v>
      </c>
      <c r="B11" s="1" t="s">
        <v>12</v>
      </c>
      <c r="C11" s="1">
        <v>47.03</v>
      </c>
      <c r="D11" s="5">
        <v>0.95</v>
      </c>
      <c r="E11" s="5">
        <v>1</v>
      </c>
      <c r="F11" s="5">
        <v>0.8</v>
      </c>
      <c r="G11" s="10">
        <f>(D11+E11+F11)/3</f>
        <v>0.91666666666666663</v>
      </c>
      <c r="H11" s="5">
        <v>0.17</v>
      </c>
      <c r="I11" s="8">
        <v>7.36</v>
      </c>
      <c r="J11" s="6">
        <f t="shared" si="1"/>
        <v>7.3288416666666674</v>
      </c>
      <c r="K11" s="6">
        <f t="shared" si="2"/>
        <v>3.1158333333332955E-2</v>
      </c>
    </row>
    <row r="12" spans="1:11" ht="66.75" thickBot="1" x14ac:dyDescent="0.3">
      <c r="A12" s="2" t="s">
        <v>14</v>
      </c>
      <c r="B12" s="1" t="s">
        <v>13</v>
      </c>
      <c r="C12" s="1">
        <v>47.03</v>
      </c>
      <c r="D12" s="5">
        <v>0.95</v>
      </c>
      <c r="E12" s="5">
        <v>0.97</v>
      </c>
      <c r="F12" s="5">
        <v>0.8</v>
      </c>
      <c r="G12" s="10">
        <f t="shared" si="0"/>
        <v>0.90666666666666662</v>
      </c>
      <c r="H12" s="5">
        <v>0.17</v>
      </c>
      <c r="I12" s="8">
        <v>7.28</v>
      </c>
      <c r="J12" s="6">
        <f t="shared" si="1"/>
        <v>7.248890666666667</v>
      </c>
      <c r="K12" s="6">
        <f t="shared" si="2"/>
        <v>3.1109333333333211E-2</v>
      </c>
    </row>
  </sheetData>
  <mergeCells count="7">
    <mergeCell ref="K2:K3"/>
    <mergeCell ref="A2:A3"/>
    <mergeCell ref="B2:B3"/>
    <mergeCell ref="C2:C3"/>
    <mergeCell ref="D2:H2"/>
    <mergeCell ref="I2:I3"/>
    <mergeCell ref="J2:J3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3"/>
  <sheetViews>
    <sheetView topLeftCell="B2" workbookViewId="0">
      <selection activeCell="J8" sqref="J8"/>
    </sheetView>
  </sheetViews>
  <sheetFormatPr defaultRowHeight="15" x14ac:dyDescent="0.25"/>
  <cols>
    <col min="1" max="1" width="19.5703125" customWidth="1"/>
    <col min="2" max="2" width="26.28515625" customWidth="1"/>
    <col min="4" max="6" width="8.85546875" style="4"/>
    <col min="7" max="7" width="13.85546875" style="9" bestFit="1" customWidth="1"/>
    <col min="8" max="8" width="8.85546875" style="4"/>
    <col min="9" max="9" width="8.85546875" style="7" customWidth="1"/>
    <col min="10" max="11" width="8.85546875" style="3"/>
    <col min="12" max="12" width="8.7109375" customWidth="1"/>
  </cols>
  <sheetData>
    <row r="1" spans="1:12" ht="15.75" hidden="1" thickBot="1" x14ac:dyDescent="0.3"/>
    <row r="2" spans="1:12" ht="15.75" thickBot="1" x14ac:dyDescent="0.3"/>
    <row r="3" spans="1:12" ht="17.25" thickBot="1" x14ac:dyDescent="0.3">
      <c r="A3" s="28" t="s">
        <v>0</v>
      </c>
      <c r="B3" s="28" t="s">
        <v>1</v>
      </c>
      <c r="C3" s="28" t="s">
        <v>2</v>
      </c>
      <c r="D3" s="30" t="s">
        <v>3</v>
      </c>
      <c r="E3" s="31"/>
      <c r="F3" s="31"/>
      <c r="G3" s="31"/>
      <c r="H3" s="32"/>
      <c r="I3" s="33" t="s">
        <v>4</v>
      </c>
      <c r="J3" s="26"/>
      <c r="K3" s="26"/>
    </row>
    <row r="4" spans="1:12" ht="58.15" customHeight="1" thickBot="1" x14ac:dyDescent="0.3">
      <c r="A4" s="29"/>
      <c r="B4" s="29"/>
      <c r="C4" s="29"/>
      <c r="D4" s="5" t="s">
        <v>5</v>
      </c>
      <c r="E4" s="5" t="s">
        <v>6</v>
      </c>
      <c r="F4" s="5" t="s">
        <v>7</v>
      </c>
      <c r="G4" s="10" t="s">
        <v>15</v>
      </c>
      <c r="H4" s="5" t="s">
        <v>8</v>
      </c>
      <c r="I4" s="34"/>
      <c r="J4" s="27"/>
      <c r="K4" s="27"/>
    </row>
    <row r="5" spans="1:12" ht="17.25" thickBot="1" x14ac:dyDescent="0.3">
      <c r="A5" s="2">
        <v>1</v>
      </c>
      <c r="B5" s="1">
        <v>2</v>
      </c>
      <c r="C5" s="1">
        <v>3</v>
      </c>
      <c r="D5" s="5">
        <v>4</v>
      </c>
      <c r="E5" s="5">
        <v>5</v>
      </c>
      <c r="F5" s="5">
        <v>6</v>
      </c>
      <c r="G5" s="10"/>
      <c r="H5" s="5">
        <v>7</v>
      </c>
      <c r="I5" s="5">
        <v>8</v>
      </c>
      <c r="J5" s="6"/>
      <c r="K5" s="6"/>
    </row>
    <row r="6" spans="1:12" ht="50.25" thickBot="1" x14ac:dyDescent="0.3">
      <c r="A6" s="2" t="s">
        <v>9</v>
      </c>
      <c r="B6" s="1" t="s">
        <v>10</v>
      </c>
      <c r="C6" s="1">
        <v>43.65</v>
      </c>
      <c r="D6" s="5">
        <v>1</v>
      </c>
      <c r="E6" s="5">
        <v>1</v>
      </c>
      <c r="F6" s="5">
        <v>1</v>
      </c>
      <c r="G6" s="10">
        <f>(D6+E6+F6)/3</f>
        <v>1</v>
      </c>
      <c r="H6" s="5">
        <v>0.17</v>
      </c>
      <c r="I6" s="8">
        <v>7.42</v>
      </c>
      <c r="J6" s="6">
        <f>C6*G6*H6</f>
        <v>7.4205000000000005</v>
      </c>
      <c r="K6" s="6">
        <f>I6-J6</f>
        <v>-5.0000000000061107E-4</v>
      </c>
    </row>
    <row r="7" spans="1:12" ht="50.25" thickBot="1" x14ac:dyDescent="0.3">
      <c r="A7" s="2" t="s">
        <v>9</v>
      </c>
      <c r="B7" s="1" t="s">
        <v>11</v>
      </c>
      <c r="C7" s="1">
        <v>43.65</v>
      </c>
      <c r="D7" s="5">
        <v>1</v>
      </c>
      <c r="E7" s="5">
        <v>0.97</v>
      </c>
      <c r="F7" s="5">
        <v>1</v>
      </c>
      <c r="G7" s="10">
        <f t="shared" ref="G7:G13" si="0">(D7+E7+F7)/3</f>
        <v>0.98999999999999988</v>
      </c>
      <c r="H7" s="5">
        <v>0.17</v>
      </c>
      <c r="I7" s="8">
        <v>7.35</v>
      </c>
      <c r="J7" s="6">
        <f t="shared" ref="J7:J13" si="1">C7*G7*H7</f>
        <v>7.3462949999999996</v>
      </c>
      <c r="K7" s="6">
        <f t="shared" ref="K7:K13" si="2">I7-J7</f>
        <v>3.7050000000000693E-3</v>
      </c>
      <c r="L7" s="3"/>
    </row>
    <row r="8" spans="1:12" ht="66.75" thickBot="1" x14ac:dyDescent="0.3">
      <c r="A8" s="2" t="s">
        <v>9</v>
      </c>
      <c r="B8" s="1" t="s">
        <v>12</v>
      </c>
      <c r="C8" s="1">
        <v>43.65</v>
      </c>
      <c r="D8" s="5">
        <v>0.95</v>
      </c>
      <c r="E8" s="5">
        <v>1</v>
      </c>
      <c r="F8" s="5">
        <v>1</v>
      </c>
      <c r="G8" s="10">
        <f t="shared" si="0"/>
        <v>0.98333333333333339</v>
      </c>
      <c r="H8" s="5">
        <v>0.17</v>
      </c>
      <c r="I8" s="8">
        <v>7.3</v>
      </c>
      <c r="J8" s="6">
        <f t="shared" si="1"/>
        <v>7.2968250000000001</v>
      </c>
      <c r="K8" s="6">
        <f t="shared" si="2"/>
        <v>3.1749999999997058E-3</v>
      </c>
      <c r="L8" s="3"/>
    </row>
    <row r="9" spans="1:12" ht="66.75" thickBot="1" x14ac:dyDescent="0.3">
      <c r="A9" s="2" t="s">
        <v>9</v>
      </c>
      <c r="B9" s="1" t="s">
        <v>13</v>
      </c>
      <c r="C9" s="1">
        <v>43.65</v>
      </c>
      <c r="D9" s="5">
        <v>0.95</v>
      </c>
      <c r="E9" s="5">
        <v>0.97</v>
      </c>
      <c r="F9" s="5">
        <v>1</v>
      </c>
      <c r="G9" s="10">
        <f t="shared" si="0"/>
        <v>0.97333333333333327</v>
      </c>
      <c r="H9" s="5">
        <v>0.17</v>
      </c>
      <c r="I9" s="8">
        <v>7.22</v>
      </c>
      <c r="J9" s="6">
        <f t="shared" si="1"/>
        <v>7.22262</v>
      </c>
      <c r="K9" s="6">
        <f t="shared" si="2"/>
        <v>-2.6200000000002888E-3</v>
      </c>
      <c r="L9" s="3"/>
    </row>
    <row r="10" spans="1:12" ht="33.75" thickBot="1" x14ac:dyDescent="0.3">
      <c r="A10" s="2" t="s">
        <v>14</v>
      </c>
      <c r="B10" s="1" t="s">
        <v>10</v>
      </c>
      <c r="C10" s="1">
        <v>43.65</v>
      </c>
      <c r="D10" s="5">
        <v>1</v>
      </c>
      <c r="E10" s="5">
        <v>1</v>
      </c>
      <c r="F10" s="5">
        <v>0.8</v>
      </c>
      <c r="G10" s="10">
        <f t="shared" si="0"/>
        <v>0.93333333333333324</v>
      </c>
      <c r="H10" s="5">
        <v>0.17</v>
      </c>
      <c r="I10" s="8">
        <v>6.93</v>
      </c>
      <c r="J10" s="6">
        <f t="shared" si="1"/>
        <v>6.9257999999999997</v>
      </c>
      <c r="K10" s="6">
        <f t="shared" si="2"/>
        <v>4.1999999999999815E-3</v>
      </c>
      <c r="L10" s="3"/>
    </row>
    <row r="11" spans="1:12" ht="33.75" thickBot="1" x14ac:dyDescent="0.3">
      <c r="A11" s="2" t="s">
        <v>14</v>
      </c>
      <c r="B11" s="1" t="s">
        <v>11</v>
      </c>
      <c r="C11" s="1">
        <v>43.65</v>
      </c>
      <c r="D11" s="5">
        <v>1</v>
      </c>
      <c r="E11" s="5">
        <v>0.97</v>
      </c>
      <c r="F11" s="5">
        <v>0.8</v>
      </c>
      <c r="G11" s="10">
        <f t="shared" si="0"/>
        <v>0.92333333333333334</v>
      </c>
      <c r="H11" s="5">
        <v>0.17</v>
      </c>
      <c r="I11" s="8">
        <v>6.85</v>
      </c>
      <c r="J11" s="6">
        <f t="shared" si="1"/>
        <v>6.8515950000000005</v>
      </c>
      <c r="K11" s="6">
        <f t="shared" si="2"/>
        <v>-1.5950000000009013E-3</v>
      </c>
      <c r="L11" s="3"/>
    </row>
    <row r="12" spans="1:12" ht="66.75" thickBot="1" x14ac:dyDescent="0.3">
      <c r="A12" s="2" t="s">
        <v>14</v>
      </c>
      <c r="B12" s="1" t="s">
        <v>12</v>
      </c>
      <c r="C12" s="1">
        <v>43.65</v>
      </c>
      <c r="D12" s="5">
        <v>0.95</v>
      </c>
      <c r="E12" s="5">
        <v>1</v>
      </c>
      <c r="F12" s="5">
        <v>0.8</v>
      </c>
      <c r="G12" s="10">
        <f t="shared" si="0"/>
        <v>0.91666666666666663</v>
      </c>
      <c r="H12" s="5">
        <v>0.17</v>
      </c>
      <c r="I12" s="8">
        <v>6.8</v>
      </c>
      <c r="J12" s="6">
        <f t="shared" si="1"/>
        <v>6.8021250000000002</v>
      </c>
      <c r="K12" s="6">
        <f t="shared" si="2"/>
        <v>-2.1250000000003766E-3</v>
      </c>
      <c r="L12" s="3"/>
    </row>
    <row r="13" spans="1:12" ht="66.75" thickBot="1" x14ac:dyDescent="0.3">
      <c r="A13" s="2" t="s">
        <v>14</v>
      </c>
      <c r="B13" s="1" t="s">
        <v>13</v>
      </c>
      <c r="C13" s="1">
        <v>43.65</v>
      </c>
      <c r="D13" s="5">
        <v>0.95</v>
      </c>
      <c r="E13" s="5">
        <v>0.97</v>
      </c>
      <c r="F13" s="5">
        <v>0.8</v>
      </c>
      <c r="G13" s="10">
        <f t="shared" si="0"/>
        <v>0.90666666666666662</v>
      </c>
      <c r="H13" s="5">
        <v>0.17</v>
      </c>
      <c r="I13" s="8">
        <v>6.73</v>
      </c>
      <c r="J13" s="6">
        <f t="shared" si="1"/>
        <v>6.7279199999999992</v>
      </c>
      <c r="K13" s="6">
        <f t="shared" si="2"/>
        <v>2.080000000001192E-3</v>
      </c>
      <c r="L13" s="3"/>
    </row>
  </sheetData>
  <mergeCells count="7">
    <mergeCell ref="K3:K4"/>
    <mergeCell ref="A3:A4"/>
    <mergeCell ref="B3:B4"/>
    <mergeCell ref="C3:C4"/>
    <mergeCell ref="D3:H3"/>
    <mergeCell ref="I3:I4"/>
    <mergeCell ref="J3:J4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на 2022</vt:lpstr>
      <vt:lpstr>на 2021</vt:lpstr>
      <vt:lpstr>на 2020</vt:lpstr>
      <vt:lpstr>на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Ирина Анатольевна</dc:creator>
  <cp:lastModifiedBy>Тришина Ольга Викторовна</cp:lastModifiedBy>
  <cp:lastPrinted>2020-10-22T07:39:42Z</cp:lastPrinted>
  <dcterms:created xsi:type="dcterms:W3CDTF">2020-10-22T05:08:04Z</dcterms:created>
  <dcterms:modified xsi:type="dcterms:W3CDTF">2021-11-25T05:05:07Z</dcterms:modified>
</cp:coreProperties>
</file>