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80" windowHeight="8925"/>
  </bookViews>
  <sheets>
    <sheet name="2018-2019" sheetId="2" r:id="rId1"/>
  </sheets>
  <definedNames>
    <definedName name="_xlnm._FilterDatabase" localSheetId="0" hidden="1">'2018-2019'!$A$11:$E$1191</definedName>
    <definedName name="_xlnm.Print_Titles" localSheetId="0">'2018-2019'!$A:$E,'2018-2019'!$11:$13</definedName>
    <definedName name="_xlnm.Print_Area" localSheetId="0">'2018-2019'!$A$1:$AW$1172</definedName>
  </definedNames>
  <calcPr calcId="125725"/>
</workbook>
</file>

<file path=xl/calcChain.xml><?xml version="1.0" encoding="utf-8"?>
<calcChain xmlns="http://schemas.openxmlformats.org/spreadsheetml/2006/main">
  <c r="AP1170" i="2"/>
  <c r="AW502" l="1"/>
  <c r="AV502"/>
  <c r="AW432"/>
  <c r="AW412"/>
  <c r="AW323"/>
  <c r="AV323"/>
  <c r="AU323"/>
  <c r="AT323"/>
  <c r="AW311"/>
  <c r="AV311"/>
  <c r="AU311"/>
  <c r="AT311"/>
  <c r="AW308"/>
  <c r="AV308"/>
  <c r="AU308"/>
  <c r="AT308"/>
  <c r="AW86"/>
  <c r="AV86"/>
  <c r="AU86"/>
  <c r="AT86"/>
  <c r="AW152"/>
  <c r="AW1168"/>
  <c r="AV594" l="1"/>
  <c r="AU596"/>
  <c r="AT596"/>
  <c r="AT593"/>
  <c r="AW451" l="1"/>
  <c r="AW575" l="1"/>
  <c r="AW574"/>
  <c r="AW573" s="1"/>
  <c r="AV575"/>
  <c r="AV574" s="1"/>
  <c r="AV573" s="1"/>
  <c r="AU575"/>
  <c r="AT575"/>
  <c r="AR573"/>
  <c r="AQ574"/>
  <c r="AQ573" s="1"/>
  <c r="AR574"/>
  <c r="AS574"/>
  <c r="AS573" s="1"/>
  <c r="AT574"/>
  <c r="AT573" s="1"/>
  <c r="AU574"/>
  <c r="AU573" s="1"/>
  <c r="AQ595"/>
  <c r="AQ594" s="1"/>
  <c r="AR595"/>
  <c r="AR594" s="1"/>
  <c r="AS595"/>
  <c r="AS594" s="1"/>
  <c r="AU595"/>
  <c r="AU594" s="1"/>
  <c r="AV595"/>
  <c r="AW595"/>
  <c r="AW594" s="1"/>
  <c r="AP595"/>
  <c r="AP594" s="1"/>
  <c r="AW596"/>
  <c r="AV596"/>
  <c r="AT595"/>
  <c r="AT594" s="1"/>
  <c r="AW593"/>
  <c r="AV593"/>
  <c r="AV592" s="1"/>
  <c r="AV591" s="1"/>
  <c r="AW583"/>
  <c r="AV583"/>
  <c r="AV603"/>
  <c r="AS592"/>
  <c r="AS591" s="1"/>
  <c r="AR592"/>
  <c r="AR591"/>
  <c r="AV582"/>
  <c r="AQ592"/>
  <c r="AQ591" s="1"/>
  <c r="AP592"/>
  <c r="AP591" s="1"/>
  <c r="AW592"/>
  <c r="AW591" s="1"/>
  <c r="AU593"/>
  <c r="AU592" s="1"/>
  <c r="AU591" s="1"/>
  <c r="AT592"/>
  <c r="AT591" s="1"/>
  <c r="AU1170" l="1"/>
  <c r="AV1170"/>
  <c r="AW1170"/>
  <c r="AT1170"/>
  <c r="AL1170"/>
  <c r="AN1170"/>
  <c r="T1170"/>
  <c r="R1170"/>
  <c r="L1170"/>
  <c r="AV1168" l="1"/>
  <c r="AU1168"/>
  <c r="AT1168"/>
  <c r="AW1167"/>
  <c r="AV1167"/>
  <c r="AU1167"/>
  <c r="AT1167"/>
  <c r="AS1167"/>
  <c r="AR1167"/>
  <c r="AQ1167"/>
  <c r="AP1167"/>
  <c r="AW1166"/>
  <c r="AV1166"/>
  <c r="AU1166"/>
  <c r="AT1166"/>
  <c r="AS1166"/>
  <c r="AR1166"/>
  <c r="AQ1166"/>
  <c r="AP1166"/>
  <c r="AW1165"/>
  <c r="AV1165"/>
  <c r="AU1165"/>
  <c r="AT1165"/>
  <c r="AS1165"/>
  <c r="AR1165"/>
  <c r="AQ1165"/>
  <c r="AP1165"/>
  <c r="AW1164"/>
  <c r="AV1164"/>
  <c r="AU1164"/>
  <c r="AT1164"/>
  <c r="AS1164"/>
  <c r="AR1164"/>
  <c r="AQ1164"/>
  <c r="AP1164"/>
  <c r="AW1162"/>
  <c r="AV1162"/>
  <c r="AU1162"/>
  <c r="AT1162"/>
  <c r="AS1162"/>
  <c r="AR1162"/>
  <c r="AQ1162"/>
  <c r="AP1162"/>
  <c r="AW1160"/>
  <c r="AV1160"/>
  <c r="AU1160"/>
  <c r="AT1160"/>
  <c r="AW1159"/>
  <c r="AV1159"/>
  <c r="AU1159"/>
  <c r="AT1159"/>
  <c r="AS1159"/>
  <c r="AR1159"/>
  <c r="AQ1159"/>
  <c r="AP1159"/>
  <c r="AW1158"/>
  <c r="AV1158"/>
  <c r="AU1158"/>
  <c r="AT1158"/>
  <c r="AS1158"/>
  <c r="AR1158"/>
  <c r="AQ1158"/>
  <c r="AP1158"/>
  <c r="AW1157"/>
  <c r="AV1157"/>
  <c r="AU1157"/>
  <c r="AT1157"/>
  <c r="AS1157"/>
  <c r="AR1157"/>
  <c r="AQ1157"/>
  <c r="AP1157"/>
  <c r="AW1156"/>
  <c r="AV1156"/>
  <c r="AU1156"/>
  <c r="AT1156"/>
  <c r="AS1156"/>
  <c r="AR1156"/>
  <c r="AQ1156"/>
  <c r="AP1156"/>
  <c r="AW1155"/>
  <c r="AV1155"/>
  <c r="AU1155"/>
  <c r="AT1155"/>
  <c r="AS1155"/>
  <c r="AR1155"/>
  <c r="AQ1155"/>
  <c r="AP1155"/>
  <c r="AW1153"/>
  <c r="AV1153"/>
  <c r="AU1153"/>
  <c r="AT1153"/>
  <c r="AS1153"/>
  <c r="AR1153"/>
  <c r="AQ1153"/>
  <c r="AP1153"/>
  <c r="AW1151"/>
  <c r="AV1151"/>
  <c r="AU1151"/>
  <c r="AT1151"/>
  <c r="AW1150"/>
  <c r="AV1150"/>
  <c r="AU1150"/>
  <c r="AT1150"/>
  <c r="AS1150"/>
  <c r="AR1150"/>
  <c r="AQ1150"/>
  <c r="AP1150"/>
  <c r="AW1149"/>
  <c r="AV1149"/>
  <c r="AU1149"/>
  <c r="AT1149"/>
  <c r="AS1149"/>
  <c r="AR1149"/>
  <c r="AQ1149"/>
  <c r="AP1149"/>
  <c r="AW1148"/>
  <c r="AV1148"/>
  <c r="AU1148"/>
  <c r="AT1148"/>
  <c r="AS1148"/>
  <c r="AR1148"/>
  <c r="AQ1148"/>
  <c r="AP1148"/>
  <c r="AW1147"/>
  <c r="AV1147"/>
  <c r="AU1147"/>
  <c r="AT1147"/>
  <c r="AS1147"/>
  <c r="AR1147"/>
  <c r="AQ1147"/>
  <c r="AP1147"/>
  <c r="AW1146"/>
  <c r="AV1146"/>
  <c r="AU1146"/>
  <c r="AT1146"/>
  <c r="AS1146"/>
  <c r="AR1146"/>
  <c r="AQ1146"/>
  <c r="AP1146"/>
  <c r="AW1144"/>
  <c r="AV1144"/>
  <c r="AU1144"/>
  <c r="AT1144"/>
  <c r="AW1143"/>
  <c r="AV1143"/>
  <c r="AU1143"/>
  <c r="AT1143"/>
  <c r="AS1143"/>
  <c r="AR1143"/>
  <c r="AQ1143"/>
  <c r="AP1143"/>
  <c r="AW1142"/>
  <c r="AV1142"/>
  <c r="AU1142"/>
  <c r="AT1142"/>
  <c r="AS1142"/>
  <c r="AR1142"/>
  <c r="AQ1142"/>
  <c r="AP1142"/>
  <c r="AW1141"/>
  <c r="AV1141"/>
  <c r="AU1141"/>
  <c r="AT1141"/>
  <c r="AS1141"/>
  <c r="AR1141"/>
  <c r="AQ1141"/>
  <c r="AP1141"/>
  <c r="AW1140"/>
  <c r="AV1140"/>
  <c r="AU1140"/>
  <c r="AT1140"/>
  <c r="AS1140"/>
  <c r="AR1140"/>
  <c r="AQ1140"/>
  <c r="AP1140"/>
  <c r="AW1138"/>
  <c r="AV1138"/>
  <c r="AU1138"/>
  <c r="AT1138"/>
  <c r="AS1138"/>
  <c r="AR1138"/>
  <c r="AQ1138"/>
  <c r="AP1138"/>
  <c r="AW1137"/>
  <c r="AV1137"/>
  <c r="AU1137"/>
  <c r="AT1137"/>
  <c r="AS1137"/>
  <c r="AR1137"/>
  <c r="AQ1137"/>
  <c r="AP1137"/>
  <c r="AW1136"/>
  <c r="AV1136"/>
  <c r="AU1136"/>
  <c r="AT1136"/>
  <c r="AW1135"/>
  <c r="AV1135"/>
  <c r="AU1135"/>
  <c r="AT1135"/>
  <c r="AS1135"/>
  <c r="AR1135"/>
  <c r="AQ1135"/>
  <c r="AP1135"/>
  <c r="AW1134"/>
  <c r="AV1134"/>
  <c r="AU1134"/>
  <c r="AT1134"/>
  <c r="AS1134"/>
  <c r="AR1134"/>
  <c r="AQ1134"/>
  <c r="AP1134"/>
  <c r="AW1133"/>
  <c r="AV1133"/>
  <c r="AU1133"/>
  <c r="AT1133"/>
  <c r="AS1133"/>
  <c r="AR1133"/>
  <c r="AQ1133"/>
  <c r="AP1133"/>
  <c r="AW1132"/>
  <c r="AV1132"/>
  <c r="AU1132"/>
  <c r="AT1132"/>
  <c r="AW1131"/>
  <c r="AV1131"/>
  <c r="AU1131"/>
  <c r="AT1131"/>
  <c r="AS1131"/>
  <c r="AR1131"/>
  <c r="AQ1131"/>
  <c r="AP1131"/>
  <c r="AW1130"/>
  <c r="AV1130"/>
  <c r="AU1130"/>
  <c r="AT1130"/>
  <c r="AS1130"/>
  <c r="AR1130"/>
  <c r="AQ1130"/>
  <c r="AP1130"/>
  <c r="AW1129"/>
  <c r="AV1129"/>
  <c r="AU1129"/>
  <c r="AT1129"/>
  <c r="AS1129"/>
  <c r="AR1129"/>
  <c r="AQ1129"/>
  <c r="AP1129"/>
  <c r="AW1128"/>
  <c r="AV1128"/>
  <c r="AU1128"/>
  <c r="AT1128"/>
  <c r="AS1128"/>
  <c r="AR1128"/>
  <c r="AQ1128"/>
  <c r="AP1128"/>
  <c r="AW1127"/>
  <c r="AV1127"/>
  <c r="AU1127"/>
  <c r="AT1127"/>
  <c r="AS1127"/>
  <c r="AR1127"/>
  <c r="AQ1127"/>
  <c r="AP1127"/>
  <c r="AW1125"/>
  <c r="AV1125"/>
  <c r="AU1125"/>
  <c r="AT1125"/>
  <c r="AS1125"/>
  <c r="AR1125"/>
  <c r="AQ1125"/>
  <c r="AP1125"/>
  <c r="AW1123"/>
  <c r="AV1123"/>
  <c r="AU1123"/>
  <c r="AT1123"/>
  <c r="AW1122"/>
  <c r="AV1122"/>
  <c r="AU1122"/>
  <c r="AT1122"/>
  <c r="AS1122"/>
  <c r="AR1122"/>
  <c r="AQ1122"/>
  <c r="AP1122"/>
  <c r="AW1121"/>
  <c r="AV1121"/>
  <c r="AU1121"/>
  <c r="AT1121"/>
  <c r="AS1121"/>
  <c r="AR1121"/>
  <c r="AQ1121"/>
  <c r="AP1121"/>
  <c r="AW1120"/>
  <c r="AV1120"/>
  <c r="AU1120"/>
  <c r="AT1120"/>
  <c r="AW1119"/>
  <c r="AV1119"/>
  <c r="AU1119"/>
  <c r="AT1119"/>
  <c r="AS1119"/>
  <c r="AR1119"/>
  <c r="AQ1119"/>
  <c r="AP1119"/>
  <c r="AW1118"/>
  <c r="AV1118"/>
  <c r="AU1118"/>
  <c r="AT1118"/>
  <c r="AW1117"/>
  <c r="AV1117"/>
  <c r="AU1117"/>
  <c r="AT1117"/>
  <c r="AS1117"/>
  <c r="AR1117"/>
  <c r="AQ1117"/>
  <c r="AP1117"/>
  <c r="AW1116"/>
  <c r="AV1116"/>
  <c r="AU1116"/>
  <c r="AT1116"/>
  <c r="AS1116"/>
  <c r="AR1116"/>
  <c r="AQ1116"/>
  <c r="AP1116"/>
  <c r="AW1115"/>
  <c r="AV1115"/>
  <c r="AU1115"/>
  <c r="AT1115"/>
  <c r="AW1114"/>
  <c r="AV1114"/>
  <c r="AU1114"/>
  <c r="AT1114"/>
  <c r="AS1114"/>
  <c r="AR1114"/>
  <c r="AQ1114"/>
  <c r="AP1114"/>
  <c r="AW1113"/>
  <c r="AV1113"/>
  <c r="AU1113"/>
  <c r="AT1113"/>
  <c r="AS1113"/>
  <c r="AR1113"/>
  <c r="AQ1113"/>
  <c r="AP1113"/>
  <c r="AW1112"/>
  <c r="AV1112"/>
  <c r="AU1112"/>
  <c r="AT1112"/>
  <c r="AW1111"/>
  <c r="AV1111"/>
  <c r="AU1111"/>
  <c r="AT1111"/>
  <c r="AS1111"/>
  <c r="AR1111"/>
  <c r="AQ1111"/>
  <c r="AP1111"/>
  <c r="AW1110"/>
  <c r="AV1110"/>
  <c r="AU1110"/>
  <c r="AT1110"/>
  <c r="AS1110"/>
  <c r="AR1110"/>
  <c r="AQ1110"/>
  <c r="AP1110"/>
  <c r="AW1109"/>
  <c r="AV1109"/>
  <c r="AU1109"/>
  <c r="AT1109"/>
  <c r="AW1108"/>
  <c r="AV1108"/>
  <c r="AU1108"/>
  <c r="AT1108"/>
  <c r="AS1108"/>
  <c r="AR1108"/>
  <c r="AQ1108"/>
  <c r="AP1108"/>
  <c r="AW1107"/>
  <c r="AV1107"/>
  <c r="AU1107"/>
  <c r="AT1107"/>
  <c r="AS1107"/>
  <c r="AR1107"/>
  <c r="AQ1107"/>
  <c r="AP1107"/>
  <c r="AW1106"/>
  <c r="AV1106"/>
  <c r="AU1106"/>
  <c r="AT1106"/>
  <c r="AS1106"/>
  <c r="AR1106"/>
  <c r="AQ1106"/>
  <c r="AP1106"/>
  <c r="AW1105"/>
  <c r="AV1105"/>
  <c r="AU1105"/>
  <c r="AT1105"/>
  <c r="AS1105"/>
  <c r="AR1105"/>
  <c r="AQ1105"/>
  <c r="AP1105"/>
  <c r="AW1104"/>
  <c r="AV1104"/>
  <c r="AU1104"/>
  <c r="AT1104"/>
  <c r="AW1103"/>
  <c r="AV1103"/>
  <c r="AU1103"/>
  <c r="AT1103"/>
  <c r="AS1103"/>
  <c r="AR1103"/>
  <c r="AQ1103"/>
  <c r="AP1103"/>
  <c r="AW1102"/>
  <c r="AV1102"/>
  <c r="AU1102"/>
  <c r="AT1102"/>
  <c r="AS1102"/>
  <c r="AR1102"/>
  <c r="AQ1102"/>
  <c r="AP1102"/>
  <c r="AW1101"/>
  <c r="AV1101"/>
  <c r="AU1101"/>
  <c r="AT1101"/>
  <c r="AS1101"/>
  <c r="AR1101"/>
  <c r="AQ1101"/>
  <c r="AP1101"/>
  <c r="AW1100"/>
  <c r="AV1100"/>
  <c r="AU1100"/>
  <c r="AT1100"/>
  <c r="AS1100"/>
  <c r="AR1100"/>
  <c r="AQ1100"/>
  <c r="AP1100"/>
  <c r="AW1099"/>
  <c r="AV1099"/>
  <c r="AU1099"/>
  <c r="AT1099"/>
  <c r="AW1098"/>
  <c r="AV1098"/>
  <c r="AU1098"/>
  <c r="AT1098"/>
  <c r="AS1098"/>
  <c r="AR1098"/>
  <c r="AQ1098"/>
  <c r="AP1098"/>
  <c r="AW1097"/>
  <c r="AV1097"/>
  <c r="AU1097"/>
  <c r="AT1097"/>
  <c r="AS1097"/>
  <c r="AR1097"/>
  <c r="AQ1097"/>
  <c r="AP1097"/>
  <c r="AW1096"/>
  <c r="AV1096"/>
  <c r="AU1096"/>
  <c r="AT1096"/>
  <c r="AS1096"/>
  <c r="AR1096"/>
  <c r="AQ1096"/>
  <c r="AP1096"/>
  <c r="AW1095"/>
  <c r="AV1095"/>
  <c r="AU1095"/>
  <c r="AT1095"/>
  <c r="AW1094"/>
  <c r="AV1094"/>
  <c r="AU1094"/>
  <c r="AT1094"/>
  <c r="AS1094"/>
  <c r="AR1094"/>
  <c r="AQ1094"/>
  <c r="AP1094"/>
  <c r="AW1093"/>
  <c r="AV1093"/>
  <c r="AU1093"/>
  <c r="AT1093"/>
  <c r="AW1092"/>
  <c r="AV1092"/>
  <c r="AU1092"/>
  <c r="AT1092"/>
  <c r="AS1092"/>
  <c r="AR1092"/>
  <c r="AQ1092"/>
  <c r="AP1092"/>
  <c r="AW1091"/>
  <c r="AV1091"/>
  <c r="AU1091"/>
  <c r="AT1091"/>
  <c r="AS1091"/>
  <c r="AR1091"/>
  <c r="AQ1091"/>
  <c r="AP1091"/>
  <c r="AW1090"/>
  <c r="AV1090"/>
  <c r="AU1090"/>
  <c r="AT1090"/>
  <c r="AW1089"/>
  <c r="AV1089"/>
  <c r="AU1089"/>
  <c r="AT1089"/>
  <c r="AS1089"/>
  <c r="AR1089"/>
  <c r="AQ1089"/>
  <c r="AP1089"/>
  <c r="AW1088"/>
  <c r="AV1088"/>
  <c r="AU1088"/>
  <c r="AT1088"/>
  <c r="AS1088"/>
  <c r="AR1088"/>
  <c r="AQ1088"/>
  <c r="AP1088"/>
  <c r="AW1087"/>
  <c r="AV1087"/>
  <c r="AU1087"/>
  <c r="AT1087"/>
  <c r="AW1086"/>
  <c r="AV1086"/>
  <c r="AU1086"/>
  <c r="AT1086"/>
  <c r="AS1086"/>
  <c r="AR1086"/>
  <c r="AQ1086"/>
  <c r="AP1086"/>
  <c r="AW1085"/>
  <c r="AV1085"/>
  <c r="AU1085"/>
  <c r="AT1085"/>
  <c r="AS1085"/>
  <c r="AR1085"/>
  <c r="AQ1085"/>
  <c r="AP1085"/>
  <c r="AW1084"/>
  <c r="AV1084"/>
  <c r="AU1084"/>
  <c r="AT1084"/>
  <c r="AW1083"/>
  <c r="AV1083"/>
  <c r="AU1083"/>
  <c r="AT1083"/>
  <c r="AS1083"/>
  <c r="AR1083"/>
  <c r="AQ1083"/>
  <c r="AP1083"/>
  <c r="AW1082"/>
  <c r="AV1082"/>
  <c r="AU1082"/>
  <c r="AT1082"/>
  <c r="AS1082"/>
  <c r="AR1082"/>
  <c r="AQ1082"/>
  <c r="AP1082"/>
  <c r="AW1081"/>
  <c r="AV1081"/>
  <c r="AU1081"/>
  <c r="AT1081"/>
  <c r="AS1081"/>
  <c r="AR1081"/>
  <c r="AQ1081"/>
  <c r="AP1081"/>
  <c r="AW1080"/>
  <c r="AV1080"/>
  <c r="AU1080"/>
  <c r="AT1080"/>
  <c r="AS1080"/>
  <c r="AR1080"/>
  <c r="AQ1080"/>
  <c r="AP1080"/>
  <c r="AW1078"/>
  <c r="AV1078"/>
  <c r="AU1078"/>
  <c r="AT1078"/>
  <c r="AS1078"/>
  <c r="AR1078"/>
  <c r="AQ1078"/>
  <c r="AP1078"/>
  <c r="AW1077"/>
  <c r="AV1077"/>
  <c r="AU1077"/>
  <c r="AT1077"/>
  <c r="AS1077"/>
  <c r="AR1077"/>
  <c r="AQ1077"/>
  <c r="AP1077"/>
  <c r="AW1075"/>
  <c r="AV1075"/>
  <c r="AU1075"/>
  <c r="AT1075"/>
  <c r="AS1075"/>
  <c r="AR1075"/>
  <c r="AQ1075"/>
  <c r="AP1075"/>
  <c r="AW1074"/>
  <c r="AV1074"/>
  <c r="AU1074"/>
  <c r="AT1074"/>
  <c r="AS1074"/>
  <c r="AR1074"/>
  <c r="AQ1074"/>
  <c r="AP1074"/>
  <c r="AW1072"/>
  <c r="AV1072"/>
  <c r="AU1072"/>
  <c r="AT1072"/>
  <c r="AS1072"/>
  <c r="AR1072"/>
  <c r="AQ1072"/>
  <c r="AP1072"/>
  <c r="AW1071"/>
  <c r="AV1071"/>
  <c r="AU1071"/>
  <c r="AT1071"/>
  <c r="AS1071"/>
  <c r="AR1071"/>
  <c r="AQ1071"/>
  <c r="AP1071"/>
  <c r="AW1070"/>
  <c r="AV1070"/>
  <c r="AU1070"/>
  <c r="AT1070"/>
  <c r="AS1070"/>
  <c r="AR1070"/>
  <c r="AQ1070"/>
  <c r="AP1070"/>
  <c r="AW1069"/>
  <c r="AV1069"/>
  <c r="AU1069"/>
  <c r="AT1069"/>
  <c r="AS1069"/>
  <c r="AR1069"/>
  <c r="AQ1069"/>
  <c r="AP1069"/>
  <c r="AW1068"/>
  <c r="AV1068"/>
  <c r="AU1068"/>
  <c r="AT1068"/>
  <c r="AS1068"/>
  <c r="AR1068"/>
  <c r="AQ1068"/>
  <c r="AP1068"/>
  <c r="AW1066"/>
  <c r="AV1066"/>
  <c r="AU1066"/>
  <c r="AT1066"/>
  <c r="AW1065"/>
  <c r="AV1065"/>
  <c r="AU1065"/>
  <c r="AT1065"/>
  <c r="AS1065"/>
  <c r="AR1065"/>
  <c r="AQ1065"/>
  <c r="AP1065"/>
  <c r="AW1064"/>
  <c r="AV1064"/>
  <c r="AU1064"/>
  <c r="AT1064"/>
  <c r="AS1064"/>
  <c r="AR1064"/>
  <c r="AQ1064"/>
  <c r="AP1064"/>
  <c r="AW1063"/>
  <c r="AV1063"/>
  <c r="AU1063"/>
  <c r="AT1063"/>
  <c r="AW1062"/>
  <c r="AV1062"/>
  <c r="AU1062"/>
  <c r="AT1062"/>
  <c r="AS1062"/>
  <c r="AR1062"/>
  <c r="AQ1062"/>
  <c r="AP1062"/>
  <c r="AW1061"/>
  <c r="AV1061"/>
  <c r="AU1061"/>
  <c r="AT1061"/>
  <c r="AS1061"/>
  <c r="AR1061"/>
  <c r="AQ1061"/>
  <c r="AP1061"/>
  <c r="AW1060"/>
  <c r="AV1060"/>
  <c r="AU1060"/>
  <c r="AT1060"/>
  <c r="AW1059"/>
  <c r="AV1059"/>
  <c r="AU1059"/>
  <c r="AT1059"/>
  <c r="AS1059"/>
  <c r="AR1059"/>
  <c r="AQ1059"/>
  <c r="AP1059"/>
  <c r="AW1058"/>
  <c r="AV1058"/>
  <c r="AU1058"/>
  <c r="AT1058"/>
  <c r="AS1058"/>
  <c r="AR1058"/>
  <c r="AQ1058"/>
  <c r="AP1058"/>
  <c r="AW1057"/>
  <c r="AV1057"/>
  <c r="AU1057"/>
  <c r="AT1057"/>
  <c r="AW1056"/>
  <c r="AV1056"/>
  <c r="AU1056"/>
  <c r="AT1056"/>
  <c r="AS1056"/>
  <c r="AR1056"/>
  <c r="AQ1056"/>
  <c r="AP1056"/>
  <c r="AW1055"/>
  <c r="AV1055"/>
  <c r="AU1055"/>
  <c r="AT1055"/>
  <c r="AS1055"/>
  <c r="AR1055"/>
  <c r="AQ1055"/>
  <c r="AP1055"/>
  <c r="AW1054"/>
  <c r="AV1054"/>
  <c r="AU1054"/>
  <c r="AT1054"/>
  <c r="AW1053"/>
  <c r="AV1053"/>
  <c r="AU1053"/>
  <c r="AT1053"/>
  <c r="AS1053"/>
  <c r="AR1053"/>
  <c r="AQ1053"/>
  <c r="AP1053"/>
  <c r="AW1052"/>
  <c r="AV1052"/>
  <c r="AU1052"/>
  <c r="AT1052"/>
  <c r="AS1052"/>
  <c r="AR1052"/>
  <c r="AQ1052"/>
  <c r="AP1052"/>
  <c r="AW1051"/>
  <c r="AV1051"/>
  <c r="AU1051"/>
  <c r="AT1051"/>
  <c r="AW1050"/>
  <c r="AV1050"/>
  <c r="AU1050"/>
  <c r="AT1050"/>
  <c r="AS1050"/>
  <c r="AR1050"/>
  <c r="AQ1050"/>
  <c r="AP1050"/>
  <c r="AW1049"/>
  <c r="AV1049"/>
  <c r="AU1049"/>
  <c r="AT1049"/>
  <c r="AS1049"/>
  <c r="AR1049"/>
  <c r="AQ1049"/>
  <c r="AP1049"/>
  <c r="AW1048"/>
  <c r="AV1048"/>
  <c r="AU1048"/>
  <c r="AT1048"/>
  <c r="AW1047"/>
  <c r="AV1047"/>
  <c r="AU1047"/>
  <c r="AT1047"/>
  <c r="AS1047"/>
  <c r="AR1047"/>
  <c r="AQ1047"/>
  <c r="AP1047"/>
  <c r="AW1046"/>
  <c r="AV1046"/>
  <c r="AU1046"/>
  <c r="AT1046"/>
  <c r="AS1046"/>
  <c r="AR1046"/>
  <c r="AQ1046"/>
  <c r="AP1046"/>
  <c r="AW1045"/>
  <c r="AV1045"/>
  <c r="AU1045"/>
  <c r="AT1045"/>
  <c r="AW1044"/>
  <c r="AV1044"/>
  <c r="AU1044"/>
  <c r="AT1044"/>
  <c r="AS1044"/>
  <c r="AR1044"/>
  <c r="AQ1044"/>
  <c r="AP1044"/>
  <c r="AW1043"/>
  <c r="AV1043"/>
  <c r="AU1043"/>
  <c r="AT1043"/>
  <c r="AS1043"/>
  <c r="AR1043"/>
  <c r="AQ1043"/>
  <c r="AP1043"/>
  <c r="AW1042"/>
  <c r="AV1042"/>
  <c r="AU1042"/>
  <c r="AT1042"/>
  <c r="AW1041"/>
  <c r="AV1041"/>
  <c r="AU1041"/>
  <c r="AT1041"/>
  <c r="AS1041"/>
  <c r="AR1041"/>
  <c r="AQ1041"/>
  <c r="AP1041"/>
  <c r="AW1040"/>
  <c r="AV1040"/>
  <c r="AU1040"/>
  <c r="AT1040"/>
  <c r="AS1040"/>
  <c r="AR1040"/>
  <c r="AQ1040"/>
  <c r="AP1040"/>
  <c r="AW1039"/>
  <c r="AV1039"/>
  <c r="AU1039"/>
  <c r="AT1039"/>
  <c r="AW1038"/>
  <c r="AV1038"/>
  <c r="AU1038"/>
  <c r="AT1038"/>
  <c r="AS1038"/>
  <c r="AR1038"/>
  <c r="AQ1038"/>
  <c r="AP1038"/>
  <c r="AW1037"/>
  <c r="AV1037"/>
  <c r="AU1037"/>
  <c r="AT1037"/>
  <c r="AS1037"/>
  <c r="AR1037"/>
  <c r="AQ1037"/>
  <c r="AP1037"/>
  <c r="AW1036"/>
  <c r="AV1036"/>
  <c r="AU1036"/>
  <c r="AT1036"/>
  <c r="AW1035"/>
  <c r="AV1035"/>
  <c r="AU1035"/>
  <c r="AT1035"/>
  <c r="AS1035"/>
  <c r="AR1035"/>
  <c r="AQ1035"/>
  <c r="AP1035"/>
  <c r="AW1034"/>
  <c r="AV1034"/>
  <c r="AU1034"/>
  <c r="AT1034"/>
  <c r="AS1034"/>
  <c r="AR1034"/>
  <c r="AQ1034"/>
  <c r="AP1034"/>
  <c r="AW1033"/>
  <c r="AV1033"/>
  <c r="AU1033"/>
  <c r="AT1033"/>
  <c r="AW1032"/>
  <c r="AV1032"/>
  <c r="AU1032"/>
  <c r="AT1032"/>
  <c r="AS1032"/>
  <c r="AR1032"/>
  <c r="AQ1032"/>
  <c r="AP1032"/>
  <c r="AW1031"/>
  <c r="AV1031"/>
  <c r="AU1031"/>
  <c r="AT1031"/>
  <c r="AS1031"/>
  <c r="AR1031"/>
  <c r="AQ1031"/>
  <c r="AP1031"/>
  <c r="AW1030"/>
  <c r="AV1030"/>
  <c r="AU1030"/>
  <c r="AT1030"/>
  <c r="AW1029"/>
  <c r="AV1029"/>
  <c r="AU1029"/>
  <c r="AT1029"/>
  <c r="AS1029"/>
  <c r="AR1029"/>
  <c r="AQ1029"/>
  <c r="AP1029"/>
  <c r="AW1028"/>
  <c r="AV1028"/>
  <c r="AU1028"/>
  <c r="AT1028"/>
  <c r="AS1028"/>
  <c r="AR1028"/>
  <c r="AQ1028"/>
  <c r="AP1028"/>
  <c r="AW1027"/>
  <c r="AV1027"/>
  <c r="AU1027"/>
  <c r="AT1027"/>
  <c r="AW1026"/>
  <c r="AV1026"/>
  <c r="AU1026"/>
  <c r="AT1026"/>
  <c r="AS1026"/>
  <c r="AR1026"/>
  <c r="AQ1026"/>
  <c r="AP1026"/>
  <c r="AW1025"/>
  <c r="AV1025"/>
  <c r="AU1025"/>
  <c r="AT1025"/>
  <c r="AS1025"/>
  <c r="AR1025"/>
  <c r="AQ1025"/>
  <c r="AP1025"/>
  <c r="AW1024"/>
  <c r="AV1024"/>
  <c r="AU1024"/>
  <c r="AT1024"/>
  <c r="AW1023"/>
  <c r="AV1023"/>
  <c r="AU1023"/>
  <c r="AT1023"/>
  <c r="AS1023"/>
  <c r="AR1023"/>
  <c r="AQ1023"/>
  <c r="AP1023"/>
  <c r="AW1022"/>
  <c r="AV1022"/>
  <c r="AU1022"/>
  <c r="AT1022"/>
  <c r="AS1022"/>
  <c r="AR1022"/>
  <c r="AQ1022"/>
  <c r="AP1022"/>
  <c r="AW1021"/>
  <c r="AV1021"/>
  <c r="AU1021"/>
  <c r="AT1021"/>
  <c r="AW1020"/>
  <c r="AV1020"/>
  <c r="AU1020"/>
  <c r="AT1020"/>
  <c r="AS1020"/>
  <c r="AR1020"/>
  <c r="AQ1020"/>
  <c r="AP1020"/>
  <c r="AW1019"/>
  <c r="AV1019"/>
  <c r="AU1019"/>
  <c r="AT1019"/>
  <c r="AS1019"/>
  <c r="AR1019"/>
  <c r="AQ1019"/>
  <c r="AP1019"/>
  <c r="AW1018"/>
  <c r="AV1018"/>
  <c r="AU1018"/>
  <c r="AT1018"/>
  <c r="AW1017"/>
  <c r="AV1017"/>
  <c r="AU1017"/>
  <c r="AT1017"/>
  <c r="AS1017"/>
  <c r="AR1017"/>
  <c r="AQ1017"/>
  <c r="AP1017"/>
  <c r="AW1016"/>
  <c r="AV1016"/>
  <c r="AU1016"/>
  <c r="AT1016"/>
  <c r="AS1016"/>
  <c r="AR1016"/>
  <c r="AQ1016"/>
  <c r="AP1016"/>
  <c r="AW1015"/>
  <c r="AV1015"/>
  <c r="AU1015"/>
  <c r="AT1015"/>
  <c r="AW1014"/>
  <c r="AV1014"/>
  <c r="AU1014"/>
  <c r="AT1014"/>
  <c r="AS1014"/>
  <c r="AR1014"/>
  <c r="AQ1014"/>
  <c r="AP1014"/>
  <c r="AW1013"/>
  <c r="AV1013"/>
  <c r="AU1013"/>
  <c r="AT1013"/>
  <c r="AS1013"/>
  <c r="AR1013"/>
  <c r="AQ1013"/>
  <c r="AP1013"/>
  <c r="AW1012"/>
  <c r="AV1012"/>
  <c r="AU1012"/>
  <c r="AT1012"/>
  <c r="AW1011"/>
  <c r="AV1011"/>
  <c r="AU1011"/>
  <c r="AT1011"/>
  <c r="AS1011"/>
  <c r="AR1011"/>
  <c r="AQ1011"/>
  <c r="AP1011"/>
  <c r="AW1010"/>
  <c r="AV1010"/>
  <c r="AU1010"/>
  <c r="AT1010"/>
  <c r="AS1010"/>
  <c r="AR1010"/>
  <c r="AQ1010"/>
  <c r="AP1010"/>
  <c r="AW1009"/>
  <c r="AV1009"/>
  <c r="AU1009"/>
  <c r="AT1009"/>
  <c r="AW1008"/>
  <c r="AV1008"/>
  <c r="AU1008"/>
  <c r="AT1008"/>
  <c r="AS1008"/>
  <c r="AR1008"/>
  <c r="AQ1008"/>
  <c r="AP1008"/>
  <c r="AW1007"/>
  <c r="AV1007"/>
  <c r="AU1007"/>
  <c r="AT1007"/>
  <c r="AS1007"/>
  <c r="AR1007"/>
  <c r="AQ1007"/>
  <c r="AP1007"/>
  <c r="AW1006"/>
  <c r="AV1006"/>
  <c r="AU1006"/>
  <c r="AT1006"/>
  <c r="AW1005"/>
  <c r="AV1005"/>
  <c r="AU1005"/>
  <c r="AT1005"/>
  <c r="AS1005"/>
  <c r="AR1005"/>
  <c r="AQ1005"/>
  <c r="AP1005"/>
  <c r="AW1004"/>
  <c r="AV1004"/>
  <c r="AU1004"/>
  <c r="AT1004"/>
  <c r="AS1004"/>
  <c r="AR1004"/>
  <c r="AQ1004"/>
  <c r="AP1004"/>
  <c r="AW1003"/>
  <c r="AV1003"/>
  <c r="AU1003"/>
  <c r="AT1003"/>
  <c r="AW1002"/>
  <c r="AV1002"/>
  <c r="AU1002"/>
  <c r="AT1002"/>
  <c r="AS1002"/>
  <c r="AR1002"/>
  <c r="AQ1002"/>
  <c r="AP1002"/>
  <c r="AW1001"/>
  <c r="AV1001"/>
  <c r="AU1001"/>
  <c r="AT1001"/>
  <c r="AS1001"/>
  <c r="AR1001"/>
  <c r="AQ1001"/>
  <c r="AP1001"/>
  <c r="AW1000"/>
  <c r="AV1000"/>
  <c r="AU1000"/>
  <c r="AT1000"/>
  <c r="AW999"/>
  <c r="AV999"/>
  <c r="AU999"/>
  <c r="AT999"/>
  <c r="AS999"/>
  <c r="AR999"/>
  <c r="AQ999"/>
  <c r="AP999"/>
  <c r="AW998"/>
  <c r="AV998"/>
  <c r="AU998"/>
  <c r="AT998"/>
  <c r="AS998"/>
  <c r="AR998"/>
  <c r="AQ998"/>
  <c r="AP998"/>
  <c r="AW997"/>
  <c r="AV997"/>
  <c r="AU997"/>
  <c r="AT997"/>
  <c r="AW996"/>
  <c r="AV996"/>
  <c r="AU996"/>
  <c r="AT996"/>
  <c r="AS996"/>
  <c r="AR996"/>
  <c r="AQ996"/>
  <c r="AP996"/>
  <c r="AW995"/>
  <c r="AV995"/>
  <c r="AU995"/>
  <c r="AT995"/>
  <c r="AS995"/>
  <c r="AR995"/>
  <c r="AQ995"/>
  <c r="AP995"/>
  <c r="AW994"/>
  <c r="AV994"/>
  <c r="AU994"/>
  <c r="AT994"/>
  <c r="AW993"/>
  <c r="AV993"/>
  <c r="AU993"/>
  <c r="AT993"/>
  <c r="AS993"/>
  <c r="AR993"/>
  <c r="AQ993"/>
  <c r="AP993"/>
  <c r="AW992"/>
  <c r="AV992"/>
  <c r="AU992"/>
  <c r="AT992"/>
  <c r="AS992"/>
  <c r="AR992"/>
  <c r="AQ992"/>
  <c r="AP992"/>
  <c r="AW991"/>
  <c r="AV991"/>
  <c r="AU991"/>
  <c r="AT991"/>
  <c r="AW990"/>
  <c r="AV990"/>
  <c r="AU990"/>
  <c r="AT990"/>
  <c r="AS990"/>
  <c r="AR990"/>
  <c r="AQ990"/>
  <c r="AP990"/>
  <c r="AW989"/>
  <c r="AV989"/>
  <c r="AU989"/>
  <c r="AT989"/>
  <c r="AS989"/>
  <c r="AR989"/>
  <c r="AQ989"/>
  <c r="AP989"/>
  <c r="AW988"/>
  <c r="AV988"/>
  <c r="AU988"/>
  <c r="AT988"/>
  <c r="AW987"/>
  <c r="AV987"/>
  <c r="AU987"/>
  <c r="AT987"/>
  <c r="AS987"/>
  <c r="AR987"/>
  <c r="AQ987"/>
  <c r="AP987"/>
  <c r="AW986"/>
  <c r="AV986"/>
  <c r="AU986"/>
  <c r="AT986"/>
  <c r="AS986"/>
  <c r="AR986"/>
  <c r="AQ986"/>
  <c r="AP986"/>
  <c r="AW985"/>
  <c r="AV985"/>
  <c r="AU985"/>
  <c r="AT985"/>
  <c r="AW984"/>
  <c r="AV984"/>
  <c r="AU984"/>
  <c r="AT984"/>
  <c r="AS984"/>
  <c r="AR984"/>
  <c r="AQ984"/>
  <c r="AP984"/>
  <c r="AW983"/>
  <c r="AV983"/>
  <c r="AU983"/>
  <c r="AT983"/>
  <c r="AS983"/>
  <c r="AR983"/>
  <c r="AQ983"/>
  <c r="AP983"/>
  <c r="AW982"/>
  <c r="AV982"/>
  <c r="AU982"/>
  <c r="AT982"/>
  <c r="AW981"/>
  <c r="AV981"/>
  <c r="AU981"/>
  <c r="AT981"/>
  <c r="AS981"/>
  <c r="AR981"/>
  <c r="AQ981"/>
  <c r="AP981"/>
  <c r="AW980"/>
  <c r="AV980"/>
  <c r="AU980"/>
  <c r="AT980"/>
  <c r="AS980"/>
  <c r="AR980"/>
  <c r="AQ980"/>
  <c r="AP980"/>
  <c r="AW979"/>
  <c r="AV979"/>
  <c r="AU979"/>
  <c r="AT979"/>
  <c r="AW978"/>
  <c r="AV978"/>
  <c r="AU978"/>
  <c r="AT978"/>
  <c r="AS978"/>
  <c r="AR978"/>
  <c r="AQ978"/>
  <c r="AP978"/>
  <c r="AW977"/>
  <c r="AV977"/>
  <c r="AU977"/>
  <c r="AT977"/>
  <c r="AS977"/>
  <c r="AR977"/>
  <c r="AQ977"/>
  <c r="AP977"/>
  <c r="AW976"/>
  <c r="AV976"/>
  <c r="AU976"/>
  <c r="AT976"/>
  <c r="AW975"/>
  <c r="AV975"/>
  <c r="AU975"/>
  <c r="AT975"/>
  <c r="AS975"/>
  <c r="AR975"/>
  <c r="AQ975"/>
  <c r="AP975"/>
  <c r="AW974"/>
  <c r="AV974"/>
  <c r="AU974"/>
  <c r="AT974"/>
  <c r="AS974"/>
  <c r="AR974"/>
  <c r="AQ974"/>
  <c r="AP974"/>
  <c r="AW973"/>
  <c r="AV973"/>
  <c r="AU973"/>
  <c r="AT973"/>
  <c r="AW972"/>
  <c r="AV972"/>
  <c r="AU972"/>
  <c r="AT972"/>
  <c r="AS972"/>
  <c r="AR972"/>
  <c r="AQ972"/>
  <c r="AP972"/>
  <c r="AW971"/>
  <c r="AV971"/>
  <c r="AU971"/>
  <c r="AT971"/>
  <c r="AS971"/>
  <c r="AR971"/>
  <c r="AQ971"/>
  <c r="AP971"/>
  <c r="AW970"/>
  <c r="AV970"/>
  <c r="AU970"/>
  <c r="AT970"/>
  <c r="AS970"/>
  <c r="AR970"/>
  <c r="AQ970"/>
  <c r="AP970"/>
  <c r="AW969"/>
  <c r="AV969"/>
  <c r="AU969"/>
  <c r="AT969"/>
  <c r="AS969"/>
  <c r="AR969"/>
  <c r="AQ969"/>
  <c r="AP969"/>
  <c r="AW968"/>
  <c r="AV968"/>
  <c r="AU968"/>
  <c r="AT968"/>
  <c r="AW967"/>
  <c r="AV967"/>
  <c r="AU967"/>
  <c r="AT967"/>
  <c r="AS967"/>
  <c r="AR967"/>
  <c r="AQ967"/>
  <c r="AP967"/>
  <c r="AW966"/>
  <c r="AV966"/>
  <c r="AU966"/>
  <c r="AT966"/>
  <c r="AS966"/>
  <c r="AR966"/>
  <c r="AQ966"/>
  <c r="AP966"/>
  <c r="AW965"/>
  <c r="AV965"/>
  <c r="AU965"/>
  <c r="AT965"/>
  <c r="AW964"/>
  <c r="AV964"/>
  <c r="AU964"/>
  <c r="AT964"/>
  <c r="AS964"/>
  <c r="AR964"/>
  <c r="AQ964"/>
  <c r="AP964"/>
  <c r="AW963"/>
  <c r="AV963"/>
  <c r="AU963"/>
  <c r="AT963"/>
  <c r="AS963"/>
  <c r="AR963"/>
  <c r="AQ963"/>
  <c r="AP963"/>
  <c r="AW962"/>
  <c r="AV962"/>
  <c r="AU962"/>
  <c r="AT962"/>
  <c r="AS962"/>
  <c r="AR962"/>
  <c r="AQ962"/>
  <c r="AP962"/>
  <c r="AW961"/>
  <c r="AV961"/>
  <c r="AU961"/>
  <c r="AT961"/>
  <c r="AW960"/>
  <c r="AV960"/>
  <c r="AU960"/>
  <c r="AT960"/>
  <c r="AS960"/>
  <c r="AR960"/>
  <c r="AQ960"/>
  <c r="AP960"/>
  <c r="AW959"/>
  <c r="AV959"/>
  <c r="AU959"/>
  <c r="AT959"/>
  <c r="AS959"/>
  <c r="AR959"/>
  <c r="AQ959"/>
  <c r="AP959"/>
  <c r="AW958"/>
  <c r="AV958"/>
  <c r="AU958"/>
  <c r="AT958"/>
  <c r="AS958"/>
  <c r="AR958"/>
  <c r="AQ958"/>
  <c r="AP958"/>
  <c r="AW957"/>
  <c r="AV957"/>
  <c r="AU957"/>
  <c r="AT957"/>
  <c r="AW956"/>
  <c r="AV956"/>
  <c r="AU956"/>
  <c r="AT956"/>
  <c r="AS956"/>
  <c r="AR956"/>
  <c r="AQ956"/>
  <c r="AP956"/>
  <c r="AW955"/>
  <c r="AV955"/>
  <c r="AU955"/>
  <c r="AT955"/>
  <c r="AS955"/>
  <c r="AR955"/>
  <c r="AQ955"/>
  <c r="AP955"/>
  <c r="AW954"/>
  <c r="AV954"/>
  <c r="AU954"/>
  <c r="AT954"/>
  <c r="AW953"/>
  <c r="AV953"/>
  <c r="AU953"/>
  <c r="AT953"/>
  <c r="AS953"/>
  <c r="AR953"/>
  <c r="AQ953"/>
  <c r="AP953"/>
  <c r="AW952"/>
  <c r="AV952"/>
  <c r="AU952"/>
  <c r="AT952"/>
  <c r="AS952"/>
  <c r="AR952"/>
  <c r="AQ952"/>
  <c r="AP952"/>
  <c r="AW951"/>
  <c r="AV951"/>
  <c r="AU951"/>
  <c r="AT951"/>
  <c r="AW950"/>
  <c r="AV950"/>
  <c r="AU950"/>
  <c r="AT950"/>
  <c r="AS950"/>
  <c r="AR950"/>
  <c r="AQ950"/>
  <c r="AP950"/>
  <c r="AW949"/>
  <c r="AV949"/>
  <c r="AU949"/>
  <c r="AT949"/>
  <c r="AS949"/>
  <c r="AR949"/>
  <c r="AQ949"/>
  <c r="AP949"/>
  <c r="AW948"/>
  <c r="AV948"/>
  <c r="AU948"/>
  <c r="AT948"/>
  <c r="AW947"/>
  <c r="AV947"/>
  <c r="AU947"/>
  <c r="AT947"/>
  <c r="AS947"/>
  <c r="AR947"/>
  <c r="AQ947"/>
  <c r="AP947"/>
  <c r="AW946"/>
  <c r="AV946"/>
  <c r="AU946"/>
  <c r="AT946"/>
  <c r="AS946"/>
  <c r="AR946"/>
  <c r="AQ946"/>
  <c r="AP946"/>
  <c r="AW945"/>
  <c r="AV945"/>
  <c r="AU945"/>
  <c r="AT945"/>
  <c r="AW944"/>
  <c r="AV944"/>
  <c r="AU944"/>
  <c r="AT944"/>
  <c r="AS944"/>
  <c r="AR944"/>
  <c r="AQ944"/>
  <c r="AP944"/>
  <c r="AW943"/>
  <c r="AV943"/>
  <c r="AU943"/>
  <c r="AT943"/>
  <c r="AS943"/>
  <c r="AR943"/>
  <c r="AQ943"/>
  <c r="AP943"/>
  <c r="AW942"/>
  <c r="AV942"/>
  <c r="AU942"/>
  <c r="AT942"/>
  <c r="AW941"/>
  <c r="AV941"/>
  <c r="AU941"/>
  <c r="AT941"/>
  <c r="AS941"/>
  <c r="AR941"/>
  <c r="AQ941"/>
  <c r="AP941"/>
  <c r="AW940"/>
  <c r="AV940"/>
  <c r="AU940"/>
  <c r="AT940"/>
  <c r="AS940"/>
  <c r="AR940"/>
  <c r="AQ940"/>
  <c r="AP940"/>
  <c r="AW939"/>
  <c r="AV939"/>
  <c r="AU939"/>
  <c r="AT939"/>
  <c r="AW938"/>
  <c r="AV938"/>
  <c r="AU938"/>
  <c r="AT938"/>
  <c r="AS938"/>
  <c r="AR938"/>
  <c r="AQ938"/>
  <c r="AP938"/>
  <c r="AW937"/>
  <c r="AV937"/>
  <c r="AU937"/>
  <c r="AT937"/>
  <c r="AS937"/>
  <c r="AR937"/>
  <c r="AQ937"/>
  <c r="AP937"/>
  <c r="AW936"/>
  <c r="AV936"/>
  <c r="AU936"/>
  <c r="AT936"/>
  <c r="AW935"/>
  <c r="AV935"/>
  <c r="AU935"/>
  <c r="AT935"/>
  <c r="AS935"/>
  <c r="AR935"/>
  <c r="AQ935"/>
  <c r="AP935"/>
  <c r="AW934"/>
  <c r="AV934"/>
  <c r="AU934"/>
  <c r="AT934"/>
  <c r="AS934"/>
  <c r="AR934"/>
  <c r="AQ934"/>
  <c r="AP934"/>
  <c r="AW933"/>
  <c r="AV933"/>
  <c r="AU933"/>
  <c r="AT933"/>
  <c r="AW932"/>
  <c r="AV932"/>
  <c r="AU932"/>
  <c r="AT932"/>
  <c r="AS932"/>
  <c r="AR932"/>
  <c r="AQ932"/>
  <c r="AP932"/>
  <c r="AW931"/>
  <c r="AV931"/>
  <c r="AU931"/>
  <c r="AT931"/>
  <c r="AS931"/>
  <c r="AR931"/>
  <c r="AQ931"/>
  <c r="AP931"/>
  <c r="AW930"/>
  <c r="AV930"/>
  <c r="AU930"/>
  <c r="AT930"/>
  <c r="AW929"/>
  <c r="AV929"/>
  <c r="AU929"/>
  <c r="AT929"/>
  <c r="AS929"/>
  <c r="AR929"/>
  <c r="AQ929"/>
  <c r="AP929"/>
  <c r="AW928"/>
  <c r="AV928"/>
  <c r="AU928"/>
  <c r="AT928"/>
  <c r="AS928"/>
  <c r="AR928"/>
  <c r="AQ928"/>
  <c r="AP928"/>
  <c r="AW927"/>
  <c r="AV927"/>
  <c r="AU927"/>
  <c r="AT927"/>
  <c r="AW926"/>
  <c r="AV926"/>
  <c r="AU926"/>
  <c r="AT926"/>
  <c r="AS926"/>
  <c r="AR926"/>
  <c r="AQ926"/>
  <c r="AP926"/>
  <c r="AW925"/>
  <c r="AV925"/>
  <c r="AU925"/>
  <c r="AT925"/>
  <c r="AS925"/>
  <c r="AR925"/>
  <c r="AQ925"/>
  <c r="AP925"/>
  <c r="AW924"/>
  <c r="AV924"/>
  <c r="AU924"/>
  <c r="AT924"/>
  <c r="AW923"/>
  <c r="AV923"/>
  <c r="AU923"/>
  <c r="AT923"/>
  <c r="AS923"/>
  <c r="AR923"/>
  <c r="AQ923"/>
  <c r="AP923"/>
  <c r="AW922"/>
  <c r="AV922"/>
  <c r="AU922"/>
  <c r="AT922"/>
  <c r="AS922"/>
  <c r="AR922"/>
  <c r="AQ922"/>
  <c r="AP922"/>
  <c r="AW921"/>
  <c r="AV921"/>
  <c r="AU921"/>
  <c r="AT921"/>
  <c r="AW920"/>
  <c r="AV920"/>
  <c r="AU920"/>
  <c r="AT920"/>
  <c r="AS920"/>
  <c r="AR920"/>
  <c r="AQ920"/>
  <c r="AP920"/>
  <c r="AW919"/>
  <c r="AV919"/>
  <c r="AU919"/>
  <c r="AT919"/>
  <c r="AS919"/>
  <c r="AR919"/>
  <c r="AQ919"/>
  <c r="AP919"/>
  <c r="AW918"/>
  <c r="AV918"/>
  <c r="AU918"/>
  <c r="AT918"/>
  <c r="AW917"/>
  <c r="AV917"/>
  <c r="AU917"/>
  <c r="AT917"/>
  <c r="AS917"/>
  <c r="AR917"/>
  <c r="AQ917"/>
  <c r="AP917"/>
  <c r="AW916"/>
  <c r="AV916"/>
  <c r="AU916"/>
  <c r="AT916"/>
  <c r="AS916"/>
  <c r="AR916"/>
  <c r="AQ916"/>
  <c r="AP916"/>
  <c r="AW915"/>
  <c r="AV915"/>
  <c r="AU915"/>
  <c r="AT915"/>
  <c r="AW914"/>
  <c r="AV914"/>
  <c r="AU914"/>
  <c r="AT914"/>
  <c r="AS914"/>
  <c r="AR914"/>
  <c r="AQ914"/>
  <c r="AP914"/>
  <c r="AW913"/>
  <c r="AV913"/>
  <c r="AU913"/>
  <c r="AT913"/>
  <c r="AS913"/>
  <c r="AR913"/>
  <c r="AQ913"/>
  <c r="AP913"/>
  <c r="AW912"/>
  <c r="AV912"/>
  <c r="AU912"/>
  <c r="AT912"/>
  <c r="AW911"/>
  <c r="AV911"/>
  <c r="AU911"/>
  <c r="AT911"/>
  <c r="AS911"/>
  <c r="AR911"/>
  <c r="AQ911"/>
  <c r="AP911"/>
  <c r="AW910"/>
  <c r="AV910"/>
  <c r="AU910"/>
  <c r="AT910"/>
  <c r="AS910"/>
  <c r="AR910"/>
  <c r="AQ910"/>
  <c r="AP910"/>
  <c r="AW909"/>
  <c r="AV909"/>
  <c r="AU909"/>
  <c r="AT909"/>
  <c r="AW908"/>
  <c r="AV908"/>
  <c r="AU908"/>
  <c r="AT908"/>
  <c r="AS908"/>
  <c r="AR908"/>
  <c r="AQ908"/>
  <c r="AP908"/>
  <c r="AW907"/>
  <c r="AV907"/>
  <c r="AU907"/>
  <c r="AT907"/>
  <c r="AS907"/>
  <c r="AR907"/>
  <c r="AQ907"/>
  <c r="AP907"/>
  <c r="AW906"/>
  <c r="AV906"/>
  <c r="AU906"/>
  <c r="AT906"/>
  <c r="AW905"/>
  <c r="AV905"/>
  <c r="AU905"/>
  <c r="AT905"/>
  <c r="AS905"/>
  <c r="AR905"/>
  <c r="AQ905"/>
  <c r="AP905"/>
  <c r="AW904"/>
  <c r="AV904"/>
  <c r="AU904"/>
  <c r="AT904"/>
  <c r="AS904"/>
  <c r="AR904"/>
  <c r="AQ904"/>
  <c r="AP904"/>
  <c r="AW903"/>
  <c r="AV903"/>
  <c r="AU903"/>
  <c r="AT903"/>
  <c r="AW902"/>
  <c r="AV902"/>
  <c r="AU902"/>
  <c r="AT902"/>
  <c r="AS902"/>
  <c r="AR902"/>
  <c r="AQ902"/>
  <c r="AP902"/>
  <c r="AW901"/>
  <c r="AV901"/>
  <c r="AU901"/>
  <c r="AT901"/>
  <c r="AS901"/>
  <c r="AR901"/>
  <c r="AQ901"/>
  <c r="AP901"/>
  <c r="AW900"/>
  <c r="AV900"/>
  <c r="AU900"/>
  <c r="AT900"/>
  <c r="AW899"/>
  <c r="AV899"/>
  <c r="AU899"/>
  <c r="AT899"/>
  <c r="AS899"/>
  <c r="AR899"/>
  <c r="AQ899"/>
  <c r="AP899"/>
  <c r="AW898"/>
  <c r="AV898"/>
  <c r="AU898"/>
  <c r="AT898"/>
  <c r="AS898"/>
  <c r="AR898"/>
  <c r="AQ898"/>
  <c r="AP898"/>
  <c r="AW897"/>
  <c r="AV897"/>
  <c r="AU897"/>
  <c r="AT897"/>
  <c r="AW896"/>
  <c r="AV896"/>
  <c r="AU896"/>
  <c r="AT896"/>
  <c r="AS896"/>
  <c r="AR896"/>
  <c r="AQ896"/>
  <c r="AP896"/>
  <c r="AW895"/>
  <c r="AV895"/>
  <c r="AU895"/>
  <c r="AT895"/>
  <c r="AS895"/>
  <c r="AR895"/>
  <c r="AQ895"/>
  <c r="AP895"/>
  <c r="AW894"/>
  <c r="AV894"/>
  <c r="AU894"/>
  <c r="AT894"/>
  <c r="AW893"/>
  <c r="AV893"/>
  <c r="AU893"/>
  <c r="AT893"/>
  <c r="AS893"/>
  <c r="AR893"/>
  <c r="AQ893"/>
  <c r="AP893"/>
  <c r="AW892"/>
  <c r="AV892"/>
  <c r="AU892"/>
  <c r="AT892"/>
  <c r="AS892"/>
  <c r="AR892"/>
  <c r="AQ892"/>
  <c r="AP892"/>
  <c r="AW891"/>
  <c r="AV891"/>
  <c r="AU891"/>
  <c r="AT891"/>
  <c r="AW890"/>
  <c r="AV890"/>
  <c r="AU890"/>
  <c r="AT890"/>
  <c r="AS890"/>
  <c r="AR890"/>
  <c r="AQ890"/>
  <c r="AP890"/>
  <c r="AW889"/>
  <c r="AV889"/>
  <c r="AU889"/>
  <c r="AT889"/>
  <c r="AS889"/>
  <c r="AR889"/>
  <c r="AQ889"/>
  <c r="AP889"/>
  <c r="AW888"/>
  <c r="AV888"/>
  <c r="AU888"/>
  <c r="AT888"/>
  <c r="AW887"/>
  <c r="AV887"/>
  <c r="AU887"/>
  <c r="AT887"/>
  <c r="AS887"/>
  <c r="AR887"/>
  <c r="AQ887"/>
  <c r="AP887"/>
  <c r="AW886"/>
  <c r="AV886"/>
  <c r="AU886"/>
  <c r="AT886"/>
  <c r="AS886"/>
  <c r="AR886"/>
  <c r="AQ886"/>
  <c r="AP886"/>
  <c r="AW885"/>
  <c r="AV885"/>
  <c r="AU885"/>
  <c r="AT885"/>
  <c r="AW884"/>
  <c r="AV884"/>
  <c r="AU884"/>
  <c r="AT884"/>
  <c r="AS884"/>
  <c r="AR884"/>
  <c r="AQ884"/>
  <c r="AP884"/>
  <c r="AW883"/>
  <c r="AV883"/>
  <c r="AU883"/>
  <c r="AT883"/>
  <c r="AS883"/>
  <c r="AR883"/>
  <c r="AQ883"/>
  <c r="AP883"/>
  <c r="AW882"/>
  <c r="AV882"/>
  <c r="AU882"/>
  <c r="AT882"/>
  <c r="AW881"/>
  <c r="AV881"/>
  <c r="AU881"/>
  <c r="AT881"/>
  <c r="AS881"/>
  <c r="AR881"/>
  <c r="AQ881"/>
  <c r="AP881"/>
  <c r="AW880"/>
  <c r="AV880"/>
  <c r="AU880"/>
  <c r="AT880"/>
  <c r="AS880"/>
  <c r="AR880"/>
  <c r="AQ880"/>
  <c r="AP880"/>
  <c r="AW879"/>
  <c r="AV879"/>
  <c r="AU879"/>
  <c r="AT879"/>
  <c r="AW878"/>
  <c r="AV878"/>
  <c r="AU878"/>
  <c r="AT878"/>
  <c r="AS878"/>
  <c r="AR878"/>
  <c r="AQ878"/>
  <c r="AP878"/>
  <c r="AW877"/>
  <c r="AV877"/>
  <c r="AU877"/>
  <c r="AT877"/>
  <c r="AS877"/>
  <c r="AR877"/>
  <c r="AQ877"/>
  <c r="AP877"/>
  <c r="AW876"/>
  <c r="AV876"/>
  <c r="AU876"/>
  <c r="AT876"/>
  <c r="AW875"/>
  <c r="AV875"/>
  <c r="AU875"/>
  <c r="AT875"/>
  <c r="AS875"/>
  <c r="AR875"/>
  <c r="AQ875"/>
  <c r="AP875"/>
  <c r="AW874"/>
  <c r="AV874"/>
  <c r="AU874"/>
  <c r="AT874"/>
  <c r="AS874"/>
  <c r="AR874"/>
  <c r="AQ874"/>
  <c r="AP874"/>
  <c r="AW873"/>
  <c r="AV873"/>
  <c r="AU873"/>
  <c r="AT873"/>
  <c r="AW872"/>
  <c r="AV872"/>
  <c r="AU872"/>
  <c r="AT872"/>
  <c r="AS872"/>
  <c r="AR872"/>
  <c r="AQ872"/>
  <c r="AP872"/>
  <c r="AW871"/>
  <c r="AV871"/>
  <c r="AU871"/>
  <c r="AT871"/>
  <c r="AS871"/>
  <c r="AR871"/>
  <c r="AQ871"/>
  <c r="AP871"/>
  <c r="AW870"/>
  <c r="AV870"/>
  <c r="AU870"/>
  <c r="AT870"/>
  <c r="AW869"/>
  <c r="AV869"/>
  <c r="AU869"/>
  <c r="AT869"/>
  <c r="AS869"/>
  <c r="AR869"/>
  <c r="AQ869"/>
  <c r="AP869"/>
  <c r="AW868"/>
  <c r="AV868"/>
  <c r="AU868"/>
  <c r="AT868"/>
  <c r="AS868"/>
  <c r="AR868"/>
  <c r="AQ868"/>
  <c r="AP868"/>
  <c r="AW867"/>
  <c r="AV867"/>
  <c r="AU867"/>
  <c r="AT867"/>
  <c r="AW866"/>
  <c r="AV866"/>
  <c r="AU866"/>
  <c r="AT866"/>
  <c r="AS866"/>
  <c r="AR866"/>
  <c r="AQ866"/>
  <c r="AP866"/>
  <c r="AW865"/>
  <c r="AV865"/>
  <c r="AU865"/>
  <c r="AT865"/>
  <c r="AS865"/>
  <c r="AR865"/>
  <c r="AQ865"/>
  <c r="AP865"/>
  <c r="AW864"/>
  <c r="AV864"/>
  <c r="AU864"/>
  <c r="AT864"/>
  <c r="AW863"/>
  <c r="AV863"/>
  <c r="AU863"/>
  <c r="AT863"/>
  <c r="AS863"/>
  <c r="AR863"/>
  <c r="AQ863"/>
  <c r="AP863"/>
  <c r="AW862"/>
  <c r="AV862"/>
  <c r="AU862"/>
  <c r="AT862"/>
  <c r="AS862"/>
  <c r="AR862"/>
  <c r="AQ862"/>
  <c r="AP862"/>
  <c r="AW861"/>
  <c r="AV861"/>
  <c r="AU861"/>
  <c r="AT861"/>
  <c r="AS861"/>
  <c r="AR861"/>
  <c r="AQ861"/>
  <c r="AP861"/>
  <c r="AW860"/>
  <c r="AV860"/>
  <c r="AU860"/>
  <c r="AT860"/>
  <c r="AS860"/>
  <c r="AR860"/>
  <c r="AQ860"/>
  <c r="AP860"/>
  <c r="AW859"/>
  <c r="AV859"/>
  <c r="AU859"/>
  <c r="AT859"/>
  <c r="AS859"/>
  <c r="AR859"/>
  <c r="AQ859"/>
  <c r="AP859"/>
  <c r="AW857"/>
  <c r="AV857"/>
  <c r="AU857"/>
  <c r="AT857"/>
  <c r="AW856"/>
  <c r="AV856"/>
  <c r="AU856"/>
  <c r="AT856"/>
  <c r="AS856"/>
  <c r="AR856"/>
  <c r="AQ856"/>
  <c r="AP856"/>
  <c r="AW855"/>
  <c r="AV855"/>
  <c r="AU855"/>
  <c r="AT855"/>
  <c r="AW854"/>
  <c r="AV854"/>
  <c r="AU854"/>
  <c r="AT854"/>
  <c r="AS854"/>
  <c r="AR854"/>
  <c r="AQ854"/>
  <c r="AP854"/>
  <c r="AW853"/>
  <c r="AV853"/>
  <c r="AU853"/>
  <c r="AT853"/>
  <c r="AS853"/>
  <c r="AR853"/>
  <c r="AQ853"/>
  <c r="AP853"/>
  <c r="AW852"/>
  <c r="AV852"/>
  <c r="AU852"/>
  <c r="AT852"/>
  <c r="AS852"/>
  <c r="AR852"/>
  <c r="AQ852"/>
  <c r="AP852"/>
  <c r="AW851"/>
  <c r="AV851"/>
  <c r="AU851"/>
  <c r="AT851"/>
  <c r="AS851"/>
  <c r="AR851"/>
  <c r="AQ851"/>
  <c r="AP851"/>
  <c r="AW850"/>
  <c r="AV850"/>
  <c r="AU850"/>
  <c r="AT850"/>
  <c r="AS850"/>
  <c r="AR850"/>
  <c r="AQ850"/>
  <c r="AP850"/>
  <c r="AW848"/>
  <c r="AV848"/>
  <c r="AU848"/>
  <c r="AT848"/>
  <c r="AS848"/>
  <c r="AR848"/>
  <c r="AQ848"/>
  <c r="AP848"/>
  <c r="AW846"/>
  <c r="AV846"/>
  <c r="AU846"/>
  <c r="AT846"/>
  <c r="AW845"/>
  <c r="AV845"/>
  <c r="AU845"/>
  <c r="AT845"/>
  <c r="AS845"/>
  <c r="AR845"/>
  <c r="AQ845"/>
  <c r="AP845"/>
  <c r="AW844"/>
  <c r="AV844"/>
  <c r="AU844"/>
  <c r="AT844"/>
  <c r="AS844"/>
  <c r="AR844"/>
  <c r="AQ844"/>
  <c r="AP844"/>
  <c r="AW843"/>
  <c r="AV843"/>
  <c r="AU843"/>
  <c r="AT843"/>
  <c r="AS843"/>
  <c r="AR843"/>
  <c r="AQ843"/>
  <c r="AP843"/>
  <c r="AW842"/>
  <c r="AV842"/>
  <c r="AU842"/>
  <c r="AT842"/>
  <c r="AS842"/>
  <c r="AR842"/>
  <c r="AQ842"/>
  <c r="AP842"/>
  <c r="AW840"/>
  <c r="AV840"/>
  <c r="AU840"/>
  <c r="AT840"/>
  <c r="AS840"/>
  <c r="AR840"/>
  <c r="AQ840"/>
  <c r="AP840"/>
  <c r="AW839"/>
  <c r="AV839"/>
  <c r="AU839"/>
  <c r="AT839"/>
  <c r="AS839"/>
  <c r="AR839"/>
  <c r="AQ839"/>
  <c r="AP839"/>
  <c r="AW838"/>
  <c r="AV838"/>
  <c r="AU838"/>
  <c r="AT838"/>
  <c r="AS838"/>
  <c r="AR838"/>
  <c r="AQ838"/>
  <c r="AP838"/>
  <c r="AW837"/>
  <c r="AV837"/>
  <c r="AU837"/>
  <c r="AT837"/>
  <c r="AS837"/>
  <c r="AR837"/>
  <c r="AQ837"/>
  <c r="AP837"/>
  <c r="AW836"/>
  <c r="AV836"/>
  <c r="AU836"/>
  <c r="AT836"/>
  <c r="AS836"/>
  <c r="AR836"/>
  <c r="AQ836"/>
  <c r="AP836"/>
  <c r="AW833"/>
  <c r="AV833"/>
  <c r="AU833"/>
  <c r="AT833"/>
  <c r="AS833"/>
  <c r="AR833"/>
  <c r="AQ833"/>
  <c r="AP833"/>
  <c r="AW832"/>
  <c r="AV832"/>
  <c r="AU832"/>
  <c r="AT832"/>
  <c r="AS832"/>
  <c r="AR832"/>
  <c r="AQ832"/>
  <c r="AP832"/>
  <c r="AW831"/>
  <c r="AV831"/>
  <c r="AU831"/>
  <c r="AT831"/>
  <c r="AW830"/>
  <c r="AV830"/>
  <c r="AU830"/>
  <c r="AT830"/>
  <c r="AS830"/>
  <c r="AR830"/>
  <c r="AQ830"/>
  <c r="AP830"/>
  <c r="AW829"/>
  <c r="AV829"/>
  <c r="AU829"/>
  <c r="AT829"/>
  <c r="AS829"/>
  <c r="AR829"/>
  <c r="AQ829"/>
  <c r="AP829"/>
  <c r="AW828"/>
  <c r="AV828"/>
  <c r="AU828"/>
  <c r="AT828"/>
  <c r="AS828"/>
  <c r="AR828"/>
  <c r="AQ828"/>
  <c r="AP828"/>
  <c r="AW827"/>
  <c r="AV827"/>
  <c r="AU827"/>
  <c r="AT827"/>
  <c r="AW826"/>
  <c r="AV826"/>
  <c r="AU826"/>
  <c r="AT826"/>
  <c r="AW825"/>
  <c r="AV825"/>
  <c r="AU825"/>
  <c r="AT825"/>
  <c r="AS825"/>
  <c r="AR825"/>
  <c r="AQ825"/>
  <c r="AP825"/>
  <c r="AW824"/>
  <c r="AV824"/>
  <c r="AU824"/>
  <c r="AT824"/>
  <c r="AS824"/>
  <c r="AR824"/>
  <c r="AQ824"/>
  <c r="AP824"/>
  <c r="AW823"/>
  <c r="AV823"/>
  <c r="AU823"/>
  <c r="AT823"/>
  <c r="AW822"/>
  <c r="AV822"/>
  <c r="AU822"/>
  <c r="AT822"/>
  <c r="AS822"/>
  <c r="AR822"/>
  <c r="AQ822"/>
  <c r="AP822"/>
  <c r="AW821"/>
  <c r="AV821"/>
  <c r="AU821"/>
  <c r="AT821"/>
  <c r="AS821"/>
  <c r="AR821"/>
  <c r="AQ821"/>
  <c r="AP821"/>
  <c r="AW820"/>
  <c r="AV820"/>
  <c r="AU820"/>
  <c r="AT820"/>
  <c r="AW819"/>
  <c r="AV819"/>
  <c r="AU819"/>
  <c r="AT819"/>
  <c r="AS819"/>
  <c r="AR819"/>
  <c r="AQ819"/>
  <c r="AP819"/>
  <c r="AW818"/>
  <c r="AV818"/>
  <c r="AU818"/>
  <c r="AT818"/>
  <c r="AS818"/>
  <c r="AR818"/>
  <c r="AQ818"/>
  <c r="AP818"/>
  <c r="AW817"/>
  <c r="AV817"/>
  <c r="AU817"/>
  <c r="AT817"/>
  <c r="AW816"/>
  <c r="AV816"/>
  <c r="AU816"/>
  <c r="AT816"/>
  <c r="AW815"/>
  <c r="AV815"/>
  <c r="AU815"/>
  <c r="AT815"/>
  <c r="AS815"/>
  <c r="AR815"/>
  <c r="AQ815"/>
  <c r="AP815"/>
  <c r="AW814"/>
  <c r="AV814"/>
  <c r="AU814"/>
  <c r="AT814"/>
  <c r="AS814"/>
  <c r="AR814"/>
  <c r="AQ814"/>
  <c r="AP814"/>
  <c r="AW813"/>
  <c r="AV813"/>
  <c r="AU813"/>
  <c r="AT813"/>
  <c r="AW812"/>
  <c r="AV812"/>
  <c r="AU812"/>
  <c r="AT812"/>
  <c r="AS812"/>
  <c r="AR812"/>
  <c r="AQ812"/>
  <c r="AP812"/>
  <c r="AW811"/>
  <c r="AV811"/>
  <c r="AU811"/>
  <c r="AT811"/>
  <c r="AS811"/>
  <c r="AR811"/>
  <c r="AQ811"/>
  <c r="AP811"/>
  <c r="AW810"/>
  <c r="AV810"/>
  <c r="AU810"/>
  <c r="AT810"/>
  <c r="AS810"/>
  <c r="AR810"/>
  <c r="AQ810"/>
  <c r="AP810"/>
  <c r="AW809"/>
  <c r="AV809"/>
  <c r="AU809"/>
  <c r="AT809"/>
  <c r="AW808"/>
  <c r="AV808"/>
  <c r="AU808"/>
  <c r="AT808"/>
  <c r="AW807"/>
  <c r="AV807"/>
  <c r="AU807"/>
  <c r="AT807"/>
  <c r="AS807"/>
  <c r="AR807"/>
  <c r="AQ807"/>
  <c r="AP807"/>
  <c r="AW806"/>
  <c r="AV806"/>
  <c r="AU806"/>
  <c r="AT806"/>
  <c r="AS806"/>
  <c r="AR806"/>
  <c r="AQ806"/>
  <c r="AP806"/>
  <c r="AW805"/>
  <c r="AV805"/>
  <c r="AU805"/>
  <c r="AT805"/>
  <c r="AW804"/>
  <c r="AV804"/>
  <c r="AU804"/>
  <c r="AT804"/>
  <c r="AS804"/>
  <c r="AR804"/>
  <c r="AQ804"/>
  <c r="AP804"/>
  <c r="AW803"/>
  <c r="AV803"/>
  <c r="AU803"/>
  <c r="AT803"/>
  <c r="AS803"/>
  <c r="AR803"/>
  <c r="AQ803"/>
  <c r="AP803"/>
  <c r="AW802"/>
  <c r="AV802"/>
  <c r="AU802"/>
  <c r="AT802"/>
  <c r="AW801"/>
  <c r="AV801"/>
  <c r="AU801"/>
  <c r="AT801"/>
  <c r="AS801"/>
  <c r="AR801"/>
  <c r="AQ801"/>
  <c r="AP801"/>
  <c r="AW800"/>
  <c r="AV800"/>
  <c r="AU800"/>
  <c r="AT800"/>
  <c r="AS800"/>
  <c r="AR800"/>
  <c r="AQ800"/>
  <c r="AP800"/>
  <c r="AW799"/>
  <c r="AV799"/>
  <c r="AU799"/>
  <c r="AT799"/>
  <c r="AW798"/>
  <c r="AV798"/>
  <c r="AU798"/>
  <c r="AT798"/>
  <c r="AW797"/>
  <c r="AV797"/>
  <c r="AU797"/>
  <c r="AT797"/>
  <c r="AS797"/>
  <c r="AR797"/>
  <c r="AQ797"/>
  <c r="AP797"/>
  <c r="AW796"/>
  <c r="AV796"/>
  <c r="AU796"/>
  <c r="AT796"/>
  <c r="AS796"/>
  <c r="AR796"/>
  <c r="AQ796"/>
  <c r="AP796"/>
  <c r="AW795"/>
  <c r="AV795"/>
  <c r="AU795"/>
  <c r="AT795"/>
  <c r="AW794"/>
  <c r="AV794"/>
  <c r="AU794"/>
  <c r="AT794"/>
  <c r="AS794"/>
  <c r="AR794"/>
  <c r="AQ794"/>
  <c r="AP794"/>
  <c r="AW793"/>
  <c r="AV793"/>
  <c r="AU793"/>
  <c r="AT793"/>
  <c r="AS793"/>
  <c r="AR793"/>
  <c r="AQ793"/>
  <c r="AP793"/>
  <c r="AW792"/>
  <c r="AV792"/>
  <c r="AU792"/>
  <c r="AT792"/>
  <c r="AS792"/>
  <c r="AR792"/>
  <c r="AQ792"/>
  <c r="AP792"/>
  <c r="AW791"/>
  <c r="AV791"/>
  <c r="AU791"/>
  <c r="AT791"/>
  <c r="AS791"/>
  <c r="AR791"/>
  <c r="AQ791"/>
  <c r="AP791"/>
  <c r="AW789"/>
  <c r="AV789"/>
  <c r="AU789"/>
  <c r="AT789"/>
  <c r="AS789"/>
  <c r="AR789"/>
  <c r="AQ789"/>
  <c r="AP789"/>
  <c r="AW788"/>
  <c r="AV788"/>
  <c r="AU788"/>
  <c r="AT788"/>
  <c r="AS788"/>
  <c r="AR788"/>
  <c r="AQ788"/>
  <c r="AP788"/>
  <c r="AW786"/>
  <c r="AV786"/>
  <c r="AU786"/>
  <c r="AT786"/>
  <c r="AS786"/>
  <c r="AR786"/>
  <c r="AQ786"/>
  <c r="AP786"/>
  <c r="AW785"/>
  <c r="AV785"/>
  <c r="AU785"/>
  <c r="AT785"/>
  <c r="AS785"/>
  <c r="AR785"/>
  <c r="AQ785"/>
  <c r="AP785"/>
  <c r="AW784"/>
  <c r="AV784"/>
  <c r="AU784"/>
  <c r="AT784"/>
  <c r="AS784"/>
  <c r="AR784"/>
  <c r="AQ784"/>
  <c r="AP784"/>
  <c r="AW776"/>
  <c r="AV776"/>
  <c r="AU776"/>
  <c r="AT776"/>
  <c r="AS776"/>
  <c r="AR776"/>
  <c r="AQ776"/>
  <c r="AP776"/>
  <c r="AW775"/>
  <c r="AV775"/>
  <c r="AU775"/>
  <c r="AT775"/>
  <c r="AS775"/>
  <c r="AR775"/>
  <c r="AQ775"/>
  <c r="AP775"/>
  <c r="AW773"/>
  <c r="AV773"/>
  <c r="AU773"/>
  <c r="AT773"/>
  <c r="AS773"/>
  <c r="AR773"/>
  <c r="AQ773"/>
  <c r="AP773"/>
  <c r="AW772"/>
  <c r="AV772"/>
  <c r="AU772"/>
  <c r="AT772"/>
  <c r="AS772"/>
  <c r="AR772"/>
  <c r="AQ772"/>
  <c r="AP772"/>
  <c r="AW770"/>
  <c r="AV770"/>
  <c r="AU770"/>
  <c r="AT770"/>
  <c r="AS770"/>
  <c r="AR770"/>
  <c r="AQ770"/>
  <c r="AP770"/>
  <c r="AW769"/>
  <c r="AV769"/>
  <c r="AU769"/>
  <c r="AT769"/>
  <c r="AS769"/>
  <c r="AR769"/>
  <c r="AQ769"/>
  <c r="AP769"/>
  <c r="AW766"/>
  <c r="AV766"/>
  <c r="AU766"/>
  <c r="AT766"/>
  <c r="AS766"/>
  <c r="AR766"/>
  <c r="AQ766"/>
  <c r="AP766"/>
  <c r="AW765"/>
  <c r="AV765"/>
  <c r="AU765"/>
  <c r="AT765"/>
  <c r="AS765"/>
  <c r="AR765"/>
  <c r="AQ765"/>
  <c r="AP765"/>
  <c r="AW764"/>
  <c r="AV764"/>
  <c r="AU764"/>
  <c r="AT764"/>
  <c r="AS764"/>
  <c r="AR764"/>
  <c r="AQ764"/>
  <c r="AP764"/>
  <c r="AW761"/>
  <c r="AV761"/>
  <c r="AU761"/>
  <c r="AT761"/>
  <c r="AS761"/>
  <c r="AR761"/>
  <c r="AQ761"/>
  <c r="AP761"/>
  <c r="AW760"/>
  <c r="AV760"/>
  <c r="AU760"/>
  <c r="AT760"/>
  <c r="AS760"/>
  <c r="AR760"/>
  <c r="AQ760"/>
  <c r="AP760"/>
  <c r="AW758"/>
  <c r="AV758"/>
  <c r="AU758"/>
  <c r="AT758"/>
  <c r="AS758"/>
  <c r="AR758"/>
  <c r="AQ758"/>
  <c r="AP758"/>
  <c r="AW757"/>
  <c r="AV757"/>
  <c r="AU757"/>
  <c r="AT757"/>
  <c r="AS757"/>
  <c r="AR757"/>
  <c r="AQ757"/>
  <c r="AP757"/>
  <c r="AW755"/>
  <c r="AV755"/>
  <c r="AU755"/>
  <c r="AT755"/>
  <c r="AS755"/>
  <c r="AR755"/>
  <c r="AQ755"/>
  <c r="AP755"/>
  <c r="AW754"/>
  <c r="AV754"/>
  <c r="AU754"/>
  <c r="AT754"/>
  <c r="AS754"/>
  <c r="AR754"/>
  <c r="AQ754"/>
  <c r="AP754"/>
  <c r="AW751"/>
  <c r="AV751"/>
  <c r="AU751"/>
  <c r="AT751"/>
  <c r="AS751"/>
  <c r="AR751"/>
  <c r="AQ751"/>
  <c r="AP751"/>
  <c r="AW750"/>
  <c r="AV750"/>
  <c r="AU750"/>
  <c r="AT750"/>
  <c r="AS750"/>
  <c r="AR750"/>
  <c r="AQ750"/>
  <c r="AP750"/>
  <c r="AW749"/>
  <c r="AV749"/>
  <c r="AU749"/>
  <c r="AT749"/>
  <c r="AS749"/>
  <c r="AR749"/>
  <c r="AQ749"/>
  <c r="AP749"/>
  <c r="AW748"/>
  <c r="AV748"/>
  <c r="AU748"/>
  <c r="AT748"/>
  <c r="AS748"/>
  <c r="AR748"/>
  <c r="AQ748"/>
  <c r="AP748"/>
  <c r="AW747"/>
  <c r="AV747"/>
  <c r="AU747"/>
  <c r="AT747"/>
  <c r="AS747"/>
  <c r="AR747"/>
  <c r="AQ747"/>
  <c r="AP747"/>
  <c r="AW745"/>
  <c r="AV745"/>
  <c r="AU745"/>
  <c r="AT745"/>
  <c r="AS745"/>
  <c r="AR745"/>
  <c r="AQ745"/>
  <c r="AP745"/>
  <c r="AW743"/>
  <c r="AV743"/>
  <c r="AU743"/>
  <c r="AT743"/>
  <c r="AW742"/>
  <c r="AV742"/>
  <c r="AU742"/>
  <c r="AT742"/>
  <c r="AS742"/>
  <c r="AR742"/>
  <c r="AQ742"/>
  <c r="AP742"/>
  <c r="AW740"/>
  <c r="AV740"/>
  <c r="AU740"/>
  <c r="AT740"/>
  <c r="AS740"/>
  <c r="AR740"/>
  <c r="AQ740"/>
  <c r="AP740"/>
  <c r="AW739"/>
  <c r="AV739"/>
  <c r="AU739"/>
  <c r="AT739"/>
  <c r="AW738"/>
  <c r="AV738"/>
  <c r="AU738"/>
  <c r="AT738"/>
  <c r="AS738"/>
  <c r="AR738"/>
  <c r="AQ738"/>
  <c r="AP738"/>
  <c r="AW737"/>
  <c r="AV737"/>
  <c r="AU737"/>
  <c r="AT737"/>
  <c r="AW736"/>
  <c r="AV736"/>
  <c r="AU736"/>
  <c r="AT736"/>
  <c r="AS736"/>
  <c r="AR736"/>
  <c r="AQ736"/>
  <c r="AP736"/>
  <c r="AW735"/>
  <c r="AV735"/>
  <c r="AU735"/>
  <c r="AT735"/>
  <c r="AS735"/>
  <c r="AR735"/>
  <c r="AQ735"/>
  <c r="AP735"/>
  <c r="AW734"/>
  <c r="AV734"/>
  <c r="AU734"/>
  <c r="AT734"/>
  <c r="AS734"/>
  <c r="AR734"/>
  <c r="AQ734"/>
  <c r="AP734"/>
  <c r="AW733"/>
  <c r="AV733"/>
  <c r="AU733"/>
  <c r="AT733"/>
  <c r="AW732"/>
  <c r="AV732"/>
  <c r="AU732"/>
  <c r="AT732"/>
  <c r="AS732"/>
  <c r="AR732"/>
  <c r="AQ732"/>
  <c r="AP732"/>
  <c r="AW731"/>
  <c r="AV731"/>
  <c r="AU731"/>
  <c r="AT731"/>
  <c r="AS731"/>
  <c r="AR731"/>
  <c r="AQ731"/>
  <c r="AP731"/>
  <c r="AW730"/>
  <c r="AV730"/>
  <c r="AU730"/>
  <c r="AT730"/>
  <c r="AS730"/>
  <c r="AR730"/>
  <c r="AQ730"/>
  <c r="AP730"/>
  <c r="AW729"/>
  <c r="AV729"/>
  <c r="AU729"/>
  <c r="AT729"/>
  <c r="AW728"/>
  <c r="AV728"/>
  <c r="AU728"/>
  <c r="AT728"/>
  <c r="AS728"/>
  <c r="AR728"/>
  <c r="AQ728"/>
  <c r="AP728"/>
  <c r="AW727"/>
  <c r="AV727"/>
  <c r="AU727"/>
  <c r="AT727"/>
  <c r="AS727"/>
  <c r="AR727"/>
  <c r="AQ727"/>
  <c r="AP727"/>
  <c r="AW726"/>
  <c r="AV726"/>
  <c r="AU726"/>
  <c r="AT726"/>
  <c r="AS726"/>
  <c r="AR726"/>
  <c r="AQ726"/>
  <c r="AP726"/>
  <c r="AW725"/>
  <c r="AV725"/>
  <c r="AU725"/>
  <c r="AT725"/>
  <c r="AS725"/>
  <c r="AR725"/>
  <c r="AQ725"/>
  <c r="AP725"/>
  <c r="AW724"/>
  <c r="AV724"/>
  <c r="AU724"/>
  <c r="AT724"/>
  <c r="AS724"/>
  <c r="AR724"/>
  <c r="AQ724"/>
  <c r="AP724"/>
  <c r="AW721"/>
  <c r="AV721"/>
  <c r="AU721"/>
  <c r="AT721"/>
  <c r="AS721"/>
  <c r="AR721"/>
  <c r="AQ721"/>
  <c r="AP721"/>
  <c r="AW720"/>
  <c r="AV720"/>
  <c r="AU720"/>
  <c r="AT720"/>
  <c r="AS720"/>
  <c r="AR720"/>
  <c r="AQ720"/>
  <c r="AP720"/>
  <c r="AW718"/>
  <c r="AV718"/>
  <c r="AU718"/>
  <c r="AT718"/>
  <c r="AS718"/>
  <c r="AR718"/>
  <c r="AQ718"/>
  <c r="AP718"/>
  <c r="AW717"/>
  <c r="AV717"/>
  <c r="AU717"/>
  <c r="AT717"/>
  <c r="AS717"/>
  <c r="AR717"/>
  <c r="AQ717"/>
  <c r="AP717"/>
  <c r="AW716"/>
  <c r="AV716"/>
  <c r="AU716"/>
  <c r="AT716"/>
  <c r="AS716"/>
  <c r="AR716"/>
  <c r="AQ716"/>
  <c r="AP716"/>
  <c r="AW715"/>
  <c r="AV715"/>
  <c r="AU715"/>
  <c r="AT715"/>
  <c r="AS715"/>
  <c r="AR715"/>
  <c r="AQ715"/>
  <c r="AP715"/>
  <c r="AW714"/>
  <c r="AV714"/>
  <c r="AU714"/>
  <c r="AT714"/>
  <c r="AW713"/>
  <c r="AV713"/>
  <c r="AU713"/>
  <c r="AT713"/>
  <c r="AS713"/>
  <c r="AR713"/>
  <c r="AQ713"/>
  <c r="AP713"/>
  <c r="AW712"/>
  <c r="AV712"/>
  <c r="AU712"/>
  <c r="AT712"/>
  <c r="AS712"/>
  <c r="AR712"/>
  <c r="AQ712"/>
  <c r="AP712"/>
  <c r="AW711"/>
  <c r="AV711"/>
  <c r="AU711"/>
  <c r="AT711"/>
  <c r="AS711"/>
  <c r="AR711"/>
  <c r="AQ711"/>
  <c r="AP711"/>
  <c r="AW710"/>
  <c r="AV710"/>
  <c r="AU710"/>
  <c r="AT710"/>
  <c r="AW709"/>
  <c r="AV709"/>
  <c r="AU709"/>
  <c r="AT709"/>
  <c r="AS709"/>
  <c r="AR709"/>
  <c r="AQ709"/>
  <c r="AP709"/>
  <c r="AW708"/>
  <c r="AV708"/>
  <c r="AU708"/>
  <c r="AT708"/>
  <c r="AS708"/>
  <c r="AR708"/>
  <c r="AQ708"/>
  <c r="AP708"/>
  <c r="AW707"/>
  <c r="AV707"/>
  <c r="AU707"/>
  <c r="AT707"/>
  <c r="AS707"/>
  <c r="AR707"/>
  <c r="AQ707"/>
  <c r="AP707"/>
  <c r="AW706"/>
  <c r="AV706"/>
  <c r="AU706"/>
  <c r="AT706"/>
  <c r="AS706"/>
  <c r="AR706"/>
  <c r="AQ706"/>
  <c r="AP706"/>
  <c r="AW705"/>
  <c r="AV705"/>
  <c r="AU705"/>
  <c r="AT705"/>
  <c r="AS705"/>
  <c r="AR705"/>
  <c r="AQ705"/>
  <c r="AP705"/>
  <c r="AW702"/>
  <c r="AV702"/>
  <c r="AU702"/>
  <c r="AT702"/>
  <c r="AS702"/>
  <c r="AR702"/>
  <c r="AQ702"/>
  <c r="AP702"/>
  <c r="AW701"/>
  <c r="AV701"/>
  <c r="AU701"/>
  <c r="AT701"/>
  <c r="AS701"/>
  <c r="AR701"/>
  <c r="AQ701"/>
  <c r="AP701"/>
  <c r="AW700"/>
  <c r="AV700"/>
  <c r="AU700"/>
  <c r="AT700"/>
  <c r="AS700"/>
  <c r="AR700"/>
  <c r="AQ700"/>
  <c r="AP700"/>
  <c r="AW698"/>
  <c r="AV698"/>
  <c r="AU698"/>
  <c r="AT698"/>
  <c r="AS698"/>
  <c r="AR698"/>
  <c r="AQ698"/>
  <c r="AP698"/>
  <c r="AW697"/>
  <c r="AV697"/>
  <c r="AU697"/>
  <c r="AT697"/>
  <c r="AS697"/>
  <c r="AR697"/>
  <c r="AQ697"/>
  <c r="AP697"/>
  <c r="AW696"/>
  <c r="AV696"/>
  <c r="AU696"/>
  <c r="AT696"/>
  <c r="AS696"/>
  <c r="AR696"/>
  <c r="AQ696"/>
  <c r="AP696"/>
  <c r="AW695"/>
  <c r="AV695"/>
  <c r="AU695"/>
  <c r="AT695"/>
  <c r="AS695"/>
  <c r="AR695"/>
  <c r="AQ695"/>
  <c r="AP695"/>
  <c r="AW693"/>
  <c r="AV693"/>
  <c r="AU693"/>
  <c r="AT693"/>
  <c r="AS693"/>
  <c r="AR693"/>
  <c r="AQ693"/>
  <c r="AP693"/>
  <c r="AW692"/>
  <c r="AV692"/>
  <c r="AU692"/>
  <c r="AT692"/>
  <c r="AS692"/>
  <c r="AR692"/>
  <c r="AQ692"/>
  <c r="AP692"/>
  <c r="AW691"/>
  <c r="AV691"/>
  <c r="AU691"/>
  <c r="AT691"/>
  <c r="AS691"/>
  <c r="AR691"/>
  <c r="AQ691"/>
  <c r="AP691"/>
  <c r="AW689"/>
  <c r="AV689"/>
  <c r="AU689"/>
  <c r="AT689"/>
  <c r="AS689"/>
  <c r="AR689"/>
  <c r="AQ689"/>
  <c r="AP689"/>
  <c r="AW688"/>
  <c r="AV688"/>
  <c r="AU688"/>
  <c r="AT688"/>
  <c r="AS688"/>
  <c r="AR688"/>
  <c r="AQ688"/>
  <c r="AP688"/>
  <c r="AW687"/>
  <c r="AV687"/>
  <c r="AU687"/>
  <c r="AT687"/>
  <c r="AS687"/>
  <c r="AR687"/>
  <c r="AQ687"/>
  <c r="AP687"/>
  <c r="AW686"/>
  <c r="AV686"/>
  <c r="AU686"/>
  <c r="AT686"/>
  <c r="AS686"/>
  <c r="AR686"/>
  <c r="AQ686"/>
  <c r="AP686"/>
  <c r="AW685"/>
  <c r="AV685"/>
  <c r="AU685"/>
  <c r="AT685"/>
  <c r="AS685"/>
  <c r="AR685"/>
  <c r="AQ685"/>
  <c r="AP685"/>
  <c r="AW682"/>
  <c r="AV682"/>
  <c r="AU682"/>
  <c r="AT682"/>
  <c r="AS682"/>
  <c r="AR682"/>
  <c r="AQ682"/>
  <c r="AP682"/>
  <c r="AW681"/>
  <c r="AV681"/>
  <c r="AU681"/>
  <c r="AT681"/>
  <c r="AS681"/>
  <c r="AR681"/>
  <c r="AQ681"/>
  <c r="AP681"/>
  <c r="AW680"/>
  <c r="AV680"/>
  <c r="AU680"/>
  <c r="AT680"/>
  <c r="AS680"/>
  <c r="AR680"/>
  <c r="AQ680"/>
  <c r="AP680"/>
  <c r="AW679"/>
  <c r="AV679"/>
  <c r="AU679"/>
  <c r="AT679"/>
  <c r="AW678"/>
  <c r="AV678"/>
  <c r="AU678"/>
  <c r="AT678"/>
  <c r="AS678"/>
  <c r="AR678"/>
  <c r="AQ678"/>
  <c r="AP678"/>
  <c r="AW677"/>
  <c r="AV677"/>
  <c r="AU677"/>
  <c r="AT677"/>
  <c r="AS677"/>
  <c r="AR677"/>
  <c r="AQ677"/>
  <c r="AP677"/>
  <c r="AW676"/>
  <c r="AV676"/>
  <c r="AU676"/>
  <c r="AT676"/>
  <c r="AS676"/>
  <c r="AR676"/>
  <c r="AQ676"/>
  <c r="AP676"/>
  <c r="AW675"/>
  <c r="AV675"/>
  <c r="AU675"/>
  <c r="AT675"/>
  <c r="AS675"/>
  <c r="AR675"/>
  <c r="AQ675"/>
  <c r="AP675"/>
  <c r="AW674"/>
  <c r="AV674"/>
  <c r="AU674"/>
  <c r="AT674"/>
  <c r="AS674"/>
  <c r="AR674"/>
  <c r="AQ674"/>
  <c r="AP674"/>
  <c r="AW672"/>
  <c r="AV672"/>
  <c r="AU672"/>
  <c r="AT672"/>
  <c r="AW671"/>
  <c r="AV671"/>
  <c r="AU671"/>
  <c r="AT671"/>
  <c r="AS671"/>
  <c r="AR671"/>
  <c r="AQ671"/>
  <c r="AP671"/>
  <c r="AW670"/>
  <c r="AV670"/>
  <c r="AU670"/>
  <c r="AT670"/>
  <c r="AS670"/>
  <c r="AR670"/>
  <c r="AQ670"/>
  <c r="AP670"/>
  <c r="AW669"/>
  <c r="AV669"/>
  <c r="AU669"/>
  <c r="AT669"/>
  <c r="AS669"/>
  <c r="AR669"/>
  <c r="AQ669"/>
  <c r="AP669"/>
  <c r="AW668"/>
  <c r="AV668"/>
  <c r="AU668"/>
  <c r="AT668"/>
  <c r="AW667"/>
  <c r="AV667"/>
  <c r="AU667"/>
  <c r="AT667"/>
  <c r="AS667"/>
  <c r="AR667"/>
  <c r="AQ667"/>
  <c r="AP667"/>
  <c r="AW666"/>
  <c r="AV666"/>
  <c r="AU666"/>
  <c r="AT666"/>
  <c r="AS666"/>
  <c r="AR666"/>
  <c r="AQ666"/>
  <c r="AP666"/>
  <c r="AW665"/>
  <c r="AV665"/>
  <c r="AU665"/>
  <c r="AT665"/>
  <c r="AS665"/>
  <c r="AR665"/>
  <c r="AQ665"/>
  <c r="AP665"/>
  <c r="AW664"/>
  <c r="AV664"/>
  <c r="AU664"/>
  <c r="AT664"/>
  <c r="AS664"/>
  <c r="AR664"/>
  <c r="AQ664"/>
  <c r="AP664"/>
  <c r="AW663"/>
  <c r="AV663"/>
  <c r="AU663"/>
  <c r="AT663"/>
  <c r="AW662"/>
  <c r="AV662"/>
  <c r="AU662"/>
  <c r="AT662"/>
  <c r="AS662"/>
  <c r="AR662"/>
  <c r="AQ662"/>
  <c r="AP662"/>
  <c r="AW661"/>
  <c r="AV661"/>
  <c r="AU661"/>
  <c r="AT661"/>
  <c r="AS661"/>
  <c r="AR661"/>
  <c r="AQ661"/>
  <c r="AP661"/>
  <c r="AW660"/>
  <c r="AV660"/>
  <c r="AU660"/>
  <c r="AT660"/>
  <c r="AS660"/>
  <c r="AR660"/>
  <c r="AQ660"/>
  <c r="AP660"/>
  <c r="AW659"/>
  <c r="AV659"/>
  <c r="AU659"/>
  <c r="AT659"/>
  <c r="AS659"/>
  <c r="AR659"/>
  <c r="AQ659"/>
  <c r="AP659"/>
  <c r="AW658"/>
  <c r="AV658"/>
  <c r="AU658"/>
  <c r="AT658"/>
  <c r="AW657"/>
  <c r="AV657"/>
  <c r="AU657"/>
  <c r="AT657"/>
  <c r="AS657"/>
  <c r="AR657"/>
  <c r="AQ657"/>
  <c r="AP657"/>
  <c r="AW656"/>
  <c r="AV656"/>
  <c r="AU656"/>
  <c r="AT656"/>
  <c r="AS656"/>
  <c r="AR656"/>
  <c r="AQ656"/>
  <c r="AP656"/>
  <c r="AW655"/>
  <c r="AV655"/>
  <c r="AU655"/>
  <c r="AT655"/>
  <c r="AS655"/>
  <c r="AR655"/>
  <c r="AQ655"/>
  <c r="AP655"/>
  <c r="AW654"/>
  <c r="AV654"/>
  <c r="AU654"/>
  <c r="AT654"/>
  <c r="AW653"/>
  <c r="AV653"/>
  <c r="AU653"/>
  <c r="AT653"/>
  <c r="AS653"/>
  <c r="AR653"/>
  <c r="AQ653"/>
  <c r="AP653"/>
  <c r="AW652"/>
  <c r="AV652"/>
  <c r="AU652"/>
  <c r="AT652"/>
  <c r="AS652"/>
  <c r="AR652"/>
  <c r="AQ652"/>
  <c r="AP652"/>
  <c r="AW651"/>
  <c r="AV651"/>
  <c r="AU651"/>
  <c r="AT651"/>
  <c r="AS651"/>
  <c r="AR651"/>
  <c r="AQ651"/>
  <c r="AP651"/>
  <c r="AW650"/>
  <c r="AV650"/>
  <c r="AU650"/>
  <c r="AT650"/>
  <c r="AS650"/>
  <c r="AR650"/>
  <c r="AQ650"/>
  <c r="AP650"/>
  <c r="AW649"/>
  <c r="AV649"/>
  <c r="AU649"/>
  <c r="AT649"/>
  <c r="AW648"/>
  <c r="AV648"/>
  <c r="AU648"/>
  <c r="AT648"/>
  <c r="AS648"/>
  <c r="AR648"/>
  <c r="AQ648"/>
  <c r="AP648"/>
  <c r="AW647"/>
  <c r="AV647"/>
  <c r="AU647"/>
  <c r="AT647"/>
  <c r="AS647"/>
  <c r="AR647"/>
  <c r="AQ647"/>
  <c r="AP647"/>
  <c r="AW646"/>
  <c r="AV646"/>
  <c r="AU646"/>
  <c r="AT646"/>
  <c r="AS646"/>
  <c r="AR646"/>
  <c r="AQ646"/>
  <c r="AP646"/>
  <c r="AW645"/>
  <c r="AV645"/>
  <c r="AU645"/>
  <c r="AT645"/>
  <c r="AS645"/>
  <c r="AR645"/>
  <c r="AQ645"/>
  <c r="AP645"/>
  <c r="AW644"/>
  <c r="AV644"/>
  <c r="AU644"/>
  <c r="AT644"/>
  <c r="AW643"/>
  <c r="AV643"/>
  <c r="AU643"/>
  <c r="AT643"/>
  <c r="AS643"/>
  <c r="AR643"/>
  <c r="AQ643"/>
  <c r="AP643"/>
  <c r="AW642"/>
  <c r="AV642"/>
  <c r="AU642"/>
  <c r="AT642"/>
  <c r="AS642"/>
  <c r="AR642"/>
  <c r="AQ642"/>
  <c r="AP642"/>
  <c r="AW640"/>
  <c r="AV640"/>
  <c r="AU640"/>
  <c r="AT640"/>
  <c r="AS640"/>
  <c r="AR640"/>
  <c r="AQ640"/>
  <c r="AP640"/>
  <c r="AW639"/>
  <c r="AV639"/>
  <c r="AU639"/>
  <c r="AT639"/>
  <c r="AS639"/>
  <c r="AR639"/>
  <c r="AQ639"/>
  <c r="AP639"/>
  <c r="AW638"/>
  <c r="AV638"/>
  <c r="AU638"/>
  <c r="AT638"/>
  <c r="AS638"/>
  <c r="AR638"/>
  <c r="AQ638"/>
  <c r="AP638"/>
  <c r="AW637"/>
  <c r="AV637"/>
  <c r="AU637"/>
  <c r="AT637"/>
  <c r="AW636"/>
  <c r="AV636"/>
  <c r="AU636"/>
  <c r="AT636"/>
  <c r="AS636"/>
  <c r="AR636"/>
  <c r="AQ636"/>
  <c r="AP636"/>
  <c r="AW635"/>
  <c r="AV635"/>
  <c r="AU635"/>
  <c r="AT635"/>
  <c r="AS635"/>
  <c r="AR635"/>
  <c r="AQ635"/>
  <c r="AP635"/>
  <c r="AW634"/>
  <c r="AV634"/>
  <c r="AU634"/>
  <c r="AT634"/>
  <c r="AS634"/>
  <c r="AR634"/>
  <c r="AQ634"/>
  <c r="AP634"/>
  <c r="AW633"/>
  <c r="AV633"/>
  <c r="AU633"/>
  <c r="AT633"/>
  <c r="AS633"/>
  <c r="AR633"/>
  <c r="AQ633"/>
  <c r="AP633"/>
  <c r="AW631"/>
  <c r="AV631"/>
  <c r="AU631"/>
  <c r="AT631"/>
  <c r="AS631"/>
  <c r="AR631"/>
  <c r="AQ631"/>
  <c r="AP631"/>
  <c r="AW630"/>
  <c r="AV630"/>
  <c r="AU630"/>
  <c r="AT630"/>
  <c r="AS630"/>
  <c r="AR630"/>
  <c r="AQ630"/>
  <c r="AP630"/>
  <c r="AW629"/>
  <c r="AV629"/>
  <c r="AU629"/>
  <c r="AT629"/>
  <c r="AS629"/>
  <c r="AR629"/>
  <c r="AQ629"/>
  <c r="AP629"/>
  <c r="AW627"/>
  <c r="AV627"/>
  <c r="AU627"/>
  <c r="AT627"/>
  <c r="AS627"/>
  <c r="AR627"/>
  <c r="AQ627"/>
  <c r="AP627"/>
  <c r="AW626"/>
  <c r="AV626"/>
  <c r="AU626"/>
  <c r="AT626"/>
  <c r="AS626"/>
  <c r="AR626"/>
  <c r="AQ626"/>
  <c r="AP626"/>
  <c r="AW625"/>
  <c r="AV625"/>
  <c r="AU625"/>
  <c r="AT625"/>
  <c r="AS625"/>
  <c r="AR625"/>
  <c r="AQ625"/>
  <c r="AP625"/>
  <c r="AW624"/>
  <c r="AV624"/>
  <c r="AU624"/>
  <c r="AT624"/>
  <c r="AS624"/>
  <c r="AR624"/>
  <c r="AQ624"/>
  <c r="AP624"/>
  <c r="AW623"/>
  <c r="AV623"/>
  <c r="AU623"/>
  <c r="AT623"/>
  <c r="AS623"/>
  <c r="AR623"/>
  <c r="AQ623"/>
  <c r="AP623"/>
  <c r="AW617"/>
  <c r="AV617"/>
  <c r="AU617"/>
  <c r="AT617"/>
  <c r="AW616"/>
  <c r="AV616"/>
  <c r="AU616"/>
  <c r="AT616"/>
  <c r="AS616"/>
  <c r="AR616"/>
  <c r="AQ616"/>
  <c r="AP616"/>
  <c r="AW615"/>
  <c r="AV615"/>
  <c r="AU615"/>
  <c r="AT615"/>
  <c r="AS615"/>
  <c r="AR615"/>
  <c r="AQ615"/>
  <c r="AP615"/>
  <c r="AW614"/>
  <c r="AV614"/>
  <c r="AU614"/>
  <c r="AT614"/>
  <c r="AS614"/>
  <c r="AR614"/>
  <c r="AQ614"/>
  <c r="AP614"/>
  <c r="AW612"/>
  <c r="AV612"/>
  <c r="AU612"/>
  <c r="AT612"/>
  <c r="AS612"/>
  <c r="AR612"/>
  <c r="AQ612"/>
  <c r="AP612"/>
  <c r="AW611"/>
  <c r="AV611"/>
  <c r="AU611"/>
  <c r="AT611"/>
  <c r="AS611"/>
  <c r="AR611"/>
  <c r="AQ611"/>
  <c r="AP611"/>
  <c r="AW610"/>
  <c r="AV610"/>
  <c r="AU610"/>
  <c r="AT610"/>
  <c r="AW609"/>
  <c r="AV609"/>
  <c r="AU609"/>
  <c r="AT609"/>
  <c r="AS609"/>
  <c r="AR609"/>
  <c r="AQ609"/>
  <c r="AP609"/>
  <c r="AW608"/>
  <c r="AV608"/>
  <c r="AU608"/>
  <c r="AT608"/>
  <c r="AS608"/>
  <c r="AR608"/>
  <c r="AQ608"/>
  <c r="AP608"/>
  <c r="AW606"/>
  <c r="AV606"/>
  <c r="AU606"/>
  <c r="AT606"/>
  <c r="AS606"/>
  <c r="AR606"/>
  <c r="AQ606"/>
  <c r="AP606"/>
  <c r="AW605"/>
  <c r="AV605"/>
  <c r="AU605"/>
  <c r="AT605"/>
  <c r="AS605"/>
  <c r="AR605"/>
  <c r="AQ605"/>
  <c r="AP605"/>
  <c r="AW604"/>
  <c r="AV604"/>
  <c r="AU604"/>
  <c r="AT604"/>
  <c r="AS604"/>
  <c r="AR604"/>
  <c r="AQ604"/>
  <c r="AP604"/>
  <c r="AW603"/>
  <c r="AU603"/>
  <c r="AT603"/>
  <c r="AW602"/>
  <c r="AV602"/>
  <c r="AU602"/>
  <c r="AT602"/>
  <c r="AS602"/>
  <c r="AR602"/>
  <c r="AQ602"/>
  <c r="AP602"/>
  <c r="AW601"/>
  <c r="AV601"/>
  <c r="AU601"/>
  <c r="AT601"/>
  <c r="AS601"/>
  <c r="AR601"/>
  <c r="AQ601"/>
  <c r="AP601"/>
  <c r="AW600"/>
  <c r="AV600"/>
  <c r="AU600"/>
  <c r="AT600"/>
  <c r="AS600"/>
  <c r="AR600"/>
  <c r="AQ600"/>
  <c r="AP600"/>
  <c r="AW599"/>
  <c r="AV599"/>
  <c r="AU599"/>
  <c r="AT599"/>
  <c r="AS599"/>
  <c r="AR599"/>
  <c r="AQ599"/>
  <c r="AP599"/>
  <c r="AW598"/>
  <c r="AV598"/>
  <c r="AU598"/>
  <c r="AT598"/>
  <c r="AS598"/>
  <c r="AR598"/>
  <c r="AQ598"/>
  <c r="AP598"/>
  <c r="AW589"/>
  <c r="AV589"/>
  <c r="AV588" s="1"/>
  <c r="AU589"/>
  <c r="AT589"/>
  <c r="AS589"/>
  <c r="AR589"/>
  <c r="AQ589"/>
  <c r="AP589"/>
  <c r="AW588"/>
  <c r="AU588"/>
  <c r="AT588"/>
  <c r="AS588"/>
  <c r="AR588"/>
  <c r="AQ588"/>
  <c r="AP588"/>
  <c r="AW586"/>
  <c r="AV586"/>
  <c r="AU586"/>
  <c r="AT586"/>
  <c r="AS586"/>
  <c r="AR586"/>
  <c r="AQ586"/>
  <c r="AP586"/>
  <c r="AW585"/>
  <c r="AV585"/>
  <c r="AV584" s="1"/>
  <c r="AU585"/>
  <c r="AT585"/>
  <c r="AS585"/>
  <c r="AR585"/>
  <c r="AR584" s="1"/>
  <c r="AQ585"/>
  <c r="AP585"/>
  <c r="AW584"/>
  <c r="AU584"/>
  <c r="AT584"/>
  <c r="AS584"/>
  <c r="AQ584"/>
  <c r="AP584"/>
  <c r="AW582"/>
  <c r="AS582"/>
  <c r="AS581" s="1"/>
  <c r="AS580" s="1"/>
  <c r="AR582"/>
  <c r="AQ582"/>
  <c r="AQ581" s="1"/>
  <c r="AQ580" s="1"/>
  <c r="AP582"/>
  <c r="AW581"/>
  <c r="AW580" s="1"/>
  <c r="AR581"/>
  <c r="AR580" s="1"/>
  <c r="AP581"/>
  <c r="AP580"/>
  <c r="AW579"/>
  <c r="AV579"/>
  <c r="AU579"/>
  <c r="AT579"/>
  <c r="AW578"/>
  <c r="AV578"/>
  <c r="AU578"/>
  <c r="AT578"/>
  <c r="AW577"/>
  <c r="AV577"/>
  <c r="AU577"/>
  <c r="AT577"/>
  <c r="AS577"/>
  <c r="AR577"/>
  <c r="AQ577"/>
  <c r="AP577"/>
  <c r="AW576"/>
  <c r="AV576"/>
  <c r="AU576"/>
  <c r="AT576"/>
  <c r="AS576"/>
  <c r="AR576"/>
  <c r="AQ576"/>
  <c r="AP576"/>
  <c r="AP574"/>
  <c r="AW572"/>
  <c r="AW566" s="1"/>
  <c r="AP573"/>
  <c r="AP572" s="1"/>
  <c r="AP566" s="1"/>
  <c r="AP565" s="1"/>
  <c r="AP563" s="1"/>
  <c r="AV572"/>
  <c r="AV566" s="1"/>
  <c r="AU572"/>
  <c r="AU566" s="1"/>
  <c r="AT572"/>
  <c r="AT566" s="1"/>
  <c r="AS572"/>
  <c r="AS566" s="1"/>
  <c r="AR572"/>
  <c r="AR566" s="1"/>
  <c r="AQ572"/>
  <c r="AQ566" s="1"/>
  <c r="AW571"/>
  <c r="AV571"/>
  <c r="AU571"/>
  <c r="AT571"/>
  <c r="AW570"/>
  <c r="AV570"/>
  <c r="AU570"/>
  <c r="AT570"/>
  <c r="AW569"/>
  <c r="AV569"/>
  <c r="AU569"/>
  <c r="AT569"/>
  <c r="AS569"/>
  <c r="AR569"/>
  <c r="AQ569"/>
  <c r="AP569"/>
  <c r="AW568"/>
  <c r="AV568"/>
  <c r="AU568"/>
  <c r="AT568"/>
  <c r="AS568"/>
  <c r="AR568"/>
  <c r="AQ568"/>
  <c r="AP568"/>
  <c r="AW567"/>
  <c r="AV567"/>
  <c r="AU567"/>
  <c r="AT567"/>
  <c r="AS567"/>
  <c r="AR567"/>
  <c r="AQ567"/>
  <c r="AP567"/>
  <c r="AW561"/>
  <c r="AV561"/>
  <c r="AU561"/>
  <c r="AT561"/>
  <c r="AW560"/>
  <c r="AV560"/>
  <c r="AU560"/>
  <c r="AT560"/>
  <c r="AS560"/>
  <c r="AR560"/>
  <c r="AQ560"/>
  <c r="AP560"/>
  <c r="AW559"/>
  <c r="AV559"/>
  <c r="AU559"/>
  <c r="AT559"/>
  <c r="AS559"/>
  <c r="AR559"/>
  <c r="AQ559"/>
  <c r="AP559"/>
  <c r="AW558"/>
  <c r="AV558"/>
  <c r="AU558"/>
  <c r="AT558"/>
  <c r="AS558"/>
  <c r="AR558"/>
  <c r="AQ558"/>
  <c r="AP558"/>
  <c r="AW557"/>
  <c r="AV557"/>
  <c r="AU557"/>
  <c r="AT557"/>
  <c r="AS557"/>
  <c r="AR557"/>
  <c r="AQ557"/>
  <c r="AP557"/>
  <c r="AW556"/>
  <c r="AV556"/>
  <c r="AU556"/>
  <c r="AT556"/>
  <c r="AS556"/>
  <c r="AR556"/>
  <c r="AQ556"/>
  <c r="AP556"/>
  <c r="AW554"/>
  <c r="AV554"/>
  <c r="AU554"/>
  <c r="AT554"/>
  <c r="AW553"/>
  <c r="AV553"/>
  <c r="AU553"/>
  <c r="AT553"/>
  <c r="AS553"/>
  <c r="AR553"/>
  <c r="AQ553"/>
  <c r="AP553"/>
  <c r="AW552"/>
  <c r="AV552"/>
  <c r="AU552"/>
  <c r="AT552"/>
  <c r="AS552"/>
  <c r="AR552"/>
  <c r="AQ552"/>
  <c r="AP552"/>
  <c r="AW551"/>
  <c r="AV551"/>
  <c r="AU551"/>
  <c r="AT551"/>
  <c r="AS551"/>
  <c r="AR551"/>
  <c r="AQ551"/>
  <c r="AP551"/>
  <c r="AW550"/>
  <c r="AV550"/>
  <c r="AU550"/>
  <c r="AT550"/>
  <c r="AS550"/>
  <c r="AR550"/>
  <c r="AQ550"/>
  <c r="AP550"/>
  <c r="AW549"/>
  <c r="AV549"/>
  <c r="AU549"/>
  <c r="AT549"/>
  <c r="AS549"/>
  <c r="AR549"/>
  <c r="AQ549"/>
  <c r="AP549"/>
  <c r="AW547"/>
  <c r="AV547"/>
  <c r="AU547"/>
  <c r="AT547"/>
  <c r="AS547"/>
  <c r="AR547"/>
  <c r="AQ547"/>
  <c r="AP547"/>
  <c r="AW545"/>
  <c r="AV545"/>
  <c r="AU545"/>
  <c r="AT545"/>
  <c r="AW544"/>
  <c r="AV544"/>
  <c r="AU544"/>
  <c r="AT544"/>
  <c r="AS544"/>
  <c r="AR544"/>
  <c r="AQ544"/>
  <c r="AP544"/>
  <c r="AW543"/>
  <c r="AV543"/>
  <c r="AU543"/>
  <c r="AT543"/>
  <c r="AS543"/>
  <c r="AR543"/>
  <c r="AQ543"/>
  <c r="AP543"/>
  <c r="AW542"/>
  <c r="AV542"/>
  <c r="AU542"/>
  <c r="AT542"/>
  <c r="AS542"/>
  <c r="AR542"/>
  <c r="AQ542"/>
  <c r="AP542"/>
  <c r="AW541"/>
  <c r="AV541"/>
  <c r="AU541"/>
  <c r="AT541"/>
  <c r="AW540"/>
  <c r="AV540"/>
  <c r="AU540"/>
  <c r="AT540"/>
  <c r="AS540"/>
  <c r="AR540"/>
  <c r="AQ540"/>
  <c r="AP540"/>
  <c r="AW539"/>
  <c r="AV539"/>
  <c r="AU539"/>
  <c r="AT539"/>
  <c r="AS539"/>
  <c r="AR539"/>
  <c r="AQ539"/>
  <c r="AP539"/>
  <c r="AW538"/>
  <c r="AV538"/>
  <c r="AU538"/>
  <c r="AT538"/>
  <c r="AS538"/>
  <c r="AR538"/>
  <c r="AQ538"/>
  <c r="AP538"/>
  <c r="AW537"/>
  <c r="AV537"/>
  <c r="AU537"/>
  <c r="AT537"/>
  <c r="AS537"/>
  <c r="AR537"/>
  <c r="AQ537"/>
  <c r="AP537"/>
  <c r="AW535"/>
  <c r="AV535"/>
  <c r="AU535"/>
  <c r="AT535"/>
  <c r="AS535"/>
  <c r="AR535"/>
  <c r="AQ535"/>
  <c r="AP535"/>
  <c r="AW534"/>
  <c r="AV534"/>
  <c r="AU534"/>
  <c r="AT534"/>
  <c r="AS534"/>
  <c r="AR534"/>
  <c r="AQ534"/>
  <c r="AP534"/>
  <c r="AW533"/>
  <c r="AV533"/>
  <c r="AU533"/>
  <c r="AT533"/>
  <c r="AS533"/>
  <c r="AR533"/>
  <c r="AQ533"/>
  <c r="AP533"/>
  <c r="AW532"/>
  <c r="AV532"/>
  <c r="AU532"/>
  <c r="AT532"/>
  <c r="AS532"/>
  <c r="AR532"/>
  <c r="AQ532"/>
  <c r="AP532"/>
  <c r="AW531"/>
  <c r="AV531"/>
  <c r="AU531"/>
  <c r="AT531"/>
  <c r="AW530"/>
  <c r="AV530"/>
  <c r="AU530"/>
  <c r="AT530"/>
  <c r="AS530"/>
  <c r="AR530"/>
  <c r="AQ530"/>
  <c r="AP530"/>
  <c r="AW529"/>
  <c r="AV529"/>
  <c r="AU529"/>
  <c r="AT529"/>
  <c r="AS529"/>
  <c r="AR529"/>
  <c r="AQ529"/>
  <c r="AP529"/>
  <c r="AW528"/>
  <c r="AV528"/>
  <c r="AU528"/>
  <c r="AT528"/>
  <c r="AS528"/>
  <c r="AR528"/>
  <c r="AQ528"/>
  <c r="AP528"/>
  <c r="AW527"/>
  <c r="AV527"/>
  <c r="AU527"/>
  <c r="AT527"/>
  <c r="AS527"/>
  <c r="AR527"/>
  <c r="AQ527"/>
  <c r="AP527"/>
  <c r="AW525"/>
  <c r="AV525"/>
  <c r="AU525"/>
  <c r="AT525"/>
  <c r="AS525"/>
  <c r="AR525"/>
  <c r="AQ525"/>
  <c r="AP525"/>
  <c r="AW524"/>
  <c r="AV524"/>
  <c r="AU524"/>
  <c r="AT524"/>
  <c r="AS524"/>
  <c r="AR524"/>
  <c r="AQ524"/>
  <c r="AP524"/>
  <c r="AW523"/>
  <c r="AV523"/>
  <c r="AU523"/>
  <c r="AT523"/>
  <c r="AS523"/>
  <c r="AR523"/>
  <c r="AQ523"/>
  <c r="AP523"/>
  <c r="AW522"/>
  <c r="AV522"/>
  <c r="AU522"/>
  <c r="AT522"/>
  <c r="AS522"/>
  <c r="AR522"/>
  <c r="AQ522"/>
  <c r="AP522"/>
  <c r="AW521"/>
  <c r="AV521"/>
  <c r="AU521"/>
  <c r="AT521"/>
  <c r="AW520"/>
  <c r="AV520"/>
  <c r="AU520"/>
  <c r="AT520"/>
  <c r="AS520"/>
  <c r="AR520"/>
  <c r="AQ520"/>
  <c r="AP520"/>
  <c r="AW519"/>
  <c r="AV519"/>
  <c r="AU519"/>
  <c r="AT519"/>
  <c r="AS519"/>
  <c r="AR519"/>
  <c r="AQ519"/>
  <c r="AP519"/>
  <c r="AW518"/>
  <c r="AV518"/>
  <c r="AU518"/>
  <c r="AT518"/>
  <c r="AS518"/>
  <c r="AR518"/>
  <c r="AQ518"/>
  <c r="AP518"/>
  <c r="AW517"/>
  <c r="AV517"/>
  <c r="AU517"/>
  <c r="AT517"/>
  <c r="AW516"/>
  <c r="AV516"/>
  <c r="AU516"/>
  <c r="AT516"/>
  <c r="AS516"/>
  <c r="AR516"/>
  <c r="AQ516"/>
  <c r="AP516"/>
  <c r="AW515"/>
  <c r="AV515"/>
  <c r="AU515"/>
  <c r="AT515"/>
  <c r="AS515"/>
  <c r="AR515"/>
  <c r="AQ515"/>
  <c r="AP515"/>
  <c r="AW514"/>
  <c r="AV514"/>
  <c r="AU514"/>
  <c r="AT514"/>
  <c r="AS514"/>
  <c r="AR514"/>
  <c r="AQ514"/>
  <c r="AP514"/>
  <c r="AW513"/>
  <c r="AV513"/>
  <c r="AU513"/>
  <c r="AT513"/>
  <c r="AS513"/>
  <c r="AR513"/>
  <c r="AQ513"/>
  <c r="AP513"/>
  <c r="AW512"/>
  <c r="AV512"/>
  <c r="AU512"/>
  <c r="AT512"/>
  <c r="AW511"/>
  <c r="AV511"/>
  <c r="AU511"/>
  <c r="AT511"/>
  <c r="AS511"/>
  <c r="AR511"/>
  <c r="AQ511"/>
  <c r="AP511"/>
  <c r="AW510"/>
  <c r="AV510"/>
  <c r="AU510"/>
  <c r="AT510"/>
  <c r="AS510"/>
  <c r="AR510"/>
  <c r="AQ510"/>
  <c r="AP510"/>
  <c r="AW509"/>
  <c r="AV509"/>
  <c r="AU509"/>
  <c r="AT509"/>
  <c r="AS509"/>
  <c r="AR509"/>
  <c r="AQ509"/>
  <c r="AP509"/>
  <c r="AW508"/>
  <c r="AV508"/>
  <c r="AU508"/>
  <c r="AT508"/>
  <c r="AS508"/>
  <c r="AR508"/>
  <c r="AQ508"/>
  <c r="AP508"/>
  <c r="AW507"/>
  <c r="AV507"/>
  <c r="AU507"/>
  <c r="AT507"/>
  <c r="AS507"/>
  <c r="AR507"/>
  <c r="AQ507"/>
  <c r="AP507"/>
  <c r="AU502"/>
  <c r="AT502"/>
  <c r="AW501"/>
  <c r="AV501"/>
  <c r="AU501"/>
  <c r="AT501"/>
  <c r="AS501"/>
  <c r="AR501"/>
  <c r="AQ501"/>
  <c r="AP501"/>
  <c r="AW500"/>
  <c r="AV500"/>
  <c r="AU500"/>
  <c r="AT500"/>
  <c r="AS500"/>
  <c r="AR500"/>
  <c r="AQ500"/>
  <c r="AP500"/>
  <c r="AW498"/>
  <c r="AV498"/>
  <c r="AU498"/>
  <c r="AT498"/>
  <c r="AS498"/>
  <c r="AR498"/>
  <c r="AQ498"/>
  <c r="AP498"/>
  <c r="AW497"/>
  <c r="AV497"/>
  <c r="AU497"/>
  <c r="AT497"/>
  <c r="AS497"/>
  <c r="AR497"/>
  <c r="AQ497"/>
  <c r="AP497"/>
  <c r="AW496"/>
  <c r="AV496"/>
  <c r="AU496"/>
  <c r="AT496"/>
  <c r="AS496"/>
  <c r="AR496"/>
  <c r="AQ496"/>
  <c r="AP496"/>
  <c r="AW495"/>
  <c r="AV495"/>
  <c r="AU495"/>
  <c r="AT495"/>
  <c r="AS495"/>
  <c r="AR495"/>
  <c r="AQ495"/>
  <c r="AP495"/>
  <c r="AW494"/>
  <c r="AV494"/>
  <c r="AU494"/>
  <c r="AT494"/>
  <c r="AW493"/>
  <c r="AV493"/>
  <c r="AU493"/>
  <c r="AT493"/>
  <c r="AS493"/>
  <c r="AR493"/>
  <c r="AQ493"/>
  <c r="AP493"/>
  <c r="AW492"/>
  <c r="AV492"/>
  <c r="AU492"/>
  <c r="AT492"/>
  <c r="AW491"/>
  <c r="AV491"/>
  <c r="AU491"/>
  <c r="AT491"/>
  <c r="AS491"/>
  <c r="AR491"/>
  <c r="AQ491"/>
  <c r="AP491"/>
  <c r="AW490"/>
  <c r="AV490"/>
  <c r="AU490"/>
  <c r="AT490"/>
  <c r="AS490"/>
  <c r="AR490"/>
  <c r="AQ490"/>
  <c r="AP490"/>
  <c r="AW489"/>
  <c r="AV489"/>
  <c r="AU489"/>
  <c r="AT489"/>
  <c r="AS489"/>
  <c r="AR489"/>
  <c r="AQ489"/>
  <c r="AP489"/>
  <c r="AW488"/>
  <c r="AV488"/>
  <c r="AU488"/>
  <c r="AT488"/>
  <c r="AW487"/>
  <c r="AV487"/>
  <c r="AU487"/>
  <c r="AT487"/>
  <c r="AS487"/>
  <c r="AR487"/>
  <c r="AQ487"/>
  <c r="AP487"/>
  <c r="AW485"/>
  <c r="AV485"/>
  <c r="AU485"/>
  <c r="AT485"/>
  <c r="AS485"/>
  <c r="AR485"/>
  <c r="AQ485"/>
  <c r="AP485"/>
  <c r="AW484"/>
  <c r="AV484"/>
  <c r="AU484"/>
  <c r="AT484"/>
  <c r="AS484"/>
  <c r="AR484"/>
  <c r="AQ484"/>
  <c r="AP484"/>
  <c r="AW483"/>
  <c r="AV483"/>
  <c r="AU483"/>
  <c r="AT483"/>
  <c r="AW482"/>
  <c r="AV482"/>
  <c r="AU482"/>
  <c r="AT482"/>
  <c r="AS482"/>
  <c r="AR482"/>
  <c r="AQ482"/>
  <c r="AP482"/>
  <c r="AW480"/>
  <c r="AV480"/>
  <c r="AU480"/>
  <c r="AT480"/>
  <c r="AS480"/>
  <c r="AR480"/>
  <c r="AQ480"/>
  <c r="AP480"/>
  <c r="AW479"/>
  <c r="AV479"/>
  <c r="AU479"/>
  <c r="AT479"/>
  <c r="AS479"/>
  <c r="AR479"/>
  <c r="AQ479"/>
  <c r="AP479"/>
  <c r="AW478"/>
  <c r="AV478"/>
  <c r="AU478"/>
  <c r="AT478"/>
  <c r="AW477"/>
  <c r="AV477"/>
  <c r="AU477"/>
  <c r="AT477"/>
  <c r="AS477"/>
  <c r="AR477"/>
  <c r="AQ477"/>
  <c r="AP477"/>
  <c r="AW476"/>
  <c r="AV476"/>
  <c r="AU476"/>
  <c r="AT476"/>
  <c r="AS476"/>
  <c r="AR476"/>
  <c r="AQ476"/>
  <c r="AP476"/>
  <c r="AW475"/>
  <c r="AV475"/>
  <c r="AU475"/>
  <c r="AT475"/>
  <c r="AW474"/>
  <c r="AV474"/>
  <c r="AU474"/>
  <c r="AT474"/>
  <c r="AS474"/>
  <c r="AR474"/>
  <c r="AQ474"/>
  <c r="AP474"/>
  <c r="AW473"/>
  <c r="AV473"/>
  <c r="AU473"/>
  <c r="AT473"/>
  <c r="AS473"/>
  <c r="AR473"/>
  <c r="AQ473"/>
  <c r="AP473"/>
  <c r="AW472"/>
  <c r="AV472"/>
  <c r="AU472"/>
  <c r="AT472"/>
  <c r="AW471"/>
  <c r="AV471"/>
  <c r="AU471"/>
  <c r="AT471"/>
  <c r="AS471"/>
  <c r="AR471"/>
  <c r="AQ471"/>
  <c r="AP471"/>
  <c r="AW470"/>
  <c r="AV470"/>
  <c r="AU470"/>
  <c r="AT470"/>
  <c r="AS470"/>
  <c r="AR470"/>
  <c r="AQ470"/>
  <c r="AP470"/>
  <c r="AW469"/>
  <c r="AV469"/>
  <c r="AU469"/>
  <c r="AT469"/>
  <c r="AS469"/>
  <c r="AR469"/>
  <c r="AQ469"/>
  <c r="AP469"/>
  <c r="AW468"/>
  <c r="AV468"/>
  <c r="AU468"/>
  <c r="AT468"/>
  <c r="AS468"/>
  <c r="AR468"/>
  <c r="AQ468"/>
  <c r="AP468"/>
  <c r="AW467"/>
  <c r="AV467"/>
  <c r="AU467"/>
  <c r="AT467"/>
  <c r="AW466"/>
  <c r="AV466"/>
  <c r="AU466"/>
  <c r="AT466"/>
  <c r="AS466"/>
  <c r="AR466"/>
  <c r="AQ466"/>
  <c r="AP466"/>
  <c r="AW465"/>
  <c r="AV465"/>
  <c r="AU465"/>
  <c r="AT465"/>
  <c r="AS465"/>
  <c r="AR465"/>
  <c r="AQ465"/>
  <c r="AP465"/>
  <c r="AW464"/>
  <c r="AV464"/>
  <c r="AU464"/>
  <c r="AT464"/>
  <c r="AS464"/>
  <c r="AR464"/>
  <c r="AQ464"/>
  <c r="AP464"/>
  <c r="AW463"/>
  <c r="AV463"/>
  <c r="AU463"/>
  <c r="AT463"/>
  <c r="AS463"/>
  <c r="AR463"/>
  <c r="AQ463"/>
  <c r="AP463"/>
  <c r="AW462"/>
  <c r="AV462"/>
  <c r="AU462"/>
  <c r="AT462"/>
  <c r="AW461"/>
  <c r="AV461"/>
  <c r="AU461"/>
  <c r="AT461"/>
  <c r="AS461"/>
  <c r="AR461"/>
  <c r="AQ461"/>
  <c r="AP461"/>
  <c r="AW460"/>
  <c r="AV460"/>
  <c r="AU460"/>
  <c r="AT460"/>
  <c r="AS460"/>
  <c r="AR460"/>
  <c r="AQ460"/>
  <c r="AP460"/>
  <c r="AW459"/>
  <c r="AV459"/>
  <c r="AU459"/>
  <c r="AT459"/>
  <c r="AS459"/>
  <c r="AR459"/>
  <c r="AQ459"/>
  <c r="AP459"/>
  <c r="AW458"/>
  <c r="AV458"/>
  <c r="AU458"/>
  <c r="AT458"/>
  <c r="AS458"/>
  <c r="AR458"/>
  <c r="AQ458"/>
  <c r="AP458"/>
  <c r="AW457"/>
  <c r="AV457"/>
  <c r="AU457"/>
  <c r="AT457"/>
  <c r="AW456"/>
  <c r="AV456"/>
  <c r="AU456"/>
  <c r="AT456"/>
  <c r="AS456"/>
  <c r="AR456"/>
  <c r="AQ456"/>
  <c r="AP456"/>
  <c r="AW455"/>
  <c r="AV455"/>
  <c r="AU455"/>
  <c r="AT455"/>
  <c r="AS455"/>
  <c r="AR455"/>
  <c r="AQ455"/>
  <c r="AP455"/>
  <c r="AW454"/>
  <c r="AV454"/>
  <c r="AU454"/>
  <c r="AT454"/>
  <c r="AS454"/>
  <c r="AR454"/>
  <c r="AQ454"/>
  <c r="AP454"/>
  <c r="AW453"/>
  <c r="AV453"/>
  <c r="AU453"/>
  <c r="AT453"/>
  <c r="AS453"/>
  <c r="AR453"/>
  <c r="AQ453"/>
  <c r="AP453"/>
  <c r="AW452"/>
  <c r="AV452"/>
  <c r="AU452"/>
  <c r="AT452"/>
  <c r="AS452"/>
  <c r="AR452"/>
  <c r="AQ452"/>
  <c r="AP452"/>
  <c r="AV451"/>
  <c r="AU451"/>
  <c r="AT451"/>
  <c r="AW450"/>
  <c r="AW449" s="1"/>
  <c r="AW448" s="1"/>
  <c r="AW447" s="1"/>
  <c r="AW446" s="1"/>
  <c r="AV450"/>
  <c r="AU450"/>
  <c r="AT450"/>
  <c r="AT449" s="1"/>
  <c r="AT448" s="1"/>
  <c r="AT447" s="1"/>
  <c r="AT446" s="1"/>
  <c r="AS450"/>
  <c r="AR450"/>
  <c r="AQ450"/>
  <c r="AP450"/>
  <c r="AP449" s="1"/>
  <c r="AP448" s="1"/>
  <c r="AP447" s="1"/>
  <c r="AP446" s="1"/>
  <c r="AV449"/>
  <c r="AU449"/>
  <c r="AS449"/>
  <c r="AR449"/>
  <c r="AQ449"/>
  <c r="AV448"/>
  <c r="AU448"/>
  <c r="AS448"/>
  <c r="AR448"/>
  <c r="AQ448"/>
  <c r="AV447"/>
  <c r="AU447"/>
  <c r="AS447"/>
  <c r="AR447"/>
  <c r="AQ447"/>
  <c r="AV446"/>
  <c r="AU446"/>
  <c r="AS446"/>
  <c r="AR446"/>
  <c r="AQ446"/>
  <c r="AW444"/>
  <c r="AV444"/>
  <c r="AU444"/>
  <c r="AT444"/>
  <c r="AW443"/>
  <c r="AV443"/>
  <c r="AU443"/>
  <c r="AT443"/>
  <c r="AS443"/>
  <c r="AR443"/>
  <c r="AQ443"/>
  <c r="AP443"/>
  <c r="AW442"/>
  <c r="AV442"/>
  <c r="AU442"/>
  <c r="AT442"/>
  <c r="AW441"/>
  <c r="AV441"/>
  <c r="AU441"/>
  <c r="AT441"/>
  <c r="AS441"/>
  <c r="AR441"/>
  <c r="AQ441"/>
  <c r="AP441"/>
  <c r="AW440"/>
  <c r="AV440"/>
  <c r="AU440"/>
  <c r="AT440"/>
  <c r="AS440"/>
  <c r="AR440"/>
  <c r="AQ440"/>
  <c r="AP440"/>
  <c r="AW439"/>
  <c r="AV439"/>
  <c r="AU439"/>
  <c r="AT439"/>
  <c r="AS439"/>
  <c r="AR439"/>
  <c r="AQ439"/>
  <c r="AP439"/>
  <c r="AW438"/>
  <c r="AV438"/>
  <c r="AU438"/>
  <c r="AT438"/>
  <c r="AS438"/>
  <c r="AR438"/>
  <c r="AQ438"/>
  <c r="AP438"/>
  <c r="AW436"/>
  <c r="AV436"/>
  <c r="AU436"/>
  <c r="AT436"/>
  <c r="AS436"/>
  <c r="AR436"/>
  <c r="AQ436"/>
  <c r="AP436"/>
  <c r="AW435"/>
  <c r="AV435"/>
  <c r="AU435"/>
  <c r="AT435"/>
  <c r="AS435"/>
  <c r="AR435"/>
  <c r="AQ435"/>
  <c r="AP435"/>
  <c r="AW434"/>
  <c r="AV434"/>
  <c r="AU434"/>
  <c r="AT434"/>
  <c r="AS434"/>
  <c r="AR434"/>
  <c r="AQ434"/>
  <c r="AP434"/>
  <c r="AW433"/>
  <c r="AV433"/>
  <c r="AU433"/>
  <c r="AT433"/>
  <c r="AS433"/>
  <c r="AR433"/>
  <c r="AQ433"/>
  <c r="AP433"/>
  <c r="AV432"/>
  <c r="AU432"/>
  <c r="AT432"/>
  <c r="AW431"/>
  <c r="AV431"/>
  <c r="AU431"/>
  <c r="AT431"/>
  <c r="AS431"/>
  <c r="AR431"/>
  <c r="AQ431"/>
  <c r="AP431"/>
  <c r="AW430"/>
  <c r="AV430"/>
  <c r="AU430"/>
  <c r="AT430"/>
  <c r="AS430"/>
  <c r="AR430"/>
  <c r="AQ430"/>
  <c r="AP430"/>
  <c r="AW429"/>
  <c r="AV429"/>
  <c r="AU429"/>
  <c r="AT429"/>
  <c r="AS429"/>
  <c r="AR429"/>
  <c r="AQ429"/>
  <c r="AP429"/>
  <c r="AW428"/>
  <c r="AV428"/>
  <c r="AU428"/>
  <c r="AT428"/>
  <c r="AS428"/>
  <c r="AR428"/>
  <c r="AQ428"/>
  <c r="AP428"/>
  <c r="AW427"/>
  <c r="AV427"/>
  <c r="AU427"/>
  <c r="AT427"/>
  <c r="AW426"/>
  <c r="AV426"/>
  <c r="AU426"/>
  <c r="AT426"/>
  <c r="AS426"/>
  <c r="AR426"/>
  <c r="AQ426"/>
  <c r="AP426"/>
  <c r="AW425"/>
  <c r="AV425"/>
  <c r="AU425"/>
  <c r="AT425"/>
  <c r="AS425"/>
  <c r="AR425"/>
  <c r="AQ425"/>
  <c r="AP425"/>
  <c r="AW424"/>
  <c r="AV424"/>
  <c r="AU424"/>
  <c r="AT424"/>
  <c r="AS424"/>
  <c r="AR424"/>
  <c r="AQ424"/>
  <c r="AP424"/>
  <c r="AW423"/>
  <c r="AV423"/>
  <c r="AU423"/>
  <c r="AT423"/>
  <c r="AS423"/>
  <c r="AR423"/>
  <c r="AQ423"/>
  <c r="AP423"/>
  <c r="AW421"/>
  <c r="AV421"/>
  <c r="AU421"/>
  <c r="AT421"/>
  <c r="AS421"/>
  <c r="AR421"/>
  <c r="AQ421"/>
  <c r="AP421"/>
  <c r="AW420"/>
  <c r="AV420"/>
  <c r="AU420"/>
  <c r="AT420"/>
  <c r="AS420"/>
  <c r="AR420"/>
  <c r="AQ420"/>
  <c r="AP420"/>
  <c r="AW419"/>
  <c r="AV419"/>
  <c r="AU419"/>
  <c r="AT419"/>
  <c r="AS419"/>
  <c r="AR419"/>
  <c r="AQ419"/>
  <c r="AP419"/>
  <c r="AW418"/>
  <c r="AV418"/>
  <c r="AU418"/>
  <c r="AT418"/>
  <c r="AS418"/>
  <c r="AR418"/>
  <c r="AQ418"/>
  <c r="AP418"/>
  <c r="AW417"/>
  <c r="AV417"/>
  <c r="AU417"/>
  <c r="AT417"/>
  <c r="AS417"/>
  <c r="AR417"/>
  <c r="AQ417"/>
  <c r="AP417"/>
  <c r="AW414"/>
  <c r="AV414"/>
  <c r="AU414"/>
  <c r="AT414"/>
  <c r="AW413"/>
  <c r="AV413"/>
  <c r="AU413"/>
  <c r="AT413"/>
  <c r="AS413"/>
  <c r="AR413"/>
  <c r="AQ413"/>
  <c r="AP413"/>
  <c r="AV412"/>
  <c r="AU412"/>
  <c r="AT412"/>
  <c r="AW411"/>
  <c r="AV411"/>
  <c r="AU411"/>
  <c r="AT411"/>
  <c r="AS411"/>
  <c r="AR411"/>
  <c r="AQ411"/>
  <c r="AP411"/>
  <c r="AW410"/>
  <c r="AV410"/>
  <c r="AU410"/>
  <c r="AT410"/>
  <c r="AS410"/>
  <c r="AR410"/>
  <c r="AQ410"/>
  <c r="AP410"/>
  <c r="AW409"/>
  <c r="AV409"/>
  <c r="AU409"/>
  <c r="AT409"/>
  <c r="AS409"/>
  <c r="AR409"/>
  <c r="AQ409"/>
  <c r="AP409"/>
  <c r="AW408"/>
  <c r="AV408"/>
  <c r="AU408"/>
  <c r="AT408"/>
  <c r="AS408"/>
  <c r="AR408"/>
  <c r="AQ408"/>
  <c r="AP408"/>
  <c r="AW406"/>
  <c r="AV406"/>
  <c r="AU406"/>
  <c r="AT406"/>
  <c r="AS406"/>
  <c r="AR406"/>
  <c r="AQ406"/>
  <c r="AP406"/>
  <c r="AW405"/>
  <c r="AV405"/>
  <c r="AU405"/>
  <c r="AT405"/>
  <c r="AS405"/>
  <c r="AR405"/>
  <c r="AQ405"/>
  <c r="AP405"/>
  <c r="AW404"/>
  <c r="AV404"/>
  <c r="AU404"/>
  <c r="AT404"/>
  <c r="AS404"/>
  <c r="AR404"/>
  <c r="AQ404"/>
  <c r="AP404"/>
  <c r="AW402"/>
  <c r="AV402"/>
  <c r="AU402"/>
  <c r="AT402"/>
  <c r="AS402"/>
  <c r="AR402"/>
  <c r="AQ402"/>
  <c r="AP402"/>
  <c r="AW401"/>
  <c r="AV401"/>
  <c r="AU401"/>
  <c r="AT401"/>
  <c r="AS401"/>
  <c r="AR401"/>
  <c r="AQ401"/>
  <c r="AP401"/>
  <c r="AW400"/>
  <c r="AV400"/>
  <c r="AU400"/>
  <c r="AT400"/>
  <c r="AS400"/>
  <c r="AR400"/>
  <c r="AQ400"/>
  <c r="AP400"/>
  <c r="AW399"/>
  <c r="AV399"/>
  <c r="AU399"/>
  <c r="AT399"/>
  <c r="AS399"/>
  <c r="AR399"/>
  <c r="AQ399"/>
  <c r="AP399"/>
  <c r="AW398"/>
  <c r="AV398"/>
  <c r="AU398"/>
  <c r="AT398"/>
  <c r="AW397"/>
  <c r="AV397"/>
  <c r="AU397"/>
  <c r="AT397"/>
  <c r="AS397"/>
  <c r="AR397"/>
  <c r="AQ397"/>
  <c r="AP397"/>
  <c r="AW396"/>
  <c r="AV396"/>
  <c r="AU396"/>
  <c r="AT396"/>
  <c r="AS396"/>
  <c r="AR396"/>
  <c r="AQ396"/>
  <c r="AP396"/>
  <c r="AW395"/>
  <c r="AV395"/>
  <c r="AU395"/>
  <c r="AT395"/>
  <c r="AS395"/>
  <c r="AR395"/>
  <c r="AQ395"/>
  <c r="AP395"/>
  <c r="AW394"/>
  <c r="AV394"/>
  <c r="AU394"/>
  <c r="AT394"/>
  <c r="AS394"/>
  <c r="AR394"/>
  <c r="AQ394"/>
  <c r="AP394"/>
  <c r="AW393"/>
  <c r="AV393"/>
  <c r="AU393"/>
  <c r="AT393"/>
  <c r="AS393"/>
  <c r="AR393"/>
  <c r="AQ393"/>
  <c r="AP393"/>
  <c r="AV391"/>
  <c r="AU391"/>
  <c r="AS391"/>
  <c r="AR391"/>
  <c r="AQ391"/>
  <c r="AW389"/>
  <c r="AV389"/>
  <c r="AU389"/>
  <c r="AT389"/>
  <c r="AW388"/>
  <c r="AV388"/>
  <c r="AU388"/>
  <c r="AT388"/>
  <c r="AS388"/>
  <c r="AR388"/>
  <c r="AQ388"/>
  <c r="AP388"/>
  <c r="AW387"/>
  <c r="AV387"/>
  <c r="AU387"/>
  <c r="AT387"/>
  <c r="AS387"/>
  <c r="AR387"/>
  <c r="AQ387"/>
  <c r="AP387"/>
  <c r="AW386"/>
  <c r="AV386"/>
  <c r="AU386"/>
  <c r="AT386"/>
  <c r="AS386"/>
  <c r="AR386"/>
  <c r="AQ386"/>
  <c r="AP386"/>
  <c r="AW384"/>
  <c r="AV384"/>
  <c r="AU384"/>
  <c r="AT384"/>
  <c r="AS384"/>
  <c r="AR384"/>
  <c r="AQ384"/>
  <c r="AP384"/>
  <c r="AW383"/>
  <c r="AV383"/>
  <c r="AU383"/>
  <c r="AT383"/>
  <c r="AS383"/>
  <c r="AR383"/>
  <c r="AQ383"/>
  <c r="AP383"/>
  <c r="AW382"/>
  <c r="AV382"/>
  <c r="AU382"/>
  <c r="AT382"/>
  <c r="AS382"/>
  <c r="AR382"/>
  <c r="AQ382"/>
  <c r="AP382"/>
  <c r="AW381"/>
  <c r="AV381"/>
  <c r="AU381"/>
  <c r="AT381"/>
  <c r="AS381"/>
  <c r="AR381"/>
  <c r="AQ381"/>
  <c r="AP381"/>
  <c r="AW380"/>
  <c r="AV380"/>
  <c r="AU380"/>
  <c r="AT380"/>
  <c r="AW379"/>
  <c r="AV379"/>
  <c r="AU379"/>
  <c r="AT379"/>
  <c r="AS379"/>
  <c r="AR379"/>
  <c r="AQ379"/>
  <c r="AP379"/>
  <c r="AW378"/>
  <c r="AV378"/>
  <c r="AU378"/>
  <c r="AT378"/>
  <c r="AS378"/>
  <c r="AR378"/>
  <c r="AQ378"/>
  <c r="AP378"/>
  <c r="AW377"/>
  <c r="AV377"/>
  <c r="AU377"/>
  <c r="AT377"/>
  <c r="AS377"/>
  <c r="AR377"/>
  <c r="AQ377"/>
  <c r="AP377"/>
  <c r="AW376"/>
  <c r="AV376"/>
  <c r="AU376"/>
  <c r="AT376"/>
  <c r="AS376"/>
  <c r="AR376"/>
  <c r="AQ376"/>
  <c r="AP376"/>
  <c r="AW375"/>
  <c r="AV375"/>
  <c r="AU375"/>
  <c r="AT375"/>
  <c r="AW374"/>
  <c r="AV374"/>
  <c r="AU374"/>
  <c r="AT374"/>
  <c r="AS374"/>
  <c r="AR374"/>
  <c r="AQ374"/>
  <c r="AP374"/>
  <c r="AW373"/>
  <c r="AV373"/>
  <c r="AU373"/>
  <c r="AT373"/>
  <c r="AS373"/>
  <c r="AR373"/>
  <c r="AQ373"/>
  <c r="AP373"/>
  <c r="AW372"/>
  <c r="AV372"/>
  <c r="AU372"/>
  <c r="AT372"/>
  <c r="AS372"/>
  <c r="AR372"/>
  <c r="AQ372"/>
  <c r="AP372"/>
  <c r="AW371"/>
  <c r="AV371"/>
  <c r="AU371"/>
  <c r="AT371"/>
  <c r="AS371"/>
  <c r="AR371"/>
  <c r="AQ371"/>
  <c r="AP371"/>
  <c r="AW370"/>
  <c r="AV370"/>
  <c r="AU370"/>
  <c r="AT370"/>
  <c r="AS370"/>
  <c r="AR370"/>
  <c r="AQ370"/>
  <c r="AP370"/>
  <c r="AW369"/>
  <c r="AV369"/>
  <c r="AU369"/>
  <c r="AT369"/>
  <c r="AW368"/>
  <c r="AV368"/>
  <c r="AU368"/>
  <c r="AT368"/>
  <c r="AS368"/>
  <c r="AR368"/>
  <c r="AQ368"/>
  <c r="AP368"/>
  <c r="AW367"/>
  <c r="AV367"/>
  <c r="AU367"/>
  <c r="AT367"/>
  <c r="AS367"/>
  <c r="AR367"/>
  <c r="AQ367"/>
  <c r="AP367"/>
  <c r="AW366"/>
  <c r="AV366"/>
  <c r="AU366"/>
  <c r="AT366"/>
  <c r="AS366"/>
  <c r="AR366"/>
  <c r="AQ366"/>
  <c r="AP366"/>
  <c r="AW365"/>
  <c r="AV365"/>
  <c r="AU365"/>
  <c r="AT365"/>
  <c r="AW364"/>
  <c r="AV364"/>
  <c r="AU364"/>
  <c r="AT364"/>
  <c r="AS364"/>
  <c r="AR364"/>
  <c r="AQ364"/>
  <c r="AP364"/>
  <c r="AW363"/>
  <c r="AV363"/>
  <c r="AU363"/>
  <c r="AT363"/>
  <c r="AS363"/>
  <c r="AR363"/>
  <c r="AQ363"/>
  <c r="AP363"/>
  <c r="AW362"/>
  <c r="AV362"/>
  <c r="AU362"/>
  <c r="AT362"/>
  <c r="AS362"/>
  <c r="AR362"/>
  <c r="AQ362"/>
  <c r="AP362"/>
  <c r="AW361"/>
  <c r="AV361"/>
  <c r="AU361"/>
  <c r="AT361"/>
  <c r="AS361"/>
  <c r="AR361"/>
  <c r="AQ361"/>
  <c r="AP361"/>
  <c r="AW359"/>
  <c r="AV359"/>
  <c r="AU359"/>
  <c r="AT359"/>
  <c r="AS359"/>
  <c r="AR359"/>
  <c r="AQ359"/>
  <c r="AP359"/>
  <c r="AW358"/>
  <c r="AV358"/>
  <c r="AU358"/>
  <c r="AT358"/>
  <c r="AS358"/>
  <c r="AR358"/>
  <c r="AQ358"/>
  <c r="AP358"/>
  <c r="AW357"/>
  <c r="AV357"/>
  <c r="AU357"/>
  <c r="AT357"/>
  <c r="AW356"/>
  <c r="AV356"/>
  <c r="AU356"/>
  <c r="AT356"/>
  <c r="AS356"/>
  <c r="AR356"/>
  <c r="AQ356"/>
  <c r="AP356"/>
  <c r="AW355"/>
  <c r="AV355"/>
  <c r="AU355"/>
  <c r="AT355"/>
  <c r="AW354"/>
  <c r="AV354"/>
  <c r="AU354"/>
  <c r="AT354"/>
  <c r="AS354"/>
  <c r="AR354"/>
  <c r="AQ354"/>
  <c r="AP354"/>
  <c r="AW353"/>
  <c r="AV353"/>
  <c r="AU353"/>
  <c r="AT353"/>
  <c r="AW352"/>
  <c r="AV352"/>
  <c r="AU352"/>
  <c r="AT352"/>
  <c r="AS352"/>
  <c r="AR352"/>
  <c r="AQ352"/>
  <c r="AP352"/>
  <c r="AW351"/>
  <c r="AV351"/>
  <c r="AU351"/>
  <c r="AT351"/>
  <c r="AS351"/>
  <c r="AR351"/>
  <c r="AQ351"/>
  <c r="AP351"/>
  <c r="AW350"/>
  <c r="AV350"/>
  <c r="AU350"/>
  <c r="AT350"/>
  <c r="AS350"/>
  <c r="AR350"/>
  <c r="AQ350"/>
  <c r="AP350"/>
  <c r="AW349"/>
  <c r="AV349"/>
  <c r="AU349"/>
  <c r="AT349"/>
  <c r="AW348"/>
  <c r="AV348"/>
  <c r="AU348"/>
  <c r="AT348"/>
  <c r="AS348"/>
  <c r="AR348"/>
  <c r="AQ348"/>
  <c r="AP348"/>
  <c r="AW347"/>
  <c r="AV347"/>
  <c r="AU347"/>
  <c r="AT347"/>
  <c r="AS347"/>
  <c r="AR347"/>
  <c r="AQ347"/>
  <c r="AP347"/>
  <c r="AW346"/>
  <c r="AV346"/>
  <c r="AU346"/>
  <c r="AT346"/>
  <c r="AS346"/>
  <c r="AR346"/>
  <c r="AQ346"/>
  <c r="AP346"/>
  <c r="AW345"/>
  <c r="AV345"/>
  <c r="AU345"/>
  <c r="AT345"/>
  <c r="AW344"/>
  <c r="AV344"/>
  <c r="AU344"/>
  <c r="AT344"/>
  <c r="AS344"/>
  <c r="AR344"/>
  <c r="AQ344"/>
  <c r="AP344"/>
  <c r="AW343"/>
  <c r="AV343"/>
  <c r="AU343"/>
  <c r="AT343"/>
  <c r="AS343"/>
  <c r="AR343"/>
  <c r="AQ343"/>
  <c r="AP343"/>
  <c r="AW342"/>
  <c r="AV342"/>
  <c r="AU342"/>
  <c r="AT342"/>
  <c r="AS342"/>
  <c r="AR342"/>
  <c r="AQ342"/>
  <c r="AP342"/>
  <c r="AW341"/>
  <c r="AV341"/>
  <c r="AU341"/>
  <c r="AT341"/>
  <c r="AS341"/>
  <c r="AR341"/>
  <c r="AQ341"/>
  <c r="AP341"/>
  <c r="AW340"/>
  <c r="AV340"/>
  <c r="AU340"/>
  <c r="AT340"/>
  <c r="AS340"/>
  <c r="AR340"/>
  <c r="AQ340"/>
  <c r="AP340"/>
  <c r="AW337"/>
  <c r="AV337"/>
  <c r="AU337"/>
  <c r="AT337"/>
  <c r="AS337"/>
  <c r="AR337"/>
  <c r="AQ337"/>
  <c r="AP337"/>
  <c r="AW336"/>
  <c r="AV336"/>
  <c r="AU336"/>
  <c r="AT336"/>
  <c r="AS336"/>
  <c r="AR336"/>
  <c r="AQ336"/>
  <c r="AP336"/>
  <c r="AW335"/>
  <c r="AV335"/>
  <c r="AU335"/>
  <c r="AT335"/>
  <c r="AS335"/>
  <c r="AR335"/>
  <c r="AQ335"/>
  <c r="AP335"/>
  <c r="AW334"/>
  <c r="AV334"/>
  <c r="AU334"/>
  <c r="AT334"/>
  <c r="AS334"/>
  <c r="AR334"/>
  <c r="AQ334"/>
  <c r="AP334"/>
  <c r="AW333"/>
  <c r="AV333"/>
  <c r="AU333"/>
  <c r="AT333"/>
  <c r="AS333"/>
  <c r="AR333"/>
  <c r="AQ333"/>
  <c r="AP333"/>
  <c r="AW331"/>
  <c r="AV331"/>
  <c r="AU331"/>
  <c r="AT331"/>
  <c r="AW330"/>
  <c r="AV330"/>
  <c r="AU330"/>
  <c r="AT330"/>
  <c r="AS330"/>
  <c r="AR330"/>
  <c r="AQ330"/>
  <c r="AP330"/>
  <c r="AW329"/>
  <c r="AV329"/>
  <c r="AU329"/>
  <c r="AT329"/>
  <c r="AW328"/>
  <c r="AV328"/>
  <c r="AU328"/>
  <c r="AT328"/>
  <c r="AS328"/>
  <c r="AR328"/>
  <c r="AQ328"/>
  <c r="AP328"/>
  <c r="AW327"/>
  <c r="AV327"/>
  <c r="AU327"/>
  <c r="AT327"/>
  <c r="AW326"/>
  <c r="AV326"/>
  <c r="AU326"/>
  <c r="AT326"/>
  <c r="AS326"/>
  <c r="AR326"/>
  <c r="AQ326"/>
  <c r="AP326"/>
  <c r="AW325"/>
  <c r="AV325"/>
  <c r="AU325"/>
  <c r="AT325"/>
  <c r="AS325"/>
  <c r="AR325"/>
  <c r="AQ325"/>
  <c r="AP325"/>
  <c r="AW324"/>
  <c r="AV324"/>
  <c r="AU324"/>
  <c r="AT324"/>
  <c r="AS324"/>
  <c r="AR324"/>
  <c r="AQ324"/>
  <c r="AP324"/>
  <c r="AW322"/>
  <c r="AV322"/>
  <c r="AU322"/>
  <c r="AT322"/>
  <c r="AS322"/>
  <c r="AR322"/>
  <c r="AQ322"/>
  <c r="AP322"/>
  <c r="AW321"/>
  <c r="AV321"/>
  <c r="AU321"/>
  <c r="AT321"/>
  <c r="AS321"/>
  <c r="AR321"/>
  <c r="AQ321"/>
  <c r="AP321"/>
  <c r="AW320"/>
  <c r="AV320"/>
  <c r="AU320"/>
  <c r="AT320"/>
  <c r="AS320"/>
  <c r="AR320"/>
  <c r="AQ320"/>
  <c r="AP320"/>
  <c r="AW319"/>
  <c r="AV319"/>
  <c r="AU319"/>
  <c r="AT319"/>
  <c r="AS319"/>
  <c r="AR319"/>
  <c r="AQ319"/>
  <c r="AP319"/>
  <c r="AP298" s="1"/>
  <c r="AP297" s="1"/>
  <c r="AP231" s="1"/>
  <c r="AW317"/>
  <c r="AV317"/>
  <c r="AU317"/>
  <c r="AT317"/>
  <c r="AS317"/>
  <c r="AR317"/>
  <c r="AQ317"/>
  <c r="AP317"/>
  <c r="AW316"/>
  <c r="AV316"/>
  <c r="AU316"/>
  <c r="AT316"/>
  <c r="AS316"/>
  <c r="AR316"/>
  <c r="AQ316"/>
  <c r="AP316"/>
  <c r="AW314"/>
  <c r="AV314"/>
  <c r="AU314"/>
  <c r="AT314"/>
  <c r="AS314"/>
  <c r="AR314"/>
  <c r="AQ314"/>
  <c r="AP314"/>
  <c r="AW313"/>
  <c r="AV313"/>
  <c r="AU313"/>
  <c r="AT313"/>
  <c r="AS313"/>
  <c r="AR313"/>
  <c r="AQ313"/>
  <c r="AP313"/>
  <c r="AW312"/>
  <c r="AV312"/>
  <c r="AU312"/>
  <c r="AT312"/>
  <c r="AS312"/>
  <c r="AR312"/>
  <c r="AQ312"/>
  <c r="AP312"/>
  <c r="AW310"/>
  <c r="AV310"/>
  <c r="AU310"/>
  <c r="AU309" s="1"/>
  <c r="AU305" s="1"/>
  <c r="AU304" s="1"/>
  <c r="AU298" s="1"/>
  <c r="AU297" s="1"/>
  <c r="AU231" s="1"/>
  <c r="AT310"/>
  <c r="AS310"/>
  <c r="AR310"/>
  <c r="AR309" s="1"/>
  <c r="AR305" s="1"/>
  <c r="AR304" s="1"/>
  <c r="AR298" s="1"/>
  <c r="AR297" s="1"/>
  <c r="AQ310"/>
  <c r="AP310"/>
  <c r="AW309"/>
  <c r="AV309"/>
  <c r="AT309"/>
  <c r="AT305" s="1"/>
  <c r="AT304" s="1"/>
  <c r="AS309"/>
  <c r="AQ309"/>
  <c r="AP309"/>
  <c r="AW307"/>
  <c r="AV307"/>
  <c r="AU307"/>
  <c r="AT307"/>
  <c r="AS307"/>
  <c r="AR307"/>
  <c r="AQ307"/>
  <c r="AP307"/>
  <c r="AW306"/>
  <c r="AV306"/>
  <c r="AU306"/>
  <c r="AT306"/>
  <c r="AS306"/>
  <c r="AR306"/>
  <c r="AQ306"/>
  <c r="AP306"/>
  <c r="AW305"/>
  <c r="AV305"/>
  <c r="AV304" s="1"/>
  <c r="AS305"/>
  <c r="AQ305"/>
  <c r="AP305"/>
  <c r="AW304"/>
  <c r="AW298" s="1"/>
  <c r="AW297" s="1"/>
  <c r="AW231" s="1"/>
  <c r="AS304"/>
  <c r="AQ304"/>
  <c r="AP304"/>
  <c r="AW303"/>
  <c r="AV303"/>
  <c r="AU303"/>
  <c r="AT303"/>
  <c r="AW302"/>
  <c r="AV302"/>
  <c r="AU302"/>
  <c r="AT302"/>
  <c r="AS302"/>
  <c r="AR302"/>
  <c r="AQ302"/>
  <c r="AP302"/>
  <c r="AW301"/>
  <c r="AV301"/>
  <c r="AU301"/>
  <c r="AT301"/>
  <c r="AS301"/>
  <c r="AR301"/>
  <c r="AQ301"/>
  <c r="AP301"/>
  <c r="AW300"/>
  <c r="AV300"/>
  <c r="AU300"/>
  <c r="AT300"/>
  <c r="AS300"/>
  <c r="AR300"/>
  <c r="AQ300"/>
  <c r="AP300"/>
  <c r="AW299"/>
  <c r="AV299"/>
  <c r="AU299"/>
  <c r="AT299"/>
  <c r="AS299"/>
  <c r="AR299"/>
  <c r="AQ299"/>
  <c r="AP299"/>
  <c r="AS298"/>
  <c r="AQ298"/>
  <c r="AS297"/>
  <c r="AQ297"/>
  <c r="AW295"/>
  <c r="AV295"/>
  <c r="AU295"/>
  <c r="AT295"/>
  <c r="AW294"/>
  <c r="AV294"/>
  <c r="AU294"/>
  <c r="AT294"/>
  <c r="AS294"/>
  <c r="AR294"/>
  <c r="AQ294"/>
  <c r="AP294"/>
  <c r="AW293"/>
  <c r="AV293"/>
  <c r="AU293"/>
  <c r="AT293"/>
  <c r="AS293"/>
  <c r="AR293"/>
  <c r="AQ293"/>
  <c r="AP293"/>
  <c r="AW292"/>
  <c r="AV292"/>
  <c r="AU292"/>
  <c r="AT292"/>
  <c r="AW291"/>
  <c r="AV291"/>
  <c r="AU291"/>
  <c r="AT291"/>
  <c r="AS291"/>
  <c r="AR291"/>
  <c r="AQ291"/>
  <c r="AP291"/>
  <c r="AW290"/>
  <c r="AV290"/>
  <c r="AU290"/>
  <c r="AT290"/>
  <c r="AS290"/>
  <c r="AR290"/>
  <c r="AQ290"/>
  <c r="AP290"/>
  <c r="AW289"/>
  <c r="AV289"/>
  <c r="AU289"/>
  <c r="AT289"/>
  <c r="AW288"/>
  <c r="AV288"/>
  <c r="AU288"/>
  <c r="AT288"/>
  <c r="AS288"/>
  <c r="AR288"/>
  <c r="AQ288"/>
  <c r="AP288"/>
  <c r="AW287"/>
  <c r="AV287"/>
  <c r="AU287"/>
  <c r="AT287"/>
  <c r="AS287"/>
  <c r="AR287"/>
  <c r="AQ287"/>
  <c r="AP287"/>
  <c r="AW286"/>
  <c r="AV286"/>
  <c r="AU286"/>
  <c r="AT286"/>
  <c r="AW285"/>
  <c r="AV285"/>
  <c r="AU285"/>
  <c r="AT285"/>
  <c r="AS285"/>
  <c r="AR285"/>
  <c r="AQ285"/>
  <c r="AP285"/>
  <c r="AW284"/>
  <c r="AV284"/>
  <c r="AU284"/>
  <c r="AT284"/>
  <c r="AS284"/>
  <c r="AR284"/>
  <c r="AQ284"/>
  <c r="AP284"/>
  <c r="AW283"/>
  <c r="AV283"/>
  <c r="AU283"/>
  <c r="AT283"/>
  <c r="AW282"/>
  <c r="AV282"/>
  <c r="AU282"/>
  <c r="AT282"/>
  <c r="AS282"/>
  <c r="AR282"/>
  <c r="AQ282"/>
  <c r="AP282"/>
  <c r="AW281"/>
  <c r="AV281"/>
  <c r="AU281"/>
  <c r="AT281"/>
  <c r="AS281"/>
  <c r="AR281"/>
  <c r="AQ281"/>
  <c r="AP281"/>
  <c r="AW280"/>
  <c r="AV280"/>
  <c r="AU280"/>
  <c r="AT280"/>
  <c r="AS280"/>
  <c r="AR280"/>
  <c r="AQ280"/>
  <c r="AP280"/>
  <c r="AW278"/>
  <c r="AV278"/>
  <c r="AU278"/>
  <c r="AT278"/>
  <c r="AS278"/>
  <c r="AR278"/>
  <c r="AQ278"/>
  <c r="AP278"/>
  <c r="AW277"/>
  <c r="AV277"/>
  <c r="AU277"/>
  <c r="AT277"/>
  <c r="AS277"/>
  <c r="AR277"/>
  <c r="AQ277"/>
  <c r="AP277"/>
  <c r="AW276"/>
  <c r="AV276"/>
  <c r="AU276"/>
  <c r="AT276"/>
  <c r="AS276"/>
  <c r="AR276"/>
  <c r="AQ276"/>
  <c r="AP276"/>
  <c r="AW275"/>
  <c r="AV275"/>
  <c r="AU275"/>
  <c r="AT275"/>
  <c r="AW274"/>
  <c r="AV274"/>
  <c r="AU274"/>
  <c r="AT274"/>
  <c r="AS274"/>
  <c r="AR274"/>
  <c r="AQ274"/>
  <c r="AP274"/>
  <c r="AW273"/>
  <c r="AV273"/>
  <c r="AU273"/>
  <c r="AT273"/>
  <c r="AS273"/>
  <c r="AR273"/>
  <c r="AQ273"/>
  <c r="AP273"/>
  <c r="AW272"/>
  <c r="AV272"/>
  <c r="AU272"/>
  <c r="AT272"/>
  <c r="AS272"/>
  <c r="AR272"/>
  <c r="AQ272"/>
  <c r="AP272"/>
  <c r="AW271"/>
  <c r="AV271"/>
  <c r="AU271"/>
  <c r="AT271"/>
  <c r="AS271"/>
  <c r="AR271"/>
  <c r="AQ271"/>
  <c r="AP271"/>
  <c r="AW270"/>
  <c r="AV270"/>
  <c r="AU270"/>
  <c r="AT270"/>
  <c r="AS270"/>
  <c r="AR270"/>
  <c r="AQ270"/>
  <c r="AP270"/>
  <c r="AW269"/>
  <c r="AV269"/>
  <c r="AU269"/>
  <c r="AT269"/>
  <c r="AS269"/>
  <c r="AR269"/>
  <c r="AQ269"/>
  <c r="AP269"/>
  <c r="AW267"/>
  <c r="AV267"/>
  <c r="AU267"/>
  <c r="AT267"/>
  <c r="AW266"/>
  <c r="AV266"/>
  <c r="AU266"/>
  <c r="AT266"/>
  <c r="AS266"/>
  <c r="AR266"/>
  <c r="AQ266"/>
  <c r="AP266"/>
  <c r="AW265"/>
  <c r="AV265"/>
  <c r="AU265"/>
  <c r="AT265"/>
  <c r="AS265"/>
  <c r="AR265"/>
  <c r="AQ265"/>
  <c r="AP265"/>
  <c r="AW264"/>
  <c r="AV264"/>
  <c r="AU264"/>
  <c r="AT264"/>
  <c r="AW263"/>
  <c r="AV263"/>
  <c r="AU263"/>
  <c r="AT263"/>
  <c r="AS263"/>
  <c r="AR263"/>
  <c r="AQ263"/>
  <c r="AP263"/>
  <c r="AW262"/>
  <c r="AV262"/>
  <c r="AU262"/>
  <c r="AT262"/>
  <c r="AS262"/>
  <c r="AR262"/>
  <c r="AQ262"/>
  <c r="AP262"/>
  <c r="AW261"/>
  <c r="AV261"/>
  <c r="AU261"/>
  <c r="AT261"/>
  <c r="AW260"/>
  <c r="AV260"/>
  <c r="AU260"/>
  <c r="AT260"/>
  <c r="AS260"/>
  <c r="AR260"/>
  <c r="AQ260"/>
  <c r="AP260"/>
  <c r="AW259"/>
  <c r="AV259"/>
  <c r="AU259"/>
  <c r="AT259"/>
  <c r="AS259"/>
  <c r="AR259"/>
  <c r="AQ259"/>
  <c r="AP259"/>
  <c r="AW258"/>
  <c r="AV258"/>
  <c r="AU258"/>
  <c r="AT258"/>
  <c r="AT257" s="1"/>
  <c r="AT256" s="1"/>
  <c r="AT245" s="1"/>
  <c r="AT233" s="1"/>
  <c r="AV257"/>
  <c r="AR257"/>
  <c r="AP257"/>
  <c r="AV256"/>
  <c r="AV245" s="1"/>
  <c r="AV233" s="1"/>
  <c r="AR256"/>
  <c r="AR245" s="1"/>
  <c r="AR233" s="1"/>
  <c r="AP256"/>
  <c r="AW254"/>
  <c r="AV254"/>
  <c r="AU254"/>
  <c r="AT254"/>
  <c r="AS254"/>
  <c r="AR254"/>
  <c r="AQ254"/>
  <c r="AP254"/>
  <c r="AW252"/>
  <c r="AV252"/>
  <c r="AU252"/>
  <c r="AT252"/>
  <c r="AS252"/>
  <c r="AR252"/>
  <c r="AQ252"/>
  <c r="AP252"/>
  <c r="AW251"/>
  <c r="AV251"/>
  <c r="AU251"/>
  <c r="AT251"/>
  <c r="AS251"/>
  <c r="AR251"/>
  <c r="AQ251"/>
  <c r="AP251"/>
  <c r="AW250"/>
  <c r="AV250"/>
  <c r="AU250"/>
  <c r="AT250"/>
  <c r="AS250"/>
  <c r="AR250"/>
  <c r="AQ250"/>
  <c r="AP250"/>
  <c r="AW249"/>
  <c r="AV249"/>
  <c r="AU249"/>
  <c r="AT249"/>
  <c r="AW248"/>
  <c r="AV248"/>
  <c r="AU248"/>
  <c r="AT248"/>
  <c r="AS248"/>
  <c r="AR248"/>
  <c r="AQ248"/>
  <c r="AP248"/>
  <c r="AW247"/>
  <c r="AV247"/>
  <c r="AU247"/>
  <c r="AT247"/>
  <c r="AS247"/>
  <c r="AR247"/>
  <c r="AQ247"/>
  <c r="AP247"/>
  <c r="AW246"/>
  <c r="AV246"/>
  <c r="AU246"/>
  <c r="AT246"/>
  <c r="AS246"/>
  <c r="AR246"/>
  <c r="AQ246"/>
  <c r="AP246"/>
  <c r="AW245"/>
  <c r="AU245"/>
  <c r="AS245"/>
  <c r="AQ245"/>
  <c r="AP245"/>
  <c r="AW243"/>
  <c r="AV243"/>
  <c r="AU243"/>
  <c r="AT243"/>
  <c r="AS243"/>
  <c r="AR243"/>
  <c r="AQ243"/>
  <c r="AP243"/>
  <c r="AW241"/>
  <c r="AV241"/>
  <c r="AU241"/>
  <c r="AT241"/>
  <c r="AS241"/>
  <c r="AR241"/>
  <c r="AQ241"/>
  <c r="AP241"/>
  <c r="AW240"/>
  <c r="AV240"/>
  <c r="AU240"/>
  <c r="AT240"/>
  <c r="AS240"/>
  <c r="AR240"/>
  <c r="AQ240"/>
  <c r="AP240"/>
  <c r="AW239"/>
  <c r="AV239"/>
  <c r="AU239"/>
  <c r="AT239"/>
  <c r="AS239"/>
  <c r="AR239"/>
  <c r="AQ239"/>
  <c r="AP239"/>
  <c r="AW237"/>
  <c r="AV237"/>
  <c r="AU237"/>
  <c r="AT237"/>
  <c r="AS237"/>
  <c r="AR237"/>
  <c r="AQ237"/>
  <c r="AP237"/>
  <c r="AW236"/>
  <c r="AV236"/>
  <c r="AU236"/>
  <c r="AT236"/>
  <c r="AS236"/>
  <c r="AR236"/>
  <c r="AQ236"/>
  <c r="AP236"/>
  <c r="AW235"/>
  <c r="AV235"/>
  <c r="AU235"/>
  <c r="AT235"/>
  <c r="AS235"/>
  <c r="AR235"/>
  <c r="AQ235"/>
  <c r="AP235"/>
  <c r="AW234"/>
  <c r="AV234"/>
  <c r="AU234"/>
  <c r="AT234"/>
  <c r="AS234"/>
  <c r="AR234"/>
  <c r="AQ234"/>
  <c r="AP234"/>
  <c r="AW233"/>
  <c r="AU233"/>
  <c r="AS233"/>
  <c r="AQ233"/>
  <c r="AP233"/>
  <c r="AS231"/>
  <c r="AQ231"/>
  <c r="AW229"/>
  <c r="AV229"/>
  <c r="AU229"/>
  <c r="AT229"/>
  <c r="AW228"/>
  <c r="AV228"/>
  <c r="AU228"/>
  <c r="AT228"/>
  <c r="AS228"/>
  <c r="AR228"/>
  <c r="AQ228"/>
  <c r="AP228"/>
  <c r="AW227"/>
  <c r="AV227"/>
  <c r="AU227"/>
  <c r="AT227"/>
  <c r="AW226"/>
  <c r="AV226"/>
  <c r="AU226"/>
  <c r="AT226"/>
  <c r="AS226"/>
  <c r="AR226"/>
  <c r="AQ226"/>
  <c r="AP226"/>
  <c r="AW225"/>
  <c r="AV225"/>
  <c r="AU225"/>
  <c r="AT225"/>
  <c r="AT224" s="1"/>
  <c r="AT223" s="1"/>
  <c r="AV224"/>
  <c r="AV223" s="1"/>
  <c r="AV222" s="1"/>
  <c r="AR224"/>
  <c r="AR223" s="1"/>
  <c r="AR222" s="1"/>
  <c r="AP224"/>
  <c r="AW223"/>
  <c r="AU223"/>
  <c r="AS223"/>
  <c r="AQ223"/>
  <c r="AP223"/>
  <c r="AW222"/>
  <c r="AU222"/>
  <c r="AS222"/>
  <c r="AQ222"/>
  <c r="AP222"/>
  <c r="AW221"/>
  <c r="AV221"/>
  <c r="AU221"/>
  <c r="AT221"/>
  <c r="AW220"/>
  <c r="AV220"/>
  <c r="AU220"/>
  <c r="AT220"/>
  <c r="AS220"/>
  <c r="AR220"/>
  <c r="AQ220"/>
  <c r="AP220"/>
  <c r="AW219"/>
  <c r="AV219"/>
  <c r="AU219"/>
  <c r="AT219"/>
  <c r="AS219"/>
  <c r="AR219"/>
  <c r="AQ219"/>
  <c r="AP219"/>
  <c r="AW218"/>
  <c r="AV218"/>
  <c r="AU218"/>
  <c r="AS218"/>
  <c r="AR218"/>
  <c r="AQ218"/>
  <c r="AP218"/>
  <c r="AW217"/>
  <c r="AV217"/>
  <c r="AU217"/>
  <c r="AT217"/>
  <c r="AW216"/>
  <c r="AV216"/>
  <c r="AU216"/>
  <c r="AT216"/>
  <c r="AS216"/>
  <c r="AR216"/>
  <c r="AQ216"/>
  <c r="AP216"/>
  <c r="AW215"/>
  <c r="AV215"/>
  <c r="AU215"/>
  <c r="AT215"/>
  <c r="AS215"/>
  <c r="AR215"/>
  <c r="AQ215"/>
  <c r="AP215"/>
  <c r="AW214"/>
  <c r="AV214"/>
  <c r="AU214"/>
  <c r="AT214"/>
  <c r="AS214"/>
  <c r="AR214"/>
  <c r="AQ214"/>
  <c r="AP214"/>
  <c r="AW213"/>
  <c r="AV213"/>
  <c r="AU213"/>
  <c r="AT213"/>
  <c r="AW212"/>
  <c r="AV212"/>
  <c r="AU212"/>
  <c r="AT212"/>
  <c r="AW211"/>
  <c r="AV211"/>
  <c r="AU211"/>
  <c r="AT211"/>
  <c r="AS211"/>
  <c r="AR211"/>
  <c r="AQ211"/>
  <c r="AP211"/>
  <c r="AW210"/>
  <c r="AV210"/>
  <c r="AU210"/>
  <c r="AT210"/>
  <c r="AW209"/>
  <c r="AV209"/>
  <c r="AU209"/>
  <c r="AT209"/>
  <c r="AS209"/>
  <c r="AR209"/>
  <c r="AQ209"/>
  <c r="AP209"/>
  <c r="AW208"/>
  <c r="AV208"/>
  <c r="AU208"/>
  <c r="AT208"/>
  <c r="AW207"/>
  <c r="AV207"/>
  <c r="AU207"/>
  <c r="AT207"/>
  <c r="AS207"/>
  <c r="AR207"/>
  <c r="AQ207"/>
  <c r="AP207"/>
  <c r="AW206"/>
  <c r="AV206"/>
  <c r="AU206"/>
  <c r="AT206"/>
  <c r="AS206"/>
  <c r="AR206"/>
  <c r="AQ206"/>
  <c r="AP206"/>
  <c r="AW205"/>
  <c r="AV205"/>
  <c r="AU205"/>
  <c r="AT205"/>
  <c r="AS205"/>
  <c r="AR205"/>
  <c r="AQ205"/>
  <c r="AP205"/>
  <c r="AW204"/>
  <c r="AV204"/>
  <c r="AU204"/>
  <c r="AT204"/>
  <c r="AW203"/>
  <c r="AV203"/>
  <c r="AU203"/>
  <c r="AT203"/>
  <c r="AS203"/>
  <c r="AR203"/>
  <c r="AQ203"/>
  <c r="AP203"/>
  <c r="AW202"/>
  <c r="AV202"/>
  <c r="AU202"/>
  <c r="AT202"/>
  <c r="AS202"/>
  <c r="AR202"/>
  <c r="AQ202"/>
  <c r="AP202"/>
  <c r="AW201"/>
  <c r="AV201"/>
  <c r="AU201"/>
  <c r="AT201"/>
  <c r="AS201"/>
  <c r="AR201"/>
  <c r="AQ201"/>
  <c r="AP201"/>
  <c r="AW200"/>
  <c r="AV200"/>
  <c r="AU200"/>
  <c r="AT200"/>
  <c r="AW199"/>
  <c r="AV199"/>
  <c r="AU199"/>
  <c r="AT199"/>
  <c r="AS199"/>
  <c r="AR199"/>
  <c r="AQ199"/>
  <c r="AP199"/>
  <c r="AW198"/>
  <c r="AV198"/>
  <c r="AU198"/>
  <c r="AT198"/>
  <c r="AS198"/>
  <c r="AR198"/>
  <c r="AQ198"/>
  <c r="AP198"/>
  <c r="AW197"/>
  <c r="AV197"/>
  <c r="AU197"/>
  <c r="AT197"/>
  <c r="AS197"/>
  <c r="AR197"/>
  <c r="AQ197"/>
  <c r="AP197"/>
  <c r="AW196"/>
  <c r="AV196"/>
  <c r="AU196"/>
  <c r="AT196"/>
  <c r="AS196"/>
  <c r="AR196"/>
  <c r="AQ196"/>
  <c r="AP196"/>
  <c r="AW195"/>
  <c r="AV195"/>
  <c r="AU195"/>
  <c r="AT195"/>
  <c r="AW194"/>
  <c r="AV194"/>
  <c r="AU194"/>
  <c r="AT194"/>
  <c r="AS194"/>
  <c r="AR194"/>
  <c r="AQ194"/>
  <c r="AP194"/>
  <c r="AW193"/>
  <c r="AV193"/>
  <c r="AU193"/>
  <c r="AT193"/>
  <c r="AS193"/>
  <c r="AR193"/>
  <c r="AQ193"/>
  <c r="AP193"/>
  <c r="AW192"/>
  <c r="AV192"/>
  <c r="AU192"/>
  <c r="AT192"/>
  <c r="AS192"/>
  <c r="AR192"/>
  <c r="AQ192"/>
  <c r="AP192"/>
  <c r="AW191"/>
  <c r="AV191"/>
  <c r="AU191"/>
  <c r="AT191"/>
  <c r="AS191"/>
  <c r="AR191"/>
  <c r="AQ191"/>
  <c r="AP191"/>
  <c r="AW189"/>
  <c r="AV189"/>
  <c r="AU189"/>
  <c r="AT189"/>
  <c r="AS189"/>
  <c r="AR189"/>
  <c r="AQ189"/>
  <c r="AP189"/>
  <c r="AW188"/>
  <c r="AV188"/>
  <c r="AU188"/>
  <c r="AT188"/>
  <c r="AS188"/>
  <c r="AR188"/>
  <c r="AQ188"/>
  <c r="AP188"/>
  <c r="AW187"/>
  <c r="AV187"/>
  <c r="AU187"/>
  <c r="AT187"/>
  <c r="AS187"/>
  <c r="AR187"/>
  <c r="AQ187"/>
  <c r="AP187"/>
  <c r="AW186"/>
  <c r="AV186"/>
  <c r="AU186"/>
  <c r="AT186"/>
  <c r="AS186"/>
  <c r="AR186"/>
  <c r="AQ186"/>
  <c r="AP186"/>
  <c r="AW185"/>
  <c r="AV185"/>
  <c r="AU185"/>
  <c r="AT185"/>
  <c r="AS185"/>
  <c r="AR185"/>
  <c r="AQ185"/>
  <c r="AP185"/>
  <c r="AW183"/>
  <c r="AV183"/>
  <c r="AU183"/>
  <c r="AT183"/>
  <c r="AW182"/>
  <c r="AV182"/>
  <c r="AU182"/>
  <c r="AT182"/>
  <c r="AS182"/>
  <c r="AR182"/>
  <c r="AQ182"/>
  <c r="AP182"/>
  <c r="AW181"/>
  <c r="AV181"/>
  <c r="AU181"/>
  <c r="AT181"/>
  <c r="AS181"/>
  <c r="AR181"/>
  <c r="AQ181"/>
  <c r="AP181"/>
  <c r="AW180"/>
  <c r="AV180"/>
  <c r="AU180"/>
  <c r="AT180"/>
  <c r="AS180"/>
  <c r="AR180"/>
  <c r="AQ180"/>
  <c r="AP180"/>
  <c r="AW179"/>
  <c r="AV179"/>
  <c r="AU179"/>
  <c r="AT179"/>
  <c r="AS179"/>
  <c r="AR179"/>
  <c r="AQ179"/>
  <c r="AP179"/>
  <c r="AW178"/>
  <c r="AV178"/>
  <c r="AU178"/>
  <c r="AT178"/>
  <c r="AS178"/>
  <c r="AR178"/>
  <c r="AQ178"/>
  <c r="AP178"/>
  <c r="AW176"/>
  <c r="AV176"/>
  <c r="AU176"/>
  <c r="AT176"/>
  <c r="AW175"/>
  <c r="AV175"/>
  <c r="AU175"/>
  <c r="AT175"/>
  <c r="AS175"/>
  <c r="AR175"/>
  <c r="AQ175"/>
  <c r="AP175"/>
  <c r="AW174"/>
  <c r="AV174"/>
  <c r="AU174"/>
  <c r="AT174"/>
  <c r="AW173"/>
  <c r="AV173"/>
  <c r="AU173"/>
  <c r="AT173"/>
  <c r="AS173"/>
  <c r="AR173"/>
  <c r="AQ173"/>
  <c r="AP173"/>
  <c r="AW172"/>
  <c r="AV172"/>
  <c r="AU172"/>
  <c r="AT172"/>
  <c r="AW171"/>
  <c r="AV171"/>
  <c r="AU171"/>
  <c r="AT171"/>
  <c r="AS171"/>
  <c r="AR171"/>
  <c r="AQ171"/>
  <c r="AP171"/>
  <c r="AW170"/>
  <c r="AV170"/>
  <c r="AU170"/>
  <c r="AT170"/>
  <c r="AS170"/>
  <c r="AR170"/>
  <c r="AQ170"/>
  <c r="AP170"/>
  <c r="AW169"/>
  <c r="AV169"/>
  <c r="AU169"/>
  <c r="AT169"/>
  <c r="AS169"/>
  <c r="AR169"/>
  <c r="AQ169"/>
  <c r="AP169"/>
  <c r="AW167"/>
  <c r="AV167"/>
  <c r="AU167"/>
  <c r="AT167"/>
  <c r="AS167"/>
  <c r="AR167"/>
  <c r="AQ167"/>
  <c r="AP167"/>
  <c r="AW166"/>
  <c r="AV166"/>
  <c r="AU166"/>
  <c r="AT166"/>
  <c r="AS166"/>
  <c r="AR166"/>
  <c r="AQ166"/>
  <c r="AP166"/>
  <c r="AW165"/>
  <c r="AV165"/>
  <c r="AU165"/>
  <c r="AT165"/>
  <c r="AS165"/>
  <c r="AR165"/>
  <c r="AQ165"/>
  <c r="AP165"/>
  <c r="AW164"/>
  <c r="AV164"/>
  <c r="AU164"/>
  <c r="AT164"/>
  <c r="AS164"/>
  <c r="AR164"/>
  <c r="AQ164"/>
  <c r="AP164"/>
  <c r="AW163"/>
  <c r="AV163"/>
  <c r="AU163"/>
  <c r="AT163"/>
  <c r="AS163"/>
  <c r="AR163"/>
  <c r="AQ163"/>
  <c r="AP163"/>
  <c r="AW161"/>
  <c r="AV161"/>
  <c r="AU161"/>
  <c r="AT161"/>
  <c r="AS161"/>
  <c r="AR161"/>
  <c r="AQ161"/>
  <c r="AP161"/>
  <c r="AW159"/>
  <c r="AV159"/>
  <c r="AU159"/>
  <c r="AT159"/>
  <c r="AW158"/>
  <c r="AV158"/>
  <c r="AU158"/>
  <c r="AT158"/>
  <c r="AS158"/>
  <c r="AR158"/>
  <c r="AQ158"/>
  <c r="AP158"/>
  <c r="AW157"/>
  <c r="AV157"/>
  <c r="AU157"/>
  <c r="AT157"/>
  <c r="AS157"/>
  <c r="AR157"/>
  <c r="AQ157"/>
  <c r="AP157"/>
  <c r="AW156"/>
  <c r="AV156"/>
  <c r="AU156"/>
  <c r="AT156"/>
  <c r="AW155"/>
  <c r="AV155"/>
  <c r="AU155"/>
  <c r="AT155"/>
  <c r="AW154"/>
  <c r="AV154"/>
  <c r="AU154"/>
  <c r="AT154"/>
  <c r="AW153"/>
  <c r="AV153"/>
  <c r="AU153"/>
  <c r="AT153"/>
  <c r="AS153"/>
  <c r="AR153"/>
  <c r="AQ153"/>
  <c r="AP153"/>
  <c r="AV152"/>
  <c r="AU152"/>
  <c r="AT152"/>
  <c r="AW151"/>
  <c r="AV151"/>
  <c r="AU151"/>
  <c r="AT151"/>
  <c r="AS151"/>
  <c r="AR151"/>
  <c r="AQ151"/>
  <c r="AP151"/>
  <c r="AW150"/>
  <c r="AV150"/>
  <c r="AU150"/>
  <c r="AT150"/>
  <c r="AW149"/>
  <c r="AV149"/>
  <c r="AU149"/>
  <c r="AT149"/>
  <c r="AS149"/>
  <c r="AR149"/>
  <c r="AQ149"/>
  <c r="AP149"/>
  <c r="AW148"/>
  <c r="AV148"/>
  <c r="AU148"/>
  <c r="AT148"/>
  <c r="AS148"/>
  <c r="AR148"/>
  <c r="AQ148"/>
  <c r="AP148"/>
  <c r="AW147"/>
  <c r="AV147"/>
  <c r="AU147"/>
  <c r="AT147"/>
  <c r="AS147"/>
  <c r="AR147"/>
  <c r="AQ147"/>
  <c r="AP147"/>
  <c r="AW146"/>
  <c r="AV146"/>
  <c r="AU146"/>
  <c r="AT146"/>
  <c r="AS146"/>
  <c r="AR146"/>
  <c r="AQ146"/>
  <c r="AP146"/>
  <c r="AW145"/>
  <c r="AV145"/>
  <c r="AU145"/>
  <c r="AT145"/>
  <c r="AW143"/>
  <c r="AV143"/>
  <c r="AU143"/>
  <c r="AT143"/>
  <c r="AS143"/>
  <c r="AR143"/>
  <c r="AQ143"/>
  <c r="AP143"/>
  <c r="AW142"/>
  <c r="AV142"/>
  <c r="AU142"/>
  <c r="AT142"/>
  <c r="AW141"/>
  <c r="AV141"/>
  <c r="AU141"/>
  <c r="AT141"/>
  <c r="AS141"/>
  <c r="AR141"/>
  <c r="AQ141"/>
  <c r="AP141"/>
  <c r="AW140"/>
  <c r="AV140"/>
  <c r="AU140"/>
  <c r="AT140"/>
  <c r="AW139"/>
  <c r="AV139"/>
  <c r="AU139"/>
  <c r="AT139"/>
  <c r="AS139"/>
  <c r="AR139"/>
  <c r="AQ139"/>
  <c r="AP139"/>
  <c r="AW138"/>
  <c r="AV138"/>
  <c r="AU138"/>
  <c r="AT138"/>
  <c r="AS138"/>
  <c r="AR138"/>
  <c r="AQ138"/>
  <c r="AP138"/>
  <c r="AW137"/>
  <c r="AV137"/>
  <c r="AU137"/>
  <c r="AT137"/>
  <c r="AS137"/>
  <c r="AR137"/>
  <c r="AQ137"/>
  <c r="AP137"/>
  <c r="AW136"/>
  <c r="AV136"/>
  <c r="AU136"/>
  <c r="AT136"/>
  <c r="AS136"/>
  <c r="AR136"/>
  <c r="AQ136"/>
  <c r="AP136"/>
  <c r="AW135"/>
  <c r="AV135"/>
  <c r="AU135"/>
  <c r="AT135"/>
  <c r="AW134"/>
  <c r="AV134"/>
  <c r="AU134"/>
  <c r="AT134"/>
  <c r="AS134"/>
  <c r="AR134"/>
  <c r="AQ134"/>
  <c r="AP134"/>
  <c r="AW133"/>
  <c r="AV133"/>
  <c r="AU133"/>
  <c r="AT133"/>
  <c r="AS133"/>
  <c r="AR133"/>
  <c r="AQ133"/>
  <c r="AP133"/>
  <c r="AW132"/>
  <c r="AV132"/>
  <c r="AU132"/>
  <c r="AT132"/>
  <c r="AS132"/>
  <c r="AR132"/>
  <c r="AQ132"/>
  <c r="AP132"/>
  <c r="AW131"/>
  <c r="AV131"/>
  <c r="AU131"/>
  <c r="AT131"/>
  <c r="AS131"/>
  <c r="AR131"/>
  <c r="AQ131"/>
  <c r="AP131"/>
  <c r="AW130"/>
  <c r="AV130"/>
  <c r="AU130"/>
  <c r="AT130"/>
  <c r="AW129"/>
  <c r="AV129"/>
  <c r="AU129"/>
  <c r="AT129"/>
  <c r="AS129"/>
  <c r="AR129"/>
  <c r="AQ129"/>
  <c r="AP129"/>
  <c r="AW128"/>
  <c r="AV128"/>
  <c r="AU128"/>
  <c r="AT128"/>
  <c r="AW127"/>
  <c r="AV127"/>
  <c r="AU127"/>
  <c r="AT127"/>
  <c r="AS127"/>
  <c r="AR127"/>
  <c r="AQ127"/>
  <c r="AP127"/>
  <c r="AW126"/>
  <c r="AV126"/>
  <c r="AU126"/>
  <c r="AT126"/>
  <c r="AS126"/>
  <c r="AR126"/>
  <c r="AQ126"/>
  <c r="AP126"/>
  <c r="AW125"/>
  <c r="AV125"/>
  <c r="AU125"/>
  <c r="AT125"/>
  <c r="AS125"/>
  <c r="AR125"/>
  <c r="AQ125"/>
  <c r="AP125"/>
  <c r="AW124"/>
  <c r="AV124"/>
  <c r="AU124"/>
  <c r="AT124"/>
  <c r="AS124"/>
  <c r="AR124"/>
  <c r="AQ124"/>
  <c r="AP124"/>
  <c r="AW123"/>
  <c r="AV123"/>
  <c r="AU123"/>
  <c r="AT123"/>
  <c r="AW122"/>
  <c r="AV122"/>
  <c r="AU122"/>
  <c r="AT122"/>
  <c r="AS122"/>
  <c r="AR122"/>
  <c r="AQ122"/>
  <c r="AP122"/>
  <c r="AW121"/>
  <c r="AV121"/>
  <c r="AU121"/>
  <c r="AT121"/>
  <c r="AW120"/>
  <c r="AV120"/>
  <c r="AU120"/>
  <c r="AT120"/>
  <c r="AS120"/>
  <c r="AR120"/>
  <c r="AQ120"/>
  <c r="AP120"/>
  <c r="AW119"/>
  <c r="AV119"/>
  <c r="AU119"/>
  <c r="AT119"/>
  <c r="AW118"/>
  <c r="AV118"/>
  <c r="AU118"/>
  <c r="AT118"/>
  <c r="AS118"/>
  <c r="AR118"/>
  <c r="AQ118"/>
  <c r="AP118"/>
  <c r="AW117"/>
  <c r="AV117"/>
  <c r="AU117"/>
  <c r="AT117"/>
  <c r="AS117"/>
  <c r="AR117"/>
  <c r="AQ117"/>
  <c r="AP117"/>
  <c r="AW116"/>
  <c r="AV116"/>
  <c r="AU116"/>
  <c r="AT116"/>
  <c r="AW115"/>
  <c r="AV115"/>
  <c r="AU115"/>
  <c r="AT115"/>
  <c r="AS115"/>
  <c r="AR115"/>
  <c r="AQ115"/>
  <c r="AP115"/>
  <c r="AW114"/>
  <c r="AV114"/>
  <c r="AU114"/>
  <c r="AT114"/>
  <c r="AW113"/>
  <c r="AV113"/>
  <c r="AU113"/>
  <c r="AT113"/>
  <c r="AS113"/>
  <c r="AR113"/>
  <c r="AQ113"/>
  <c r="AP113"/>
  <c r="AW112"/>
  <c r="AV112"/>
  <c r="AU112"/>
  <c r="AT112"/>
  <c r="AW111"/>
  <c r="AV111"/>
  <c r="AU111"/>
  <c r="AT111"/>
  <c r="AS111"/>
  <c r="AR111"/>
  <c r="AQ111"/>
  <c r="AP111"/>
  <c r="AW110"/>
  <c r="AV110"/>
  <c r="AU110"/>
  <c r="AT110"/>
  <c r="AS110"/>
  <c r="AR110"/>
  <c r="AQ110"/>
  <c r="AP110"/>
  <c r="AW109"/>
  <c r="AV109"/>
  <c r="AU109"/>
  <c r="AT109"/>
  <c r="AS109"/>
  <c r="AR109"/>
  <c r="AQ109"/>
  <c r="AP109"/>
  <c r="AW108"/>
  <c r="AV108"/>
  <c r="AU108"/>
  <c r="AT108"/>
  <c r="AW107"/>
  <c r="AV107"/>
  <c r="AU107"/>
  <c r="AT107"/>
  <c r="AS107"/>
  <c r="AR107"/>
  <c r="AQ107"/>
  <c r="AP107"/>
  <c r="AW106"/>
  <c r="AV106"/>
  <c r="AU106"/>
  <c r="AT106"/>
  <c r="AS106"/>
  <c r="AR106"/>
  <c r="AQ106"/>
  <c r="AP106"/>
  <c r="AW105"/>
  <c r="AV105"/>
  <c r="AU105"/>
  <c r="AT105"/>
  <c r="AW104"/>
  <c r="AV104"/>
  <c r="AU104"/>
  <c r="AT104"/>
  <c r="AS104"/>
  <c r="AR104"/>
  <c r="AQ104"/>
  <c r="AP104"/>
  <c r="AW103"/>
  <c r="AV103"/>
  <c r="AU103"/>
  <c r="AT103"/>
  <c r="AW102"/>
  <c r="AV102"/>
  <c r="AU102"/>
  <c r="AT102"/>
  <c r="AS102"/>
  <c r="AR102"/>
  <c r="AQ102"/>
  <c r="AP102"/>
  <c r="AW101"/>
  <c r="AV101"/>
  <c r="AU101"/>
  <c r="AT101"/>
  <c r="AW100"/>
  <c r="AV100"/>
  <c r="AU100"/>
  <c r="AT100"/>
  <c r="AS100"/>
  <c r="AR100"/>
  <c r="AQ100"/>
  <c r="AP100"/>
  <c r="AW99"/>
  <c r="AV99"/>
  <c r="AU99"/>
  <c r="AT99"/>
  <c r="AS99"/>
  <c r="AR99"/>
  <c r="AQ99"/>
  <c r="AP99"/>
  <c r="AW98"/>
  <c r="AV98"/>
  <c r="AU98"/>
  <c r="AT98"/>
  <c r="AS98"/>
  <c r="AR98"/>
  <c r="AQ98"/>
  <c r="AP98"/>
  <c r="AW97"/>
  <c r="AV97"/>
  <c r="AU97"/>
  <c r="AT97"/>
  <c r="AS97"/>
  <c r="AR97"/>
  <c r="AQ97"/>
  <c r="AP97"/>
  <c r="AW96"/>
  <c r="AV96"/>
  <c r="AU96"/>
  <c r="AT96"/>
  <c r="AW95"/>
  <c r="AV95"/>
  <c r="AU95"/>
  <c r="AT95"/>
  <c r="AS95"/>
  <c r="AR95"/>
  <c r="AQ95"/>
  <c r="AP95"/>
  <c r="AW94"/>
  <c r="AV94"/>
  <c r="AU94"/>
  <c r="AT94"/>
  <c r="AS94"/>
  <c r="AR94"/>
  <c r="AQ94"/>
  <c r="AP94"/>
  <c r="AW93"/>
  <c r="AV93"/>
  <c r="AU93"/>
  <c r="AT93"/>
  <c r="AS93"/>
  <c r="AR93"/>
  <c r="AQ93"/>
  <c r="AP93"/>
  <c r="AW92"/>
  <c r="AV92"/>
  <c r="AU92"/>
  <c r="AT92"/>
  <c r="AS92"/>
  <c r="AR92"/>
  <c r="AQ92"/>
  <c r="AP92"/>
  <c r="AW91"/>
  <c r="AV91"/>
  <c r="AU91"/>
  <c r="AT91"/>
  <c r="AW90"/>
  <c r="AV90"/>
  <c r="AU90"/>
  <c r="AT90"/>
  <c r="AS90"/>
  <c r="AR90"/>
  <c r="AQ90"/>
  <c r="AP90"/>
  <c r="AW89"/>
  <c r="AV89"/>
  <c r="AU89"/>
  <c r="AT89"/>
  <c r="AS89"/>
  <c r="AR89"/>
  <c r="AQ89"/>
  <c r="AP89"/>
  <c r="AW88"/>
  <c r="AV88"/>
  <c r="AU88"/>
  <c r="AT88"/>
  <c r="AW87"/>
  <c r="AV87"/>
  <c r="AU87"/>
  <c r="AT87"/>
  <c r="AS87"/>
  <c r="AR87"/>
  <c r="AQ87"/>
  <c r="AP87"/>
  <c r="AW85"/>
  <c r="AV85"/>
  <c r="AU85"/>
  <c r="AT85"/>
  <c r="AS85"/>
  <c r="AR85"/>
  <c r="AQ85"/>
  <c r="AP85"/>
  <c r="AW84"/>
  <c r="AV84"/>
  <c r="AU84"/>
  <c r="AT84"/>
  <c r="AS84"/>
  <c r="AR84"/>
  <c r="AQ84"/>
  <c r="AP84"/>
  <c r="AW83"/>
  <c r="AV83"/>
  <c r="AU83"/>
  <c r="AT83"/>
  <c r="AS83"/>
  <c r="AR83"/>
  <c r="AQ83"/>
  <c r="AP83"/>
  <c r="AW82"/>
  <c r="AV82"/>
  <c r="AU82"/>
  <c r="AT82"/>
  <c r="AW81"/>
  <c r="AV81"/>
  <c r="AU81"/>
  <c r="AT81"/>
  <c r="AS81"/>
  <c r="AR81"/>
  <c r="AQ81"/>
  <c r="AP81"/>
  <c r="AW80"/>
  <c r="AV80"/>
  <c r="AU80"/>
  <c r="AT80"/>
  <c r="AS80"/>
  <c r="AR80"/>
  <c r="AQ80"/>
  <c r="AP80"/>
  <c r="AW79"/>
  <c r="AV79"/>
  <c r="AU79"/>
  <c r="AT79"/>
  <c r="AS79"/>
  <c r="AR79"/>
  <c r="AQ79"/>
  <c r="AP79"/>
  <c r="AW78"/>
  <c r="AV78"/>
  <c r="AU78"/>
  <c r="AT78"/>
  <c r="AS78"/>
  <c r="AR78"/>
  <c r="AQ78"/>
  <c r="AP78"/>
  <c r="AW76"/>
  <c r="AV76"/>
  <c r="AU76"/>
  <c r="AT76"/>
  <c r="AS76"/>
  <c r="AR76"/>
  <c r="AQ76"/>
  <c r="AP76"/>
  <c r="AW75"/>
  <c r="AV75"/>
  <c r="AU75"/>
  <c r="AT75"/>
  <c r="AS75"/>
  <c r="AR75"/>
  <c r="AQ75"/>
  <c r="AP75"/>
  <c r="AW74"/>
  <c r="AV74"/>
  <c r="AU74"/>
  <c r="AT74"/>
  <c r="AS74"/>
  <c r="AR74"/>
  <c r="AQ74"/>
  <c r="AP74"/>
  <c r="AW73"/>
  <c r="AV73"/>
  <c r="AU73"/>
  <c r="AT73"/>
  <c r="AS73"/>
  <c r="AR73"/>
  <c r="AQ73"/>
  <c r="AP73"/>
  <c r="AW72"/>
  <c r="AV72"/>
  <c r="AU72"/>
  <c r="AT72"/>
  <c r="AS72"/>
  <c r="AR72"/>
  <c r="AQ72"/>
  <c r="AP72"/>
  <c r="AW70"/>
  <c r="AV70"/>
  <c r="AU70"/>
  <c r="AT70"/>
  <c r="AW69"/>
  <c r="AV69"/>
  <c r="AU69"/>
  <c r="AT69"/>
  <c r="AS69"/>
  <c r="AR69"/>
  <c r="AQ69"/>
  <c r="AP69"/>
  <c r="AW68"/>
  <c r="AV68"/>
  <c r="AU68"/>
  <c r="AT68"/>
  <c r="AS68"/>
  <c r="AR68"/>
  <c r="AQ68"/>
  <c r="AP68"/>
  <c r="AW67"/>
  <c r="AV67"/>
  <c r="AU67"/>
  <c r="AT67"/>
  <c r="AS67"/>
  <c r="AR67"/>
  <c r="AQ67"/>
  <c r="AP67"/>
  <c r="AW66"/>
  <c r="AV66"/>
  <c r="AU66"/>
  <c r="AT66"/>
  <c r="AS66"/>
  <c r="AR66"/>
  <c r="AQ66"/>
  <c r="AP66"/>
  <c r="AW65"/>
  <c r="AV65"/>
  <c r="AU65"/>
  <c r="AT65"/>
  <c r="AS65"/>
  <c r="AR65"/>
  <c r="AQ65"/>
  <c r="AP65"/>
  <c r="AW63"/>
  <c r="AV63"/>
  <c r="AU63"/>
  <c r="AT63"/>
  <c r="AW62"/>
  <c r="AV62"/>
  <c r="AU62"/>
  <c r="AT62"/>
  <c r="AS62"/>
  <c r="AR62"/>
  <c r="AQ62"/>
  <c r="AP62"/>
  <c r="AW61"/>
  <c r="AV61"/>
  <c r="AU61"/>
  <c r="AT61"/>
  <c r="AW60"/>
  <c r="AV60"/>
  <c r="AU60"/>
  <c r="AT60"/>
  <c r="AS60"/>
  <c r="AR60"/>
  <c r="AQ60"/>
  <c r="AP60"/>
  <c r="AW59"/>
  <c r="AV59"/>
  <c r="AU59"/>
  <c r="AT59"/>
  <c r="AW58"/>
  <c r="AV58"/>
  <c r="AU58"/>
  <c r="AT58"/>
  <c r="AS58"/>
  <c r="AR58"/>
  <c r="AQ58"/>
  <c r="AP58"/>
  <c r="AW57"/>
  <c r="AV57"/>
  <c r="AU57"/>
  <c r="AT57"/>
  <c r="AS57"/>
  <c r="AR57"/>
  <c r="AQ57"/>
  <c r="AP57"/>
  <c r="AW56"/>
  <c r="AV56"/>
  <c r="AU56"/>
  <c r="AT56"/>
  <c r="AS56"/>
  <c r="AR56"/>
  <c r="AQ56"/>
  <c r="AP56"/>
  <c r="AW55"/>
  <c r="AV55"/>
  <c r="AU55"/>
  <c r="AT55"/>
  <c r="AS55"/>
  <c r="AR55"/>
  <c r="AQ55"/>
  <c r="AP55"/>
  <c r="AW54"/>
  <c r="AV54"/>
  <c r="AU54"/>
  <c r="AT54"/>
  <c r="AS54"/>
  <c r="AR54"/>
  <c r="AQ54"/>
  <c r="AP54"/>
  <c r="AW52"/>
  <c r="AV52"/>
  <c r="AU52"/>
  <c r="AT52"/>
  <c r="AW51"/>
  <c r="AV51"/>
  <c r="AU51"/>
  <c r="AT51"/>
  <c r="AS51"/>
  <c r="AR51"/>
  <c r="AQ51"/>
  <c r="AP51"/>
  <c r="AW50"/>
  <c r="AV50"/>
  <c r="AU50"/>
  <c r="AT50"/>
  <c r="AW49"/>
  <c r="AV49"/>
  <c r="AU49"/>
  <c r="AT49"/>
  <c r="AS49"/>
  <c r="AR49"/>
  <c r="AQ49"/>
  <c r="AP49"/>
  <c r="AW48"/>
  <c r="AV48"/>
  <c r="AU48"/>
  <c r="AT48"/>
  <c r="AW47"/>
  <c r="AV47"/>
  <c r="AU47"/>
  <c r="AT47"/>
  <c r="AS47"/>
  <c r="AR47"/>
  <c r="AQ47"/>
  <c r="AP47"/>
  <c r="AW46"/>
  <c r="AV46"/>
  <c r="AU46"/>
  <c r="AT46"/>
  <c r="AS46"/>
  <c r="AR46"/>
  <c r="AQ46"/>
  <c r="AP46"/>
  <c r="AW45"/>
  <c r="AV45"/>
  <c r="AU45"/>
  <c r="AT45"/>
  <c r="AS45"/>
  <c r="AR45"/>
  <c r="AQ45"/>
  <c r="AP45"/>
  <c r="AW44"/>
  <c r="AV44"/>
  <c r="AU44"/>
  <c r="AT44"/>
  <c r="AS44"/>
  <c r="AR44"/>
  <c r="AQ44"/>
  <c r="AP44"/>
  <c r="AW43"/>
  <c r="AV43"/>
  <c r="AU43"/>
  <c r="AT43"/>
  <c r="AS43"/>
  <c r="AR43"/>
  <c r="AQ43"/>
  <c r="AP43"/>
  <c r="AW41"/>
  <c r="AV41"/>
  <c r="AU41"/>
  <c r="AT41"/>
  <c r="AW40"/>
  <c r="AV40"/>
  <c r="AU40"/>
  <c r="AT40"/>
  <c r="AS40"/>
  <c r="AR40"/>
  <c r="AQ40"/>
  <c r="AP40"/>
  <c r="AW39"/>
  <c r="AV39"/>
  <c r="AU39"/>
  <c r="AT39"/>
  <c r="AW38"/>
  <c r="AV38"/>
  <c r="AU38"/>
  <c r="AT38"/>
  <c r="AS38"/>
  <c r="AR38"/>
  <c r="AQ38"/>
  <c r="AP38"/>
  <c r="AW37"/>
  <c r="AV37"/>
  <c r="AU37"/>
  <c r="AT37"/>
  <c r="AW36"/>
  <c r="AV36"/>
  <c r="AU36"/>
  <c r="AT36"/>
  <c r="AS36"/>
  <c r="AR36"/>
  <c r="AQ36"/>
  <c r="AP36"/>
  <c r="AW35"/>
  <c r="AV35"/>
  <c r="AU35"/>
  <c r="AT35"/>
  <c r="AW34"/>
  <c r="AV34"/>
  <c r="AU34"/>
  <c r="AT34"/>
  <c r="AS34"/>
  <c r="AR34"/>
  <c r="AQ34"/>
  <c r="AP34"/>
  <c r="AW33"/>
  <c r="AV33"/>
  <c r="AU33"/>
  <c r="AT33"/>
  <c r="AS33"/>
  <c r="AR33"/>
  <c r="AQ33"/>
  <c r="AP33"/>
  <c r="AW32"/>
  <c r="AV32"/>
  <c r="AU32"/>
  <c r="AT32"/>
  <c r="AW31"/>
  <c r="AV31"/>
  <c r="AU31"/>
  <c r="AT31"/>
  <c r="AS31"/>
  <c r="AR31"/>
  <c r="AQ31"/>
  <c r="AP31"/>
  <c r="AW30"/>
  <c r="AV30"/>
  <c r="AU30"/>
  <c r="AT30"/>
  <c r="AS30"/>
  <c r="AR30"/>
  <c r="AQ30"/>
  <c r="AP30"/>
  <c r="AW29"/>
  <c r="AV29"/>
  <c r="AU29"/>
  <c r="AT29"/>
  <c r="AW28"/>
  <c r="AV28"/>
  <c r="AU28"/>
  <c r="AT28"/>
  <c r="AS28"/>
  <c r="AR28"/>
  <c r="AQ28"/>
  <c r="AP28"/>
  <c r="AW27"/>
  <c r="AV27"/>
  <c r="AU27"/>
  <c r="AT27"/>
  <c r="AS27"/>
  <c r="AR27"/>
  <c r="AQ27"/>
  <c r="AP27"/>
  <c r="AW26"/>
  <c r="AV26"/>
  <c r="AU26"/>
  <c r="AT26"/>
  <c r="AS26"/>
  <c r="AR26"/>
  <c r="AQ26"/>
  <c r="AP26"/>
  <c r="AW25"/>
  <c r="AV25"/>
  <c r="AU25"/>
  <c r="AT25"/>
  <c r="AS25"/>
  <c r="AR25"/>
  <c r="AQ25"/>
  <c r="AP25"/>
  <c r="AW24"/>
  <c r="AV24"/>
  <c r="AU24"/>
  <c r="AT24"/>
  <c r="AS24"/>
  <c r="AR24"/>
  <c r="AQ24"/>
  <c r="AP24"/>
  <c r="AW22"/>
  <c r="AV22"/>
  <c r="AU22"/>
  <c r="AT22"/>
  <c r="AW21"/>
  <c r="AV21"/>
  <c r="AU21"/>
  <c r="AT21"/>
  <c r="AS21"/>
  <c r="AR21"/>
  <c r="AQ21"/>
  <c r="AP21"/>
  <c r="AW20"/>
  <c r="AV20"/>
  <c r="AU20"/>
  <c r="AT20"/>
  <c r="AS20"/>
  <c r="AR20"/>
  <c r="AQ20"/>
  <c r="AP20"/>
  <c r="AW19"/>
  <c r="AV19"/>
  <c r="AU19"/>
  <c r="AT19"/>
  <c r="AS19"/>
  <c r="AR19"/>
  <c r="AQ19"/>
  <c r="AP19"/>
  <c r="AW18"/>
  <c r="AV18"/>
  <c r="AU18"/>
  <c r="AT18"/>
  <c r="AS18"/>
  <c r="AR18"/>
  <c r="AQ18"/>
  <c r="AP18"/>
  <c r="AW17"/>
  <c r="AV17"/>
  <c r="AU17"/>
  <c r="AT17"/>
  <c r="AS17"/>
  <c r="AR17"/>
  <c r="AQ17"/>
  <c r="AP17"/>
  <c r="AW15"/>
  <c r="AV15"/>
  <c r="AU15"/>
  <c r="AT15"/>
  <c r="AS15"/>
  <c r="AR15"/>
  <c r="AQ15"/>
  <c r="AP15"/>
  <c r="AO820"/>
  <c r="AL492"/>
  <c r="AO492"/>
  <c r="AO1168"/>
  <c r="AO1167" s="1"/>
  <c r="AO1166" s="1"/>
  <c r="AO1165" s="1"/>
  <c r="AO1164" s="1"/>
  <c r="AO1162" s="1"/>
  <c r="AO1160"/>
  <c r="AO1159"/>
  <c r="AO1158"/>
  <c r="AO1157" s="1"/>
  <c r="AO1156" s="1"/>
  <c r="AO1155" s="1"/>
  <c r="AO1153" s="1"/>
  <c r="AO1151"/>
  <c r="AO1150" s="1"/>
  <c r="AO1149" s="1"/>
  <c r="AO1148" s="1"/>
  <c r="AO1147" s="1"/>
  <c r="AO1146" s="1"/>
  <c r="AO1144"/>
  <c r="AO1143"/>
  <c r="AO1142" s="1"/>
  <c r="AO1141" s="1"/>
  <c r="AO1140" s="1"/>
  <c r="AO1138"/>
  <c r="AO1137" s="1"/>
  <c r="AO1136"/>
  <c r="AO1135"/>
  <c r="AO1134" s="1"/>
  <c r="AO1133" s="1"/>
  <c r="AO1132"/>
  <c r="AO1131"/>
  <c r="AO1130"/>
  <c r="AO1129" s="1"/>
  <c r="AO1123"/>
  <c r="AO1122" s="1"/>
  <c r="AO1121" s="1"/>
  <c r="AO1120"/>
  <c r="AO1119" s="1"/>
  <c r="AO1116" s="1"/>
  <c r="AO1118"/>
  <c r="AO1117"/>
  <c r="AO1115"/>
  <c r="AO1114" s="1"/>
  <c r="AO1113" s="1"/>
  <c r="AO1112"/>
  <c r="AO1111" s="1"/>
  <c r="AO1110" s="1"/>
  <c r="AO1109"/>
  <c r="AO1108"/>
  <c r="AO1107" s="1"/>
  <c r="AO1104"/>
  <c r="AO1103" s="1"/>
  <c r="AO1102" s="1"/>
  <c r="AO1101" s="1"/>
  <c r="AO1100" s="1"/>
  <c r="AO1099"/>
  <c r="AO1098" s="1"/>
  <c r="AO1097" s="1"/>
  <c r="AO1096" s="1"/>
  <c r="AO1095"/>
  <c r="AO1094" s="1"/>
  <c r="AO1093"/>
  <c r="AO1092"/>
  <c r="AO1091" s="1"/>
  <c r="AO1090"/>
  <c r="AO1089"/>
  <c r="AO1088"/>
  <c r="AO1087"/>
  <c r="AO1086" s="1"/>
  <c r="AO1085" s="1"/>
  <c r="AO1084"/>
  <c r="AO1083" s="1"/>
  <c r="AO1082" s="1"/>
  <c r="AO1078"/>
  <c r="AO1077" s="1"/>
  <c r="AO1075"/>
  <c r="AO1074" s="1"/>
  <c r="AO1072"/>
  <c r="AO1071" s="1"/>
  <c r="AO1066"/>
  <c r="AO1065"/>
  <c r="AO1064" s="1"/>
  <c r="AO1063"/>
  <c r="AO1062" s="1"/>
  <c r="AO1061" s="1"/>
  <c r="AO1060"/>
  <c r="AO1059" s="1"/>
  <c r="AO1058" s="1"/>
  <c r="AO1057"/>
  <c r="AO1056" s="1"/>
  <c r="AO1055" s="1"/>
  <c r="AO1054"/>
  <c r="AO1053"/>
  <c r="AO1052" s="1"/>
  <c r="AO1051"/>
  <c r="AO1050" s="1"/>
  <c r="AO1049" s="1"/>
  <c r="AO1048"/>
  <c r="AO1047" s="1"/>
  <c r="AO1046" s="1"/>
  <c r="AO1045"/>
  <c r="AO1044"/>
  <c r="AO1043" s="1"/>
  <c r="AO1042"/>
  <c r="AO1041"/>
  <c r="AO1040"/>
  <c r="AO1039"/>
  <c r="AO1038" s="1"/>
  <c r="AO1037" s="1"/>
  <c r="AO1036"/>
  <c r="AO1035" s="1"/>
  <c r="AO1034" s="1"/>
  <c r="AO1033"/>
  <c r="AO1032"/>
  <c r="AO1031" s="1"/>
  <c r="AO1030"/>
  <c r="AO1029"/>
  <c r="AO1028" s="1"/>
  <c r="AO1027"/>
  <c r="AO1026" s="1"/>
  <c r="AO1025" s="1"/>
  <c r="AO1024"/>
  <c r="AO1023" s="1"/>
  <c r="AO1022" s="1"/>
  <c r="AO1021"/>
  <c r="AO1020"/>
  <c r="AO1019"/>
  <c r="AO1018"/>
  <c r="AO1017"/>
  <c r="AO1016" s="1"/>
  <c r="AO1015"/>
  <c r="AO1014" s="1"/>
  <c r="AO1013" s="1"/>
  <c r="AO1012"/>
  <c r="AO1011"/>
  <c r="AO1010" s="1"/>
  <c r="AO1009"/>
  <c r="AO1008"/>
  <c r="AO1007" s="1"/>
  <c r="AO1006"/>
  <c r="AO1005"/>
  <c r="AO1004"/>
  <c r="AO1003"/>
  <c r="AO1002" s="1"/>
  <c r="AO1001" s="1"/>
  <c r="AO1000"/>
  <c r="AO999"/>
  <c r="AO998" s="1"/>
  <c r="AO997"/>
  <c r="AO996"/>
  <c r="AO995"/>
  <c r="AO994"/>
  <c r="AO993"/>
  <c r="AO992" s="1"/>
  <c r="AO991"/>
  <c r="AO990" s="1"/>
  <c r="AO989" s="1"/>
  <c r="AO988"/>
  <c r="AO987"/>
  <c r="AO986" s="1"/>
  <c r="AO985"/>
  <c r="AO984"/>
  <c r="AO983" s="1"/>
  <c r="AO982"/>
  <c r="AO981"/>
  <c r="AO980"/>
  <c r="AO979"/>
  <c r="AO978" s="1"/>
  <c r="AO977" s="1"/>
  <c r="AO976"/>
  <c r="AO975"/>
  <c r="AO974" s="1"/>
  <c r="AO973"/>
  <c r="AO972"/>
  <c r="AO971"/>
  <c r="AO968"/>
  <c r="AO967"/>
  <c r="AO966" s="1"/>
  <c r="AO965"/>
  <c r="AO964"/>
  <c r="AO963" s="1"/>
  <c r="AO962" s="1"/>
  <c r="AO961"/>
  <c r="AO960" s="1"/>
  <c r="AO959" s="1"/>
  <c r="AO957"/>
  <c r="AO956"/>
  <c r="AO955" s="1"/>
  <c r="AO954"/>
  <c r="AO953"/>
  <c r="AO952" s="1"/>
  <c r="AO951"/>
  <c r="AO950" s="1"/>
  <c r="AO949" s="1"/>
  <c r="AO948"/>
  <c r="AO947"/>
  <c r="AO946" s="1"/>
  <c r="AO945"/>
  <c r="AO944" s="1"/>
  <c r="AO943" s="1"/>
  <c r="AO942"/>
  <c r="AO941"/>
  <c r="AO940" s="1"/>
  <c r="AO939"/>
  <c r="AO938" s="1"/>
  <c r="AO937" s="1"/>
  <c r="AO936"/>
  <c r="AO935"/>
  <c r="AO934" s="1"/>
  <c r="AO933"/>
  <c r="AO932" s="1"/>
  <c r="AO931" s="1"/>
  <c r="AO930"/>
  <c r="AO929"/>
  <c r="AO928" s="1"/>
  <c r="AO927"/>
  <c r="AO926" s="1"/>
  <c r="AO925" s="1"/>
  <c r="AO924"/>
  <c r="AO923"/>
  <c r="AO922" s="1"/>
  <c r="AO921"/>
  <c r="AO920"/>
  <c r="AO919" s="1"/>
  <c r="AO918"/>
  <c r="AO917"/>
  <c r="AO916"/>
  <c r="AO915"/>
  <c r="AO914" s="1"/>
  <c r="AO913" s="1"/>
  <c r="AO912"/>
  <c r="AO911"/>
  <c r="AO910" s="1"/>
  <c r="AO909"/>
  <c r="AO908" s="1"/>
  <c r="AO907" s="1"/>
  <c r="AO906"/>
  <c r="AO905"/>
  <c r="AO904" s="1"/>
  <c r="AO903"/>
  <c r="AO902" s="1"/>
  <c r="AO901" s="1"/>
  <c r="AO900"/>
  <c r="AO899" s="1"/>
  <c r="AO898" s="1"/>
  <c r="AO897"/>
  <c r="AO896" s="1"/>
  <c r="AO895" s="1"/>
  <c r="AO894"/>
  <c r="AO893"/>
  <c r="AO892" s="1"/>
  <c r="AO891"/>
  <c r="AO890" s="1"/>
  <c r="AO889" s="1"/>
  <c r="AO888"/>
  <c r="AO887"/>
  <c r="AO886" s="1"/>
  <c r="AO885"/>
  <c r="AO884" s="1"/>
  <c r="AO883" s="1"/>
  <c r="AO882"/>
  <c r="AO881"/>
  <c r="AO880"/>
  <c r="AO879"/>
  <c r="AO878" s="1"/>
  <c r="AO877" s="1"/>
  <c r="AO876"/>
  <c r="AO875" s="1"/>
  <c r="AO874" s="1"/>
  <c r="AO873"/>
  <c r="AO872"/>
  <c r="AO871" s="1"/>
  <c r="AO870"/>
  <c r="AO869"/>
  <c r="AO868"/>
  <c r="AO867"/>
  <c r="AO866" s="1"/>
  <c r="AO865" s="1"/>
  <c r="AO864"/>
  <c r="AO863" s="1"/>
  <c r="AO862" s="1"/>
  <c r="AO857"/>
  <c r="AO856"/>
  <c r="AO855"/>
  <c r="AO854" s="1"/>
  <c r="AO846"/>
  <c r="AO845"/>
  <c r="AO844"/>
  <c r="AO843" s="1"/>
  <c r="AO842" s="1"/>
  <c r="AO840"/>
  <c r="AO839"/>
  <c r="AO838" s="1"/>
  <c r="AO837" s="1"/>
  <c r="AO833"/>
  <c r="AO832" s="1"/>
  <c r="AO831"/>
  <c r="AO830"/>
  <c r="AO829"/>
  <c r="AO828" s="1"/>
  <c r="AO827"/>
  <c r="AO826"/>
  <c r="AO825"/>
  <c r="AO824" s="1"/>
  <c r="AO823"/>
  <c r="AO822"/>
  <c r="AO821"/>
  <c r="AO819"/>
  <c r="AO818" s="1"/>
  <c r="AO817"/>
  <c r="AO815" s="1"/>
  <c r="AO814" s="1"/>
  <c r="AO816"/>
  <c r="AO813"/>
  <c r="AO812" s="1"/>
  <c r="AO811" s="1"/>
  <c r="AO809"/>
  <c r="AO807" s="1"/>
  <c r="AO806" s="1"/>
  <c r="AO808"/>
  <c r="AO805"/>
  <c r="AO804" s="1"/>
  <c r="AO803" s="1"/>
  <c r="AO802"/>
  <c r="AO801" s="1"/>
  <c r="AO800" s="1"/>
  <c r="AO799"/>
  <c r="AO798"/>
  <c r="AO797" s="1"/>
  <c r="AO796" s="1"/>
  <c r="AO795"/>
  <c r="AO794"/>
  <c r="AO793" s="1"/>
  <c r="AO789"/>
  <c r="AO788" s="1"/>
  <c r="AO786"/>
  <c r="AO785"/>
  <c r="AO784" s="1"/>
  <c r="AO776"/>
  <c r="AO775" s="1"/>
  <c r="AO773"/>
  <c r="AO772"/>
  <c r="AO770"/>
  <c r="AO769" s="1"/>
  <c r="AO766"/>
  <c r="AO765" s="1"/>
  <c r="AO761"/>
  <c r="AO760"/>
  <c r="AO758"/>
  <c r="AO757"/>
  <c r="AO755"/>
  <c r="AO754"/>
  <c r="AO751"/>
  <c r="AO750"/>
  <c r="AO749" s="1"/>
  <c r="AO743"/>
  <c r="AO742"/>
  <c r="AO740"/>
  <c r="AO739"/>
  <c r="AO738" s="1"/>
  <c r="AO737"/>
  <c r="AO736" s="1"/>
  <c r="AO733"/>
  <c r="AO732"/>
  <c r="AO731"/>
  <c r="AO730" s="1"/>
  <c r="AO729"/>
  <c r="AO728" s="1"/>
  <c r="AO727" s="1"/>
  <c r="AO726" s="1"/>
  <c r="AO721"/>
  <c r="AO720" s="1"/>
  <c r="AO718"/>
  <c r="AO717" s="1"/>
  <c r="AO714"/>
  <c r="AO713"/>
  <c r="AO712"/>
  <c r="AO711" s="1"/>
  <c r="AO710"/>
  <c r="AO709" s="1"/>
  <c r="AO708" s="1"/>
  <c r="AO707" s="1"/>
  <c r="AO702"/>
  <c r="AO701" s="1"/>
  <c r="AO700" s="1"/>
  <c r="AO698"/>
  <c r="AO697"/>
  <c r="AO696" s="1"/>
  <c r="AO693"/>
  <c r="AO692"/>
  <c r="AO691" s="1"/>
  <c r="AO689"/>
  <c r="AO688" s="1"/>
  <c r="AO687" s="1"/>
  <c r="AO682"/>
  <c r="AO681" s="1"/>
  <c r="AO680" s="1"/>
  <c r="AO679"/>
  <c r="AO678"/>
  <c r="AO677"/>
  <c r="AO676" s="1"/>
  <c r="AO672"/>
  <c r="AO671" s="1"/>
  <c r="AO670" s="1"/>
  <c r="AO669" s="1"/>
  <c r="AO668"/>
  <c r="AO667" s="1"/>
  <c r="AO666" s="1"/>
  <c r="AO665" s="1"/>
  <c r="AO663"/>
  <c r="AO662"/>
  <c r="AO661" s="1"/>
  <c r="AO660" s="1"/>
  <c r="AO659" s="1"/>
  <c r="AO658"/>
  <c r="AO657"/>
  <c r="AO656" s="1"/>
  <c r="AO655" s="1"/>
  <c r="AO654"/>
  <c r="AO653" s="1"/>
  <c r="AO652" s="1"/>
  <c r="AO651" s="1"/>
  <c r="AO649"/>
  <c r="AO648"/>
  <c r="AO647" s="1"/>
  <c r="AO646" s="1"/>
  <c r="AO645" s="1"/>
  <c r="AO644"/>
  <c r="AO643" s="1"/>
  <c r="AO642" s="1"/>
  <c r="AO640"/>
  <c r="AO639" s="1"/>
  <c r="AO638" s="1"/>
  <c r="AO637"/>
  <c r="AO636"/>
  <c r="AO635"/>
  <c r="AO634" s="1"/>
  <c r="AO631"/>
  <c r="AO630"/>
  <c r="AO629" s="1"/>
  <c r="AO627"/>
  <c r="AO626"/>
  <c r="AO625" s="1"/>
  <c r="AO617"/>
  <c r="AO616"/>
  <c r="AO615" s="1"/>
  <c r="AO614" s="1"/>
  <c r="AO612"/>
  <c r="AO611" s="1"/>
  <c r="AO610"/>
  <c r="AO609"/>
  <c r="AO608"/>
  <c r="AO606"/>
  <c r="AO605" s="1"/>
  <c r="AO603"/>
  <c r="AO602"/>
  <c r="AO601" s="1"/>
  <c r="AO600" s="1"/>
  <c r="AO589"/>
  <c r="AO588" s="1"/>
  <c r="AO586"/>
  <c r="AO585" s="1"/>
  <c r="AO584" s="1"/>
  <c r="AO583"/>
  <c r="AO582" s="1"/>
  <c r="AO581" s="1"/>
  <c r="AO580" s="1"/>
  <c r="AO579"/>
  <c r="AO578"/>
  <c r="AO577"/>
  <c r="AO576" s="1"/>
  <c r="AO574"/>
  <c r="AO573" s="1"/>
  <c r="AO571"/>
  <c r="AO570"/>
  <c r="AO569"/>
  <c r="AO568"/>
  <c r="AO567" s="1"/>
  <c r="AO561"/>
  <c r="AO560"/>
  <c r="AO559"/>
  <c r="AO558" s="1"/>
  <c r="AO557" s="1"/>
  <c r="AO556" s="1"/>
  <c r="AO554"/>
  <c r="AO553"/>
  <c r="AO552" s="1"/>
  <c r="AO551" s="1"/>
  <c r="AO550" s="1"/>
  <c r="AO549" s="1"/>
  <c r="AO545"/>
  <c r="AO544" s="1"/>
  <c r="AO543" s="1"/>
  <c r="AO542" s="1"/>
  <c r="AO541"/>
  <c r="AO540" s="1"/>
  <c r="AO539" s="1"/>
  <c r="AO538" s="1"/>
  <c r="AO535"/>
  <c r="AO534" s="1"/>
  <c r="AO533" s="1"/>
  <c r="AO532" s="1"/>
  <c r="AO531"/>
  <c r="AO530"/>
  <c r="AO529" s="1"/>
  <c r="AO528" s="1"/>
  <c r="AO527" s="1"/>
  <c r="AO525"/>
  <c r="AO524" s="1"/>
  <c r="AO523" s="1"/>
  <c r="AO522" s="1"/>
  <c r="AO521"/>
  <c r="AO520" s="1"/>
  <c r="AO519" s="1"/>
  <c r="AO518" s="1"/>
  <c r="AO517"/>
  <c r="AO516" s="1"/>
  <c r="AO515" s="1"/>
  <c r="AO514" s="1"/>
  <c r="AO513" s="1"/>
  <c r="AO512"/>
  <c r="AO511"/>
  <c r="AO510" s="1"/>
  <c r="AO509" s="1"/>
  <c r="AO508" s="1"/>
  <c r="AO502"/>
  <c r="AO501"/>
  <c r="AO500" s="1"/>
  <c r="AO496" s="1"/>
  <c r="AO495" s="1"/>
  <c r="AO498"/>
  <c r="AO497"/>
  <c r="AO494"/>
  <c r="AO493"/>
  <c r="AO488"/>
  <c r="AO487" s="1"/>
  <c r="AO484" s="1"/>
  <c r="AO485"/>
  <c r="AO483"/>
  <c r="AO482" s="1"/>
  <c r="AO480"/>
  <c r="AO479"/>
  <c r="AO478"/>
  <c r="AO477" s="1"/>
  <c r="AO476" s="1"/>
  <c r="AO475"/>
  <c r="AO474"/>
  <c r="AO473" s="1"/>
  <c r="AO472"/>
  <c r="AO471"/>
  <c r="AO470"/>
  <c r="AO467"/>
  <c r="AO466"/>
  <c r="AO465" s="1"/>
  <c r="AO464" s="1"/>
  <c r="AO463" s="1"/>
  <c r="AO462"/>
  <c r="AO461" s="1"/>
  <c r="AO460" s="1"/>
  <c r="AO459" s="1"/>
  <c r="AO458" s="1"/>
  <c r="AO457"/>
  <c r="AO456"/>
  <c r="AO455"/>
  <c r="AO454" s="1"/>
  <c r="AO453" s="1"/>
  <c r="AO452" s="1"/>
  <c r="AO451"/>
  <c r="AO450"/>
  <c r="AO449" s="1"/>
  <c r="AO448" s="1"/>
  <c r="AO447" s="1"/>
  <c r="AO444"/>
  <c r="AO443"/>
  <c r="AO442"/>
  <c r="AO441"/>
  <c r="AO440" s="1"/>
  <c r="AO439" s="1"/>
  <c r="AO438" s="1"/>
  <c r="AO436"/>
  <c r="AO435" s="1"/>
  <c r="AO434" s="1"/>
  <c r="AO433" s="1"/>
  <c r="AO432"/>
  <c r="AO431" s="1"/>
  <c r="AO430" s="1"/>
  <c r="AO429" s="1"/>
  <c r="AO428" s="1"/>
  <c r="AO427"/>
  <c r="AO426"/>
  <c r="AO425" s="1"/>
  <c r="AO424" s="1"/>
  <c r="AO423" s="1"/>
  <c r="AO421"/>
  <c r="AO420" s="1"/>
  <c r="AO419" s="1"/>
  <c r="AO418" s="1"/>
  <c r="AO414"/>
  <c r="AO413"/>
  <c r="AO410" s="1"/>
  <c r="AO409" s="1"/>
  <c r="AO408" s="1"/>
  <c r="AO412"/>
  <c r="AO411"/>
  <c r="AO406"/>
  <c r="AO405"/>
  <c r="AO404" s="1"/>
  <c r="AO402"/>
  <c r="AO401" s="1"/>
  <c r="AO400" s="1"/>
  <c r="AO399" s="1"/>
  <c r="AO398"/>
  <c r="AO397"/>
  <c r="AO396"/>
  <c r="AO395" s="1"/>
  <c r="AO394" s="1"/>
  <c r="AO393" s="1"/>
  <c r="AO389"/>
  <c r="AO388" s="1"/>
  <c r="AO387" s="1"/>
  <c r="AO386" s="1"/>
  <c r="AO384"/>
  <c r="AO383" s="1"/>
  <c r="AO382" s="1"/>
  <c r="AO380"/>
  <c r="AO379" s="1"/>
  <c r="AO378" s="1"/>
  <c r="AO377" s="1"/>
  <c r="AO376" s="1"/>
  <c r="AO375"/>
  <c r="AO374"/>
  <c r="AO373"/>
  <c r="AO372"/>
  <c r="AO371" s="1"/>
  <c r="AO370" s="1"/>
  <c r="AO369"/>
  <c r="AO368"/>
  <c r="AO367" s="1"/>
  <c r="AO366" s="1"/>
  <c r="AO365"/>
  <c r="AO364"/>
  <c r="AO363" s="1"/>
  <c r="AO362" s="1"/>
  <c r="AO359"/>
  <c r="AO358" s="1"/>
  <c r="AO357"/>
  <c r="AO356"/>
  <c r="AO355"/>
  <c r="AO354" s="1"/>
  <c r="AO351" s="1"/>
  <c r="AO350" s="1"/>
  <c r="AO353"/>
  <c r="AO352"/>
  <c r="AO349"/>
  <c r="AO348"/>
  <c r="AO347" s="1"/>
  <c r="AO346" s="1"/>
  <c r="AO345"/>
  <c r="AO344"/>
  <c r="AO343"/>
  <c r="AO342" s="1"/>
  <c r="AO337"/>
  <c r="AO336" s="1"/>
  <c r="AO335" s="1"/>
  <c r="AO334" s="1"/>
  <c r="AO333" s="1"/>
  <c r="AO331"/>
  <c r="AO330"/>
  <c r="AO329"/>
  <c r="AO328"/>
  <c r="AO327"/>
  <c r="AO326"/>
  <c r="AO325"/>
  <c r="AO324" s="1"/>
  <c r="AO323"/>
  <c r="AO322"/>
  <c r="AO321"/>
  <c r="AO320" s="1"/>
  <c r="AO319" s="1"/>
  <c r="AO317"/>
  <c r="AO316"/>
  <c r="AO314"/>
  <c r="AO313" s="1"/>
  <c r="AO312" s="1"/>
  <c r="AO311"/>
  <c r="AO310"/>
  <c r="AO309" s="1"/>
  <c r="AO307"/>
  <c r="AO306" s="1"/>
  <c r="AO303"/>
  <c r="AO302"/>
  <c r="AO301" s="1"/>
  <c r="AO300" s="1"/>
  <c r="AO299" s="1"/>
  <c r="AO295"/>
  <c r="AO294"/>
  <c r="AO293" s="1"/>
  <c r="AO292"/>
  <c r="AO291" s="1"/>
  <c r="AO290" s="1"/>
  <c r="AO289"/>
  <c r="AO288" s="1"/>
  <c r="AO287" s="1"/>
  <c r="AO286"/>
  <c r="AO285"/>
  <c r="AO284" s="1"/>
  <c r="AO283"/>
  <c r="AO282"/>
  <c r="AO281"/>
  <c r="AO278"/>
  <c r="AO277"/>
  <c r="AO276" s="1"/>
  <c r="AO275"/>
  <c r="AO274" s="1"/>
  <c r="AO273" s="1"/>
  <c r="AO272" s="1"/>
  <c r="AO267"/>
  <c r="AO266"/>
  <c r="AO265" s="1"/>
  <c r="AO264"/>
  <c r="AO263"/>
  <c r="AO262" s="1"/>
  <c r="AO261"/>
  <c r="AO260"/>
  <c r="AO259"/>
  <c r="AO258"/>
  <c r="AO254"/>
  <c r="AO252"/>
  <c r="AO251"/>
  <c r="AO250" s="1"/>
  <c r="AO249"/>
  <c r="AO248"/>
  <c r="AO247"/>
  <c r="AO246" s="1"/>
  <c r="AO245" s="1"/>
  <c r="AO243"/>
  <c r="AO241"/>
  <c r="AO240"/>
  <c r="AO239" s="1"/>
  <c r="AO237"/>
  <c r="AO236" s="1"/>
  <c r="AO235" s="1"/>
  <c r="AO234" s="1"/>
  <c r="AO229"/>
  <c r="AO228" s="1"/>
  <c r="AO227"/>
  <c r="AO226"/>
  <c r="AO225"/>
  <c r="AO223"/>
  <c r="AO222" s="1"/>
  <c r="AO221"/>
  <c r="AO220"/>
  <c r="AO219" s="1"/>
  <c r="AO217"/>
  <c r="AO216"/>
  <c r="AO215" s="1"/>
  <c r="AO214" s="1"/>
  <c r="AO213"/>
  <c r="AO212"/>
  <c r="AO211" s="1"/>
  <c r="AO210"/>
  <c r="AO209"/>
  <c r="AO208"/>
  <c r="AO207" s="1"/>
  <c r="AO204"/>
  <c r="AO203" s="1"/>
  <c r="AO202" s="1"/>
  <c r="AO201" s="1"/>
  <c r="AO200"/>
  <c r="AO199" s="1"/>
  <c r="AO198" s="1"/>
  <c r="AO197" s="1"/>
  <c r="AO195"/>
  <c r="AO194"/>
  <c r="AO193"/>
  <c r="AO192"/>
  <c r="AO191" s="1"/>
  <c r="AO189"/>
  <c r="AO188" s="1"/>
  <c r="AO187" s="1"/>
  <c r="AO186" s="1"/>
  <c r="AO183"/>
  <c r="AO182" s="1"/>
  <c r="AO181" s="1"/>
  <c r="AO180" s="1"/>
  <c r="AO179" s="1"/>
  <c r="AO178" s="1"/>
  <c r="AO176"/>
  <c r="AO175"/>
  <c r="AO174"/>
  <c r="AO173" s="1"/>
  <c r="AO172"/>
  <c r="AO171"/>
  <c r="AO167"/>
  <c r="AO166"/>
  <c r="AO165"/>
  <c r="AO159"/>
  <c r="AO158" s="1"/>
  <c r="AO157" s="1"/>
  <c r="AO156"/>
  <c r="AO155"/>
  <c r="AO154"/>
  <c r="AO153" s="1"/>
  <c r="AO152"/>
  <c r="AO151"/>
  <c r="AO150"/>
  <c r="AO149" s="1"/>
  <c r="AO145"/>
  <c r="AO143"/>
  <c r="AO142"/>
  <c r="AO141" s="1"/>
  <c r="AO140"/>
  <c r="AO139"/>
  <c r="AO135"/>
  <c r="AO134"/>
  <c r="AO133" s="1"/>
  <c r="AO132" s="1"/>
  <c r="AO131" s="1"/>
  <c r="AO130"/>
  <c r="AO129" s="1"/>
  <c r="AO128"/>
  <c r="AO127"/>
  <c r="AO123"/>
  <c r="AO122"/>
  <c r="AO121"/>
  <c r="AO120" s="1"/>
  <c r="AO119"/>
  <c r="AO118"/>
  <c r="AO117" s="1"/>
  <c r="AO116"/>
  <c r="AO115"/>
  <c r="AO114"/>
  <c r="AO113" s="1"/>
  <c r="AO110" s="1"/>
  <c r="AO112"/>
  <c r="AO111"/>
  <c r="AO108"/>
  <c r="AO107"/>
  <c r="AO106" s="1"/>
  <c r="AO105"/>
  <c r="AO104" s="1"/>
  <c r="AO103"/>
  <c r="AO102"/>
  <c r="AO101"/>
  <c r="AO100" s="1"/>
  <c r="AO96"/>
  <c r="AO95"/>
  <c r="AO94"/>
  <c r="AO93" s="1"/>
  <c r="AO92" s="1"/>
  <c r="AO91"/>
  <c r="AO90"/>
  <c r="AO89" s="1"/>
  <c r="AO88"/>
  <c r="AO87"/>
  <c r="AO86"/>
  <c r="AO85" s="1"/>
  <c r="AO82"/>
  <c r="AO81" s="1"/>
  <c r="AO80" s="1"/>
  <c r="AO79" s="1"/>
  <c r="AO76"/>
  <c r="AO75" s="1"/>
  <c r="AO74" s="1"/>
  <c r="AO73" s="1"/>
  <c r="AO70"/>
  <c r="AO69"/>
  <c r="AO68"/>
  <c r="AO67" s="1"/>
  <c r="AO66" s="1"/>
  <c r="AO65" s="1"/>
  <c r="AO63"/>
  <c r="AO62" s="1"/>
  <c r="AO61"/>
  <c r="AO60"/>
  <c r="AO59"/>
  <c r="AO58" s="1"/>
  <c r="AO57" s="1"/>
  <c r="AO56" s="1"/>
  <c r="AO55" s="1"/>
  <c r="AO54" s="1"/>
  <c r="AO52"/>
  <c r="AO51"/>
  <c r="AO50"/>
  <c r="AO49" s="1"/>
  <c r="AO48"/>
  <c r="AO47"/>
  <c r="AO41"/>
  <c r="AO40" s="1"/>
  <c r="AO39"/>
  <c r="AO38"/>
  <c r="AO37"/>
  <c r="AO36" s="1"/>
  <c r="AO35"/>
  <c r="AO34"/>
  <c r="AO32"/>
  <c r="AO31" s="1"/>
  <c r="AO30" s="1"/>
  <c r="AO29"/>
  <c r="AO28" s="1"/>
  <c r="AO27" s="1"/>
  <c r="AO22"/>
  <c r="AO21"/>
  <c r="AO20" s="1"/>
  <c r="AO19" s="1"/>
  <c r="AO18" s="1"/>
  <c r="AO17" s="1"/>
  <c r="AK1167"/>
  <c r="AK1166" s="1"/>
  <c r="AK1165" s="1"/>
  <c r="AK1164" s="1"/>
  <c r="AK1162" s="1"/>
  <c r="AK1159"/>
  <c r="AK1158"/>
  <c r="AK1157" s="1"/>
  <c r="AK1156" s="1"/>
  <c r="AK1155" s="1"/>
  <c r="AK1153" s="1"/>
  <c r="AK1150"/>
  <c r="AK1149"/>
  <c r="AK1148" s="1"/>
  <c r="AK1147" s="1"/>
  <c r="AK1146" s="1"/>
  <c r="AK1143"/>
  <c r="AK1142" s="1"/>
  <c r="AK1141" s="1"/>
  <c r="AK1140" s="1"/>
  <c r="AK1138"/>
  <c r="AK1137" s="1"/>
  <c r="AK1135"/>
  <c r="AK1134" s="1"/>
  <c r="AK1131"/>
  <c r="AK1130" s="1"/>
  <c r="AK1129" s="1"/>
  <c r="AK1122"/>
  <c r="AK1121"/>
  <c r="AK1119"/>
  <c r="AK1117"/>
  <c r="AK1114"/>
  <c r="AK1113" s="1"/>
  <c r="AK1111"/>
  <c r="AK1110" s="1"/>
  <c r="AK1108"/>
  <c r="AK1107" s="1"/>
  <c r="AK1103"/>
  <c r="AK1102" s="1"/>
  <c r="AK1101" s="1"/>
  <c r="AK1100" s="1"/>
  <c r="AK1098"/>
  <c r="AK1097" s="1"/>
  <c r="AK1096" s="1"/>
  <c r="AK1094"/>
  <c r="AK1092"/>
  <c r="AK1091" s="1"/>
  <c r="AK1089"/>
  <c r="AK1088" s="1"/>
  <c r="AK1086"/>
  <c r="AK1085" s="1"/>
  <c r="AK1083"/>
  <c r="AK1082" s="1"/>
  <c r="AK1078"/>
  <c r="AK1077" s="1"/>
  <c r="AK1075"/>
  <c r="AK1074" s="1"/>
  <c r="AK1072"/>
  <c r="AK1071" s="1"/>
  <c r="AK1065"/>
  <c r="AK1064"/>
  <c r="AK1062"/>
  <c r="AK1061"/>
  <c r="AK1059"/>
  <c r="AK1058"/>
  <c r="AK1056"/>
  <c r="AK1055"/>
  <c r="AK1053"/>
  <c r="AK1052"/>
  <c r="AK1050"/>
  <c r="AK1049"/>
  <c r="AK1047"/>
  <c r="AK1046"/>
  <c r="AK1044"/>
  <c r="AK1043" s="1"/>
  <c r="AK1041"/>
  <c r="AK1040"/>
  <c r="AK1038"/>
  <c r="AK1037" s="1"/>
  <c r="AK1035"/>
  <c r="AK1034"/>
  <c r="AK1032"/>
  <c r="AK1031" s="1"/>
  <c r="AK1029"/>
  <c r="AK1028"/>
  <c r="AK1026"/>
  <c r="AK1025" s="1"/>
  <c r="AK1023"/>
  <c r="AK1022"/>
  <c r="AK1020"/>
  <c r="AK1019" s="1"/>
  <c r="AK1017"/>
  <c r="AK1016"/>
  <c r="AK1014"/>
  <c r="AK1013" s="1"/>
  <c r="AK1011"/>
  <c r="AK1010"/>
  <c r="AK1008"/>
  <c r="AK1007" s="1"/>
  <c r="AK1005"/>
  <c r="AK1004"/>
  <c r="AK1002"/>
  <c r="AK1001" s="1"/>
  <c r="AK999"/>
  <c r="AK998"/>
  <c r="AK996"/>
  <c r="AK995" s="1"/>
  <c r="AK993"/>
  <c r="AK992"/>
  <c r="AK990"/>
  <c r="AK989" s="1"/>
  <c r="AK987"/>
  <c r="AK986"/>
  <c r="AK984"/>
  <c r="AK983" s="1"/>
  <c r="AK981"/>
  <c r="AK980"/>
  <c r="AK978"/>
  <c r="AK977" s="1"/>
  <c r="AK975"/>
  <c r="AK974"/>
  <c r="AK972"/>
  <c r="AK971" s="1"/>
  <c r="AK967"/>
  <c r="AK966"/>
  <c r="AK964"/>
  <c r="AK963"/>
  <c r="AK962" s="1"/>
  <c r="AK960"/>
  <c r="AK959" s="1"/>
  <c r="AK956"/>
  <c r="AK955" s="1"/>
  <c r="AK953"/>
  <c r="AK952" s="1"/>
  <c r="AK950"/>
  <c r="AK949" s="1"/>
  <c r="AK947"/>
  <c r="AK946" s="1"/>
  <c r="AK944"/>
  <c r="AK943" s="1"/>
  <c r="AK941"/>
  <c r="AK940" s="1"/>
  <c r="AK938"/>
  <c r="AK937" s="1"/>
  <c r="AK935"/>
  <c r="AK934" s="1"/>
  <c r="AK932"/>
  <c r="AK931" s="1"/>
  <c r="AK929"/>
  <c r="AK928" s="1"/>
  <c r="AK926"/>
  <c r="AK925" s="1"/>
  <c r="AK923"/>
  <c r="AK922" s="1"/>
  <c r="AK920"/>
  <c r="AK919" s="1"/>
  <c r="AK917"/>
  <c r="AK916" s="1"/>
  <c r="AK914"/>
  <c r="AK913" s="1"/>
  <c r="AK911"/>
  <c r="AK910" s="1"/>
  <c r="AK908"/>
  <c r="AK907" s="1"/>
  <c r="AK905"/>
  <c r="AK904" s="1"/>
  <c r="AK902"/>
  <c r="AK901" s="1"/>
  <c r="AK899"/>
  <c r="AK898" s="1"/>
  <c r="AK896"/>
  <c r="AK895" s="1"/>
  <c r="AK893"/>
  <c r="AK892" s="1"/>
  <c r="AK890"/>
  <c r="AK889" s="1"/>
  <c r="AK887"/>
  <c r="AK886" s="1"/>
  <c r="AK884"/>
  <c r="AK883" s="1"/>
  <c r="AK881"/>
  <c r="AK880" s="1"/>
  <c r="AK878"/>
  <c r="AK877" s="1"/>
  <c r="AK875"/>
  <c r="AK874" s="1"/>
  <c r="AK872"/>
  <c r="AK871" s="1"/>
  <c r="AK869"/>
  <c r="AK868" s="1"/>
  <c r="AK866"/>
  <c r="AK865" s="1"/>
  <c r="AK863"/>
  <c r="AK862" s="1"/>
  <c r="AK856"/>
  <c r="AK853" s="1"/>
  <c r="AK852" s="1"/>
  <c r="AK851" s="1"/>
  <c r="AK850" s="1"/>
  <c r="AK854"/>
  <c r="AK845"/>
  <c r="AK844" s="1"/>
  <c r="AK843" s="1"/>
  <c r="AK842" s="1"/>
  <c r="AK840"/>
  <c r="AK839" s="1"/>
  <c r="AK838" s="1"/>
  <c r="AK837" s="1"/>
  <c r="AK833"/>
  <c r="AK832" s="1"/>
  <c r="AK830"/>
  <c r="AK829" s="1"/>
  <c r="AK828" s="1"/>
  <c r="AK825"/>
  <c r="AK824"/>
  <c r="AK822"/>
  <c r="AK821" s="1"/>
  <c r="AK819"/>
  <c r="AK818" s="1"/>
  <c r="AK815"/>
  <c r="AK814"/>
  <c r="AK812"/>
  <c r="AK811" s="1"/>
  <c r="AK807"/>
  <c r="AK806" s="1"/>
  <c r="AK804"/>
  <c r="AK803" s="1"/>
  <c r="AK801"/>
  <c r="AK800" s="1"/>
  <c r="AK797"/>
  <c r="AK796" s="1"/>
  <c r="AK794"/>
  <c r="AK793" s="1"/>
  <c r="AK789"/>
  <c r="AK788" s="1"/>
  <c r="AK786"/>
  <c r="AK785" s="1"/>
  <c r="AK784" s="1"/>
  <c r="AK776"/>
  <c r="AK775"/>
  <c r="AK773"/>
  <c r="AK772"/>
  <c r="AK770"/>
  <c r="AK769"/>
  <c r="AK766"/>
  <c r="AK765"/>
  <c r="AK764" s="1"/>
  <c r="AK761"/>
  <c r="AK760" s="1"/>
  <c r="AK758"/>
  <c r="AK757" s="1"/>
  <c r="AK755"/>
  <c r="AK754" s="1"/>
  <c r="AK751"/>
  <c r="AK750" s="1"/>
  <c r="AK742"/>
  <c r="AK740"/>
  <c r="AK738"/>
  <c r="AK736"/>
  <c r="AK732"/>
  <c r="AK731" s="1"/>
  <c r="AK730" s="1"/>
  <c r="AK728"/>
  <c r="AK727"/>
  <c r="AK726" s="1"/>
  <c r="AK721"/>
  <c r="AK720" s="1"/>
  <c r="AK718"/>
  <c r="AK717" s="1"/>
  <c r="AK713"/>
  <c r="AK712" s="1"/>
  <c r="AK711" s="1"/>
  <c r="AK709"/>
  <c r="AK708" s="1"/>
  <c r="AK707" s="1"/>
  <c r="AK702"/>
  <c r="AK701" s="1"/>
  <c r="AK700" s="1"/>
  <c r="AK698"/>
  <c r="AK697"/>
  <c r="AK696" s="1"/>
  <c r="AK695" s="1"/>
  <c r="AK693"/>
  <c r="AK692" s="1"/>
  <c r="AK691" s="1"/>
  <c r="AK689"/>
  <c r="AK688" s="1"/>
  <c r="AK687" s="1"/>
  <c r="AK682"/>
  <c r="AK681" s="1"/>
  <c r="AK680" s="1"/>
  <c r="AK678"/>
  <c r="AK677" s="1"/>
  <c r="AK676" s="1"/>
  <c r="AK671"/>
  <c r="AK670"/>
  <c r="AK669" s="1"/>
  <c r="AK667"/>
  <c r="AK666" s="1"/>
  <c r="AK665" s="1"/>
  <c r="AK662"/>
  <c r="AK661" s="1"/>
  <c r="AK660" s="1"/>
  <c r="AK659" s="1"/>
  <c r="AK657"/>
  <c r="AK656" s="1"/>
  <c r="AK655" s="1"/>
  <c r="AK653"/>
  <c r="AK652" s="1"/>
  <c r="AK651" s="1"/>
  <c r="AK648"/>
  <c r="AK647"/>
  <c r="AK646" s="1"/>
  <c r="AK645" s="1"/>
  <c r="AK643"/>
  <c r="AK642" s="1"/>
  <c r="AK640"/>
  <c r="AK639"/>
  <c r="AK636"/>
  <c r="AK635" s="1"/>
  <c r="AK634" s="1"/>
  <c r="AK631"/>
  <c r="AK630" s="1"/>
  <c r="AK629" s="1"/>
  <c r="AK627"/>
  <c r="AK626"/>
  <c r="AK625" s="1"/>
  <c r="AK624" s="1"/>
  <c r="AK616"/>
  <c r="AK615" s="1"/>
  <c r="AK614" s="1"/>
  <c r="AK612"/>
  <c r="AK611" s="1"/>
  <c r="AK609"/>
  <c r="AK608" s="1"/>
  <c r="AK606"/>
  <c r="AK605" s="1"/>
  <c r="AK602"/>
  <c r="AK601" s="1"/>
  <c r="AK600" s="1"/>
  <c r="AK589"/>
  <c r="AK588" s="1"/>
  <c r="AK586"/>
  <c r="AK585" s="1"/>
  <c r="AK584" s="1"/>
  <c r="AK582"/>
  <c r="AK581" s="1"/>
  <c r="AK580" s="1"/>
  <c r="AK577"/>
  <c r="AK576"/>
  <c r="AK574"/>
  <c r="AK573" s="1"/>
  <c r="AK572" s="1"/>
  <c r="AK569"/>
  <c r="AK568" s="1"/>
  <c r="AK567" s="1"/>
  <c r="AK560"/>
  <c r="AK559" s="1"/>
  <c r="AK558" s="1"/>
  <c r="AK557" s="1"/>
  <c r="AK556" s="1"/>
  <c r="AK553"/>
  <c r="AK552" s="1"/>
  <c r="AK551" s="1"/>
  <c r="AK550" s="1"/>
  <c r="AK549" s="1"/>
  <c r="AK547" s="1"/>
  <c r="AK544"/>
  <c r="AK543"/>
  <c r="AK542" s="1"/>
  <c r="AK540"/>
  <c r="AK539" s="1"/>
  <c r="AK538" s="1"/>
  <c r="AK537" s="1"/>
  <c r="AK535"/>
  <c r="AK534" s="1"/>
  <c r="AK533" s="1"/>
  <c r="AK532" s="1"/>
  <c r="AK530"/>
  <c r="AK529" s="1"/>
  <c r="AK528" s="1"/>
  <c r="AK527" s="1"/>
  <c r="AK525"/>
  <c r="AK524" s="1"/>
  <c r="AK523" s="1"/>
  <c r="AK522" s="1"/>
  <c r="AK520"/>
  <c r="AK519" s="1"/>
  <c r="AK518" s="1"/>
  <c r="AK516"/>
  <c r="AK515" s="1"/>
  <c r="AK514" s="1"/>
  <c r="AK511"/>
  <c r="AK510"/>
  <c r="AK509" s="1"/>
  <c r="AK508" s="1"/>
  <c r="AK501"/>
  <c r="AK500" s="1"/>
  <c r="AK498"/>
  <c r="AK497" s="1"/>
  <c r="AK493"/>
  <c r="AK491" s="1"/>
  <c r="AK490" s="1"/>
  <c r="AK489" s="1"/>
  <c r="AK487"/>
  <c r="AK485"/>
  <c r="AK482"/>
  <c r="AK480"/>
  <c r="AK479"/>
  <c r="AK477"/>
  <c r="AK476" s="1"/>
  <c r="AK474"/>
  <c r="AK473"/>
  <c r="AK471"/>
  <c r="AK470" s="1"/>
  <c r="AK466"/>
  <c r="AK465"/>
  <c r="AK464" s="1"/>
  <c r="AK463" s="1"/>
  <c r="AK461"/>
  <c r="AK460" s="1"/>
  <c r="AK459" s="1"/>
  <c r="AK458" s="1"/>
  <c r="AK456"/>
  <c r="AK455"/>
  <c r="AK454" s="1"/>
  <c r="AK453" s="1"/>
  <c r="AK452" s="1"/>
  <c r="AK450"/>
  <c r="AK449" s="1"/>
  <c r="AK448" s="1"/>
  <c r="AK447" s="1"/>
  <c r="AK443"/>
  <c r="AK441"/>
  <c r="AK440" s="1"/>
  <c r="AK439" s="1"/>
  <c r="AK438" s="1"/>
  <c r="AK436"/>
  <c r="AK435" s="1"/>
  <c r="AK434" s="1"/>
  <c r="AK433" s="1"/>
  <c r="AK431"/>
  <c r="AK430" s="1"/>
  <c r="AK429" s="1"/>
  <c r="AK428" s="1"/>
  <c r="AK426"/>
  <c r="AK425" s="1"/>
  <c r="AK424" s="1"/>
  <c r="AK423" s="1"/>
  <c r="AK421"/>
  <c r="AK420" s="1"/>
  <c r="AK419" s="1"/>
  <c r="AK418" s="1"/>
  <c r="AK413"/>
  <c r="AK411"/>
  <c r="AK410" s="1"/>
  <c r="AK409" s="1"/>
  <c r="AK408" s="1"/>
  <c r="AK406"/>
  <c r="AK405" s="1"/>
  <c r="AK404" s="1"/>
  <c r="AK402"/>
  <c r="AK401"/>
  <c r="AK400" s="1"/>
  <c r="AK399" s="1"/>
  <c r="AK397"/>
  <c r="AK396" s="1"/>
  <c r="AK395" s="1"/>
  <c r="AK394" s="1"/>
  <c r="AK388"/>
  <c r="AK387"/>
  <c r="AK386" s="1"/>
  <c r="AK384"/>
  <c r="AK383" s="1"/>
  <c r="AK382" s="1"/>
  <c r="AK379"/>
  <c r="AK378" s="1"/>
  <c r="AK377" s="1"/>
  <c r="AK376" s="1"/>
  <c r="AK374"/>
  <c r="AK373" s="1"/>
  <c r="AK372" s="1"/>
  <c r="AK371" s="1"/>
  <c r="AK370" s="1"/>
  <c r="AK368"/>
  <c r="AK367" s="1"/>
  <c r="AK366" s="1"/>
  <c r="AK364"/>
  <c r="AK363" s="1"/>
  <c r="AK362" s="1"/>
  <c r="AK359"/>
  <c r="AK358" s="1"/>
  <c r="AK356"/>
  <c r="AK354"/>
  <c r="AK352"/>
  <c r="AK348"/>
  <c r="AK347"/>
  <c r="AK346" s="1"/>
  <c r="AK344"/>
  <c r="AK343" s="1"/>
  <c r="AK342" s="1"/>
  <c r="AK337"/>
  <c r="AK336"/>
  <c r="AK335" s="1"/>
  <c r="AK334" s="1"/>
  <c r="AK333" s="1"/>
  <c r="AK330"/>
  <c r="AK328"/>
  <c r="AK326"/>
  <c r="AK322"/>
  <c r="AK321"/>
  <c r="AK320" s="1"/>
  <c r="AK317"/>
  <c r="AK316" s="1"/>
  <c r="AK314"/>
  <c r="AK313"/>
  <c r="AK312" s="1"/>
  <c r="AK310"/>
  <c r="AK309" s="1"/>
  <c r="AK307"/>
  <c r="AK306" s="1"/>
  <c r="AK302"/>
  <c r="AK301" s="1"/>
  <c r="AK300" s="1"/>
  <c r="AK299" s="1"/>
  <c r="AK294"/>
  <c r="AK293" s="1"/>
  <c r="AK291"/>
  <c r="AK290" s="1"/>
  <c r="AK288"/>
  <c r="AK287" s="1"/>
  <c r="AK285"/>
  <c r="AK284" s="1"/>
  <c r="AK282"/>
  <c r="AK281" s="1"/>
  <c r="AK280" s="1"/>
  <c r="AK278"/>
  <c r="AK277" s="1"/>
  <c r="AK276" s="1"/>
  <c r="AK274"/>
  <c r="AK273" s="1"/>
  <c r="AK272" s="1"/>
  <c r="AK266"/>
  <c r="AK265" s="1"/>
  <c r="AK263"/>
  <c r="AK262" s="1"/>
  <c r="AK260"/>
  <c r="AK259" s="1"/>
  <c r="AK254"/>
  <c r="AK252"/>
  <c r="AK251" s="1"/>
  <c r="AK250" s="1"/>
  <c r="AK248"/>
  <c r="AK247" s="1"/>
  <c r="AK246" s="1"/>
  <c r="AK243"/>
  <c r="AK241"/>
  <c r="AK240" s="1"/>
  <c r="AK239" s="1"/>
  <c r="AK237"/>
  <c r="AK236" s="1"/>
  <c r="AK235" s="1"/>
  <c r="AK228"/>
  <c r="AK226"/>
  <c r="AK223"/>
  <c r="AK222" s="1"/>
  <c r="AK220"/>
  <c r="AK219" s="1"/>
  <c r="AK218" s="1"/>
  <c r="AK216"/>
  <c r="AK215"/>
  <c r="AK214" s="1"/>
  <c r="AK211"/>
  <c r="AK209"/>
  <c r="AK207"/>
  <c r="AK203"/>
  <c r="AK202" s="1"/>
  <c r="AK201" s="1"/>
  <c r="AK199"/>
  <c r="AK198" s="1"/>
  <c r="AK197" s="1"/>
  <c r="AK194"/>
  <c r="AK193" s="1"/>
  <c r="AK192" s="1"/>
  <c r="AK191" s="1"/>
  <c r="AK189"/>
  <c r="AK188" s="1"/>
  <c r="AK187" s="1"/>
  <c r="AK186" s="1"/>
  <c r="AK182"/>
  <c r="AK181"/>
  <c r="AK180" s="1"/>
  <c r="AK179" s="1"/>
  <c r="AK178" s="1"/>
  <c r="AK175"/>
  <c r="AK173"/>
  <c r="AK171"/>
  <c r="AK167"/>
  <c r="AK166" s="1"/>
  <c r="AK165" s="1"/>
  <c r="AK158"/>
  <c r="AK157" s="1"/>
  <c r="AK153"/>
  <c r="AK151"/>
  <c r="AK148" s="1"/>
  <c r="AK149"/>
  <c r="AK143"/>
  <c r="AK141"/>
  <c r="AK139"/>
  <c r="AK134"/>
  <c r="AK133"/>
  <c r="AK132" s="1"/>
  <c r="AK131" s="1"/>
  <c r="AK129"/>
  <c r="AK127"/>
  <c r="AK126" s="1"/>
  <c r="AK125" s="1"/>
  <c r="AK124" s="1"/>
  <c r="AK122"/>
  <c r="AK120"/>
  <c r="AK118"/>
  <c r="AK115"/>
  <c r="AK113"/>
  <c r="AK111"/>
  <c r="AK107"/>
  <c r="AK106"/>
  <c r="AK104"/>
  <c r="AK102"/>
  <c r="AK100"/>
  <c r="AK99"/>
  <c r="AK98" s="1"/>
  <c r="AK95"/>
  <c r="AK94"/>
  <c r="AK93" s="1"/>
  <c r="AK92" s="1"/>
  <c r="AK90"/>
  <c r="AK89"/>
  <c r="AK87"/>
  <c r="AK85"/>
  <c r="AK84" s="1"/>
  <c r="AK81"/>
  <c r="AK80"/>
  <c r="AK79" s="1"/>
  <c r="AK76"/>
  <c r="AK75"/>
  <c r="AK74" s="1"/>
  <c r="AK73" s="1"/>
  <c r="AK69"/>
  <c r="AK68" s="1"/>
  <c r="AK67" s="1"/>
  <c r="AK66" s="1"/>
  <c r="AK65" s="1"/>
  <c r="AK62"/>
  <c r="AK60"/>
  <c r="AK58"/>
  <c r="AK51"/>
  <c r="AK49"/>
  <c r="AK47"/>
  <c r="AK40"/>
  <c r="AK38"/>
  <c r="AK36"/>
  <c r="AK34"/>
  <c r="AK31"/>
  <c r="AK30" s="1"/>
  <c r="AK28"/>
  <c r="AK27" s="1"/>
  <c r="AK21"/>
  <c r="AK20" s="1"/>
  <c r="AK19" s="1"/>
  <c r="AK18" s="1"/>
  <c r="AK17" s="1"/>
  <c r="AJ1167"/>
  <c r="AJ1166" s="1"/>
  <c r="AJ1165" s="1"/>
  <c r="AJ1164" s="1"/>
  <c r="AJ1162" s="1"/>
  <c r="AI1167"/>
  <c r="AI1166" s="1"/>
  <c r="AI1165" s="1"/>
  <c r="AI1164" s="1"/>
  <c r="AI1162" s="1"/>
  <c r="AH1167"/>
  <c r="AH1166" s="1"/>
  <c r="AH1165" s="1"/>
  <c r="AH1164" s="1"/>
  <c r="AH1162" s="1"/>
  <c r="AJ1159"/>
  <c r="AI1159"/>
  <c r="AI1158" s="1"/>
  <c r="AI1157" s="1"/>
  <c r="AI1156" s="1"/>
  <c r="AI1155" s="1"/>
  <c r="AI1153" s="1"/>
  <c r="AH1159"/>
  <c r="AH1158" s="1"/>
  <c r="AH1157" s="1"/>
  <c r="AH1156" s="1"/>
  <c r="AH1155" s="1"/>
  <c r="AH1153" s="1"/>
  <c r="AJ1158"/>
  <c r="AJ1157" s="1"/>
  <c r="AJ1156" s="1"/>
  <c r="AJ1155" s="1"/>
  <c r="AJ1153" s="1"/>
  <c r="AJ1150"/>
  <c r="AI1150"/>
  <c r="AI1149" s="1"/>
  <c r="AI1148" s="1"/>
  <c r="AI1147" s="1"/>
  <c r="AI1146" s="1"/>
  <c r="AH1150"/>
  <c r="AH1149" s="1"/>
  <c r="AH1148" s="1"/>
  <c r="AH1147" s="1"/>
  <c r="AH1146" s="1"/>
  <c r="AJ1149"/>
  <c r="AJ1148" s="1"/>
  <c r="AJ1147" s="1"/>
  <c r="AJ1146" s="1"/>
  <c r="AJ1143"/>
  <c r="AJ1142" s="1"/>
  <c r="AJ1141" s="1"/>
  <c r="AJ1140" s="1"/>
  <c r="AI1143"/>
  <c r="AI1142" s="1"/>
  <c r="AI1141" s="1"/>
  <c r="AI1140" s="1"/>
  <c r="AH1143"/>
  <c r="AH1142" s="1"/>
  <c r="AH1141" s="1"/>
  <c r="AH1140" s="1"/>
  <c r="AN1138"/>
  <c r="AN1137" s="1"/>
  <c r="AM1138"/>
  <c r="AM1137" s="1"/>
  <c r="AL1138"/>
  <c r="AL1137" s="1"/>
  <c r="AJ1138"/>
  <c r="AJ1137" s="1"/>
  <c r="AI1138"/>
  <c r="AI1137" s="1"/>
  <c r="AH1138"/>
  <c r="AH1137"/>
  <c r="AJ1135"/>
  <c r="AI1135"/>
  <c r="AH1135"/>
  <c r="AH1134" s="1"/>
  <c r="AJ1134"/>
  <c r="AJ1133" s="1"/>
  <c r="AI1134"/>
  <c r="AJ1131"/>
  <c r="AI1131"/>
  <c r="AI1130" s="1"/>
  <c r="AI1129" s="1"/>
  <c r="AH1131"/>
  <c r="AH1130" s="1"/>
  <c r="AH1129" s="1"/>
  <c r="AJ1130"/>
  <c r="AJ1129"/>
  <c r="AJ1122"/>
  <c r="AI1122"/>
  <c r="AI1121" s="1"/>
  <c r="AH1122"/>
  <c r="AH1121" s="1"/>
  <c r="AJ1121"/>
  <c r="AJ1119"/>
  <c r="AI1119"/>
  <c r="AH1119"/>
  <c r="AJ1117"/>
  <c r="AJ1116" s="1"/>
  <c r="AI1117"/>
  <c r="AH1117"/>
  <c r="AH1116" s="1"/>
  <c r="AJ1114"/>
  <c r="AJ1113" s="1"/>
  <c r="AI1114"/>
  <c r="AH1114"/>
  <c r="AH1113" s="1"/>
  <c r="AI1113"/>
  <c r="AJ1111"/>
  <c r="AJ1110" s="1"/>
  <c r="AI1111"/>
  <c r="AI1110" s="1"/>
  <c r="AH1111"/>
  <c r="AH1110" s="1"/>
  <c r="AJ1108"/>
  <c r="AI1108"/>
  <c r="AI1107" s="1"/>
  <c r="AH1108"/>
  <c r="AH1107" s="1"/>
  <c r="AJ1107"/>
  <c r="AJ1103"/>
  <c r="AJ1102" s="1"/>
  <c r="AJ1101" s="1"/>
  <c r="AJ1100" s="1"/>
  <c r="AI1103"/>
  <c r="AI1102" s="1"/>
  <c r="AI1101" s="1"/>
  <c r="AI1100" s="1"/>
  <c r="AH1103"/>
  <c r="AH1102" s="1"/>
  <c r="AH1101" s="1"/>
  <c r="AH1100" s="1"/>
  <c r="AJ1098"/>
  <c r="AJ1097" s="1"/>
  <c r="AJ1096" s="1"/>
  <c r="AI1098"/>
  <c r="AH1098"/>
  <c r="AI1097"/>
  <c r="AI1096" s="1"/>
  <c r="AH1097"/>
  <c r="AH1096" s="1"/>
  <c r="AJ1094"/>
  <c r="AI1094"/>
  <c r="AH1094"/>
  <c r="AJ1092"/>
  <c r="AI1092"/>
  <c r="AI1091" s="1"/>
  <c r="AH1092"/>
  <c r="AH1091" s="1"/>
  <c r="AJ1089"/>
  <c r="AI1089"/>
  <c r="AI1088" s="1"/>
  <c r="AH1089"/>
  <c r="AH1088" s="1"/>
  <c r="AJ1088"/>
  <c r="AJ1086"/>
  <c r="AJ1085" s="1"/>
  <c r="AI1086"/>
  <c r="AH1086"/>
  <c r="AH1085" s="1"/>
  <c r="AI1085"/>
  <c r="AJ1083"/>
  <c r="AJ1082" s="1"/>
  <c r="AI1083"/>
  <c r="AI1082" s="1"/>
  <c r="AH1083"/>
  <c r="AH1082"/>
  <c r="AN1078"/>
  <c r="AN1077" s="1"/>
  <c r="AM1078"/>
  <c r="AM1077" s="1"/>
  <c r="AL1078"/>
  <c r="AJ1078"/>
  <c r="AJ1077" s="1"/>
  <c r="AI1078"/>
  <c r="AI1077" s="1"/>
  <c r="AH1078"/>
  <c r="AH1077" s="1"/>
  <c r="AL1077"/>
  <c r="AN1075"/>
  <c r="AN1074" s="1"/>
  <c r="AM1075"/>
  <c r="AL1075"/>
  <c r="AJ1075"/>
  <c r="AJ1074" s="1"/>
  <c r="AI1075"/>
  <c r="AI1074" s="1"/>
  <c r="AH1075"/>
  <c r="AM1074"/>
  <c r="AL1074"/>
  <c r="AH1074"/>
  <c r="AN1072"/>
  <c r="AN1071" s="1"/>
  <c r="AN1070" s="1"/>
  <c r="AN1069" s="1"/>
  <c r="AM1072"/>
  <c r="AL1072"/>
  <c r="AL1071" s="1"/>
  <c r="AL1070" s="1"/>
  <c r="AL1069" s="1"/>
  <c r="AJ1072"/>
  <c r="AJ1071" s="1"/>
  <c r="AI1072"/>
  <c r="AI1071" s="1"/>
  <c r="AI1070" s="1"/>
  <c r="AI1069" s="1"/>
  <c r="AH1072"/>
  <c r="AM1071"/>
  <c r="AH1071"/>
  <c r="AJ1065"/>
  <c r="AJ1064" s="1"/>
  <c r="AI1065"/>
  <c r="AH1065"/>
  <c r="AH1064" s="1"/>
  <c r="AI1064"/>
  <c r="AJ1062"/>
  <c r="AJ1061" s="1"/>
  <c r="AI1062"/>
  <c r="AI1061" s="1"/>
  <c r="AH1062"/>
  <c r="AH1061" s="1"/>
  <c r="AJ1059"/>
  <c r="AJ1058" s="1"/>
  <c r="AI1059"/>
  <c r="AI1058" s="1"/>
  <c r="AH1059"/>
  <c r="AH1058" s="1"/>
  <c r="AJ1056"/>
  <c r="AJ1055" s="1"/>
  <c r="AI1056"/>
  <c r="AI1055" s="1"/>
  <c r="AH1056"/>
  <c r="AH1055" s="1"/>
  <c r="AJ1053"/>
  <c r="AJ1052" s="1"/>
  <c r="AI1053"/>
  <c r="AH1053"/>
  <c r="AI1052"/>
  <c r="AH1052"/>
  <c r="AJ1050"/>
  <c r="AJ1049" s="1"/>
  <c r="AI1050"/>
  <c r="AI1049" s="1"/>
  <c r="AH1050"/>
  <c r="AH1049" s="1"/>
  <c r="AJ1047"/>
  <c r="AI1047"/>
  <c r="AI1046" s="1"/>
  <c r="AH1047"/>
  <c r="AH1046" s="1"/>
  <c r="AJ1046"/>
  <c r="AJ1044"/>
  <c r="AI1044"/>
  <c r="AI1043" s="1"/>
  <c r="AH1044"/>
  <c r="AH1043" s="1"/>
  <c r="AJ1043"/>
  <c r="AJ1041"/>
  <c r="AJ1040" s="1"/>
  <c r="AI1041"/>
  <c r="AI1040" s="1"/>
  <c r="AH1041"/>
  <c r="AH1040"/>
  <c r="AJ1038"/>
  <c r="AJ1037" s="1"/>
  <c r="AI1038"/>
  <c r="AI1037" s="1"/>
  <c r="AH1038"/>
  <c r="AH1037" s="1"/>
  <c r="AJ1035"/>
  <c r="AI1035"/>
  <c r="AI1034" s="1"/>
  <c r="AH1035"/>
  <c r="AH1034" s="1"/>
  <c r="AJ1034"/>
  <c r="AJ1032"/>
  <c r="AI1032"/>
  <c r="AH1032"/>
  <c r="AH1031" s="1"/>
  <c r="AJ1031"/>
  <c r="AI1031"/>
  <c r="AJ1029"/>
  <c r="AJ1028" s="1"/>
  <c r="AI1029"/>
  <c r="AH1029"/>
  <c r="AI1028"/>
  <c r="AH1028"/>
  <c r="AJ1026"/>
  <c r="AJ1025" s="1"/>
  <c r="AI1026"/>
  <c r="AI1025" s="1"/>
  <c r="AH1026"/>
  <c r="AH1025"/>
  <c r="AJ1023"/>
  <c r="AI1023"/>
  <c r="AI1022" s="1"/>
  <c r="AH1023"/>
  <c r="AH1022" s="1"/>
  <c r="AJ1022"/>
  <c r="AJ1020"/>
  <c r="AI1020"/>
  <c r="AH1020"/>
  <c r="AH1019" s="1"/>
  <c r="AJ1019"/>
  <c r="AI1019"/>
  <c r="AJ1017"/>
  <c r="AJ1016" s="1"/>
  <c r="AI1017"/>
  <c r="AI1016" s="1"/>
  <c r="AH1017"/>
  <c r="AH1016"/>
  <c r="AJ1014"/>
  <c r="AJ1013" s="1"/>
  <c r="AI1014"/>
  <c r="AI1013" s="1"/>
  <c r="AH1014"/>
  <c r="AH1013" s="1"/>
  <c r="AJ1011"/>
  <c r="AI1011"/>
  <c r="AI1010" s="1"/>
  <c r="AH1011"/>
  <c r="AH1010" s="1"/>
  <c r="AJ1010"/>
  <c r="AJ1008"/>
  <c r="AJ1007" s="1"/>
  <c r="AI1008"/>
  <c r="AI1007" s="1"/>
  <c r="AH1008"/>
  <c r="AH1007" s="1"/>
  <c r="AJ1005"/>
  <c r="AJ1004" s="1"/>
  <c r="AI1005"/>
  <c r="AI1004" s="1"/>
  <c r="AH1005"/>
  <c r="AH1004"/>
  <c r="AJ1002"/>
  <c r="AJ1001" s="1"/>
  <c r="AI1002"/>
  <c r="AI1001" s="1"/>
  <c r="AH1002"/>
  <c r="AH1001"/>
  <c r="AJ999"/>
  <c r="AJ998" s="1"/>
  <c r="AI999"/>
  <c r="AI998" s="1"/>
  <c r="AH999"/>
  <c r="AH998" s="1"/>
  <c r="AJ996"/>
  <c r="AI996"/>
  <c r="AH996"/>
  <c r="AH995" s="1"/>
  <c r="AJ995"/>
  <c r="AI995"/>
  <c r="AJ993"/>
  <c r="AJ992" s="1"/>
  <c r="AI993"/>
  <c r="AH993"/>
  <c r="AI992"/>
  <c r="AH992"/>
  <c r="AJ990"/>
  <c r="AJ989" s="1"/>
  <c r="AI990"/>
  <c r="AI989" s="1"/>
  <c r="AH990"/>
  <c r="AH989"/>
  <c r="AJ987"/>
  <c r="AJ986" s="1"/>
  <c r="AI987"/>
  <c r="AI986" s="1"/>
  <c r="AH987"/>
  <c r="AH986" s="1"/>
  <c r="AJ984"/>
  <c r="AI984"/>
  <c r="AH984"/>
  <c r="AJ983"/>
  <c r="AI983"/>
  <c r="AH983"/>
  <c r="AJ981"/>
  <c r="AJ980" s="1"/>
  <c r="AI981"/>
  <c r="AI980" s="1"/>
  <c r="AH981"/>
  <c r="AH980"/>
  <c r="AJ978"/>
  <c r="AI978"/>
  <c r="AI977" s="1"/>
  <c r="AH978"/>
  <c r="AJ977"/>
  <c r="AH977"/>
  <c r="AJ975"/>
  <c r="AI975"/>
  <c r="AH975"/>
  <c r="AH974" s="1"/>
  <c r="AJ974"/>
  <c r="AI974"/>
  <c r="AJ972"/>
  <c r="AI972"/>
  <c r="AH972"/>
  <c r="AJ971"/>
  <c r="AI971"/>
  <c r="AH971"/>
  <c r="AJ967"/>
  <c r="AJ966" s="1"/>
  <c r="AI967"/>
  <c r="AI966" s="1"/>
  <c r="AH967"/>
  <c r="AH966"/>
  <c r="AJ964"/>
  <c r="AI964"/>
  <c r="AI963" s="1"/>
  <c r="AI962" s="1"/>
  <c r="AH964"/>
  <c r="AH963" s="1"/>
  <c r="AH962" s="1"/>
  <c r="AJ963"/>
  <c r="AJ962" s="1"/>
  <c r="AJ960"/>
  <c r="AJ959" s="1"/>
  <c r="AI960"/>
  <c r="AI959" s="1"/>
  <c r="AH960"/>
  <c r="AH959"/>
  <c r="AJ956"/>
  <c r="AI956"/>
  <c r="AH956"/>
  <c r="AJ955"/>
  <c r="AI955"/>
  <c r="AH955"/>
  <c r="AJ953"/>
  <c r="AJ952" s="1"/>
  <c r="AI953"/>
  <c r="AH953"/>
  <c r="AH952" s="1"/>
  <c r="AI952"/>
  <c r="AJ950"/>
  <c r="AI950"/>
  <c r="AI949" s="1"/>
  <c r="AH950"/>
  <c r="AH949" s="1"/>
  <c r="AJ949"/>
  <c r="AJ947"/>
  <c r="AI947"/>
  <c r="AI946" s="1"/>
  <c r="AH947"/>
  <c r="AH946" s="1"/>
  <c r="AJ946"/>
  <c r="AJ944"/>
  <c r="AI944"/>
  <c r="AI943" s="1"/>
  <c r="AH944"/>
  <c r="AJ943"/>
  <c r="AH943"/>
  <c r="AJ941"/>
  <c r="AJ940" s="1"/>
  <c r="AI941"/>
  <c r="AH941"/>
  <c r="AI940"/>
  <c r="AH940"/>
  <c r="AJ938"/>
  <c r="AI938"/>
  <c r="AI937" s="1"/>
  <c r="AH938"/>
  <c r="AH937" s="1"/>
  <c r="AJ937"/>
  <c r="AJ935"/>
  <c r="AI935"/>
  <c r="AH935"/>
  <c r="AH934" s="1"/>
  <c r="AJ934"/>
  <c r="AI934"/>
  <c r="AJ932"/>
  <c r="AI932"/>
  <c r="AH932"/>
  <c r="AJ931"/>
  <c r="AI931"/>
  <c r="AH931"/>
  <c r="AJ929"/>
  <c r="AJ928" s="1"/>
  <c r="AI929"/>
  <c r="AH929"/>
  <c r="AI928"/>
  <c r="AH928"/>
  <c r="AJ926"/>
  <c r="AI926"/>
  <c r="AI925" s="1"/>
  <c r="AH926"/>
  <c r="AJ925"/>
  <c r="AH925"/>
  <c r="AJ923"/>
  <c r="AI923"/>
  <c r="AH923"/>
  <c r="AH922" s="1"/>
  <c r="AJ922"/>
  <c r="AI922"/>
  <c r="AJ920"/>
  <c r="AI920"/>
  <c r="AI919" s="1"/>
  <c r="AH920"/>
  <c r="AJ919"/>
  <c r="AH919"/>
  <c r="AJ917"/>
  <c r="AJ916" s="1"/>
  <c r="AI917"/>
  <c r="AH917"/>
  <c r="AI916"/>
  <c r="AH916"/>
  <c r="AJ914"/>
  <c r="AI914"/>
  <c r="AI913" s="1"/>
  <c r="AH914"/>
  <c r="AJ913"/>
  <c r="AH913"/>
  <c r="AJ911"/>
  <c r="AI911"/>
  <c r="AI910" s="1"/>
  <c r="AH911"/>
  <c r="AH910" s="1"/>
  <c r="AJ910"/>
  <c r="AJ908"/>
  <c r="AI908"/>
  <c r="AH908"/>
  <c r="AJ907"/>
  <c r="AI907"/>
  <c r="AH907"/>
  <c r="AJ905"/>
  <c r="AJ904" s="1"/>
  <c r="AI905"/>
  <c r="AH905"/>
  <c r="AI904"/>
  <c r="AH904"/>
  <c r="AJ902"/>
  <c r="AI902"/>
  <c r="AI901" s="1"/>
  <c r="AH902"/>
  <c r="AH901" s="1"/>
  <c r="AJ901"/>
  <c r="AJ899"/>
  <c r="AI899"/>
  <c r="AI898" s="1"/>
  <c r="AH899"/>
  <c r="AH898" s="1"/>
  <c r="AJ898"/>
  <c r="AJ896"/>
  <c r="AJ895" s="1"/>
  <c r="AI896"/>
  <c r="AH896"/>
  <c r="AI895"/>
  <c r="AH895"/>
  <c r="AJ893"/>
  <c r="AJ892" s="1"/>
  <c r="AI893"/>
  <c r="AH893"/>
  <c r="AI892"/>
  <c r="AH892"/>
  <c r="AJ890"/>
  <c r="AI890"/>
  <c r="AI889" s="1"/>
  <c r="AH890"/>
  <c r="AJ889"/>
  <c r="AH889"/>
  <c r="AJ887"/>
  <c r="AI887"/>
  <c r="AH887"/>
  <c r="AH886" s="1"/>
  <c r="AJ886"/>
  <c r="AI886"/>
  <c r="AJ884"/>
  <c r="AI884"/>
  <c r="AI883" s="1"/>
  <c r="AH884"/>
  <c r="AJ883"/>
  <c r="AH883"/>
  <c r="AJ881"/>
  <c r="AJ880" s="1"/>
  <c r="AI881"/>
  <c r="AH881"/>
  <c r="AI880"/>
  <c r="AH880"/>
  <c r="AJ878"/>
  <c r="AJ877" s="1"/>
  <c r="AI878"/>
  <c r="AI877" s="1"/>
  <c r="AH878"/>
  <c r="AH877"/>
  <c r="AJ875"/>
  <c r="AI875"/>
  <c r="AH875"/>
  <c r="AH874" s="1"/>
  <c r="AJ874"/>
  <c r="AI874"/>
  <c r="AJ872"/>
  <c r="AI872"/>
  <c r="AH872"/>
  <c r="AJ871"/>
  <c r="AI871"/>
  <c r="AH871"/>
  <c r="AJ869"/>
  <c r="AJ868" s="1"/>
  <c r="AI869"/>
  <c r="AH869"/>
  <c r="AI868"/>
  <c r="AH868"/>
  <c r="AJ866"/>
  <c r="AJ865" s="1"/>
  <c r="AI866"/>
  <c r="AI865" s="1"/>
  <c r="AH866"/>
  <c r="AH865"/>
  <c r="AJ863"/>
  <c r="AI863"/>
  <c r="AH863"/>
  <c r="AH862" s="1"/>
  <c r="AJ862"/>
  <c r="AI862"/>
  <c r="AJ856"/>
  <c r="AI856"/>
  <c r="AH856"/>
  <c r="AJ854"/>
  <c r="AI854"/>
  <c r="AH854"/>
  <c r="AH853"/>
  <c r="AH852" s="1"/>
  <c r="AH851" s="1"/>
  <c r="AH850" s="1"/>
  <c r="AJ845"/>
  <c r="AJ844" s="1"/>
  <c r="AJ843" s="1"/>
  <c r="AJ842" s="1"/>
  <c r="AI845"/>
  <c r="AI844" s="1"/>
  <c r="AI843" s="1"/>
  <c r="AI842" s="1"/>
  <c r="AH845"/>
  <c r="AH844"/>
  <c r="AH843" s="1"/>
  <c r="AH842" s="1"/>
  <c r="AN840"/>
  <c r="AN839" s="1"/>
  <c r="AN838" s="1"/>
  <c r="AN837" s="1"/>
  <c r="AM840"/>
  <c r="AM839" s="1"/>
  <c r="AM838" s="1"/>
  <c r="AM837" s="1"/>
  <c r="AL840"/>
  <c r="AJ840"/>
  <c r="AJ839" s="1"/>
  <c r="AJ838" s="1"/>
  <c r="AJ837" s="1"/>
  <c r="AI840"/>
  <c r="AI839" s="1"/>
  <c r="AI838" s="1"/>
  <c r="AI837" s="1"/>
  <c r="AH840"/>
  <c r="AL839"/>
  <c r="AL838" s="1"/>
  <c r="AL837" s="1"/>
  <c r="AH839"/>
  <c r="AH838" s="1"/>
  <c r="AH837" s="1"/>
  <c r="AN833"/>
  <c r="AM833"/>
  <c r="AM832" s="1"/>
  <c r="AL833"/>
  <c r="AL832" s="1"/>
  <c r="AJ833"/>
  <c r="AI833"/>
  <c r="AH833"/>
  <c r="AH832" s="1"/>
  <c r="AN832"/>
  <c r="AJ832"/>
  <c r="AI832"/>
  <c r="AJ830"/>
  <c r="AJ829" s="1"/>
  <c r="AJ828" s="1"/>
  <c r="AI830"/>
  <c r="AI829" s="1"/>
  <c r="AI828" s="1"/>
  <c r="AH830"/>
  <c r="AH829" s="1"/>
  <c r="AH828" s="1"/>
  <c r="AJ825"/>
  <c r="AJ824" s="1"/>
  <c r="AI825"/>
  <c r="AH825"/>
  <c r="AI824"/>
  <c r="AH824"/>
  <c r="AJ822"/>
  <c r="AJ821" s="1"/>
  <c r="AI822"/>
  <c r="AI821" s="1"/>
  <c r="AH822"/>
  <c r="AH821"/>
  <c r="AJ819"/>
  <c r="AI819"/>
  <c r="AH819"/>
  <c r="AH818" s="1"/>
  <c r="AJ818"/>
  <c r="AI818"/>
  <c r="AJ815"/>
  <c r="AJ814" s="1"/>
  <c r="AI815"/>
  <c r="AI814" s="1"/>
  <c r="AH815"/>
  <c r="AH814" s="1"/>
  <c r="AJ812"/>
  <c r="AI812"/>
  <c r="AI811" s="1"/>
  <c r="AH812"/>
  <c r="AH811" s="1"/>
  <c r="AJ811"/>
  <c r="AJ807"/>
  <c r="AI807"/>
  <c r="AI806" s="1"/>
  <c r="AH807"/>
  <c r="AH806" s="1"/>
  <c r="AJ806"/>
  <c r="AJ804"/>
  <c r="AI804"/>
  <c r="AH804"/>
  <c r="AH803" s="1"/>
  <c r="AJ803"/>
  <c r="AI803"/>
  <c r="AJ801"/>
  <c r="AI801"/>
  <c r="AI800" s="1"/>
  <c r="AH801"/>
  <c r="AJ800"/>
  <c r="AH800"/>
  <c r="AJ797"/>
  <c r="AI797"/>
  <c r="AI796" s="1"/>
  <c r="AH797"/>
  <c r="AJ796"/>
  <c r="AH796"/>
  <c r="AJ794"/>
  <c r="AJ793" s="1"/>
  <c r="AI794"/>
  <c r="AH794"/>
  <c r="AH793" s="1"/>
  <c r="AI793"/>
  <c r="AN789"/>
  <c r="AM789"/>
  <c r="AM788" s="1"/>
  <c r="AL789"/>
  <c r="AL788" s="1"/>
  <c r="AJ789"/>
  <c r="AI789"/>
  <c r="AH789"/>
  <c r="AH788" s="1"/>
  <c r="AN788"/>
  <c r="AJ788"/>
  <c r="AI788"/>
  <c r="AN786"/>
  <c r="AM786"/>
  <c r="AM785" s="1"/>
  <c r="AM784" s="1"/>
  <c r="AL786"/>
  <c r="AL785" s="1"/>
  <c r="AL784" s="1"/>
  <c r="AJ786"/>
  <c r="AI786"/>
  <c r="AH786"/>
  <c r="AH785" s="1"/>
  <c r="AH784" s="1"/>
  <c r="AN785"/>
  <c r="AN784" s="1"/>
  <c r="AJ785"/>
  <c r="AJ784" s="1"/>
  <c r="AI785"/>
  <c r="AI784" s="1"/>
  <c r="AN776"/>
  <c r="AN775" s="1"/>
  <c r="AM776"/>
  <c r="AL776"/>
  <c r="AJ776"/>
  <c r="AJ775" s="1"/>
  <c r="AI776"/>
  <c r="AI775" s="1"/>
  <c r="AH776"/>
  <c r="AM775"/>
  <c r="AL775"/>
  <c r="AH775"/>
  <c r="AN773"/>
  <c r="AM773"/>
  <c r="AL773"/>
  <c r="AJ773"/>
  <c r="AJ772" s="1"/>
  <c r="AI773"/>
  <c r="AH773"/>
  <c r="AN772"/>
  <c r="AM772"/>
  <c r="AL772"/>
  <c r="AI772"/>
  <c r="AH772"/>
  <c r="AN770"/>
  <c r="AN769" s="1"/>
  <c r="AM770"/>
  <c r="AL770"/>
  <c r="AJ770"/>
  <c r="AJ769" s="1"/>
  <c r="AI770"/>
  <c r="AI769" s="1"/>
  <c r="AH770"/>
  <c r="AM769"/>
  <c r="AL769"/>
  <c r="AH769"/>
  <c r="AN766"/>
  <c r="AM766"/>
  <c r="AL766"/>
  <c r="AJ766"/>
  <c r="AJ765" s="1"/>
  <c r="AJ764" s="1"/>
  <c r="AI766"/>
  <c r="AI765" s="1"/>
  <c r="AH766"/>
  <c r="AN765"/>
  <c r="AM765"/>
  <c r="AM764" s="1"/>
  <c r="AL765"/>
  <c r="AL764" s="1"/>
  <c r="AH765"/>
  <c r="AH764" s="1"/>
  <c r="AN761"/>
  <c r="AM761"/>
  <c r="AM760" s="1"/>
  <c r="AL761"/>
  <c r="AL760" s="1"/>
  <c r="AJ761"/>
  <c r="AI761"/>
  <c r="AH761"/>
  <c r="AH760" s="1"/>
  <c r="AN760"/>
  <c r="AJ760"/>
  <c r="AI760"/>
  <c r="AN758"/>
  <c r="AN757" s="1"/>
  <c r="AM758"/>
  <c r="AM757" s="1"/>
  <c r="AL758"/>
  <c r="AL757" s="1"/>
  <c r="AJ758"/>
  <c r="AI758"/>
  <c r="AH758"/>
  <c r="AH757" s="1"/>
  <c r="AJ757"/>
  <c r="AI757"/>
  <c r="AN755"/>
  <c r="AN754" s="1"/>
  <c r="AM755"/>
  <c r="AM754" s="1"/>
  <c r="AL755"/>
  <c r="AL754" s="1"/>
  <c r="AJ755"/>
  <c r="AI755"/>
  <c r="AH755"/>
  <c r="AH754" s="1"/>
  <c r="AJ754"/>
  <c r="AI754"/>
  <c r="AN751"/>
  <c r="AM751"/>
  <c r="AM750" s="1"/>
  <c r="AM749" s="1"/>
  <c r="AM748" s="1"/>
  <c r="AL751"/>
  <c r="AL750" s="1"/>
  <c r="AJ751"/>
  <c r="AI751"/>
  <c r="AH751"/>
  <c r="AH750" s="1"/>
  <c r="AH749" s="1"/>
  <c r="AH748" s="1"/>
  <c r="AN750"/>
  <c r="AJ750"/>
  <c r="AJ749" s="1"/>
  <c r="AI750"/>
  <c r="AI749" s="1"/>
  <c r="AJ742"/>
  <c r="AI742"/>
  <c r="AH742"/>
  <c r="AN740"/>
  <c r="AM740"/>
  <c r="AL740"/>
  <c r="AJ740"/>
  <c r="AI740"/>
  <c r="AH740"/>
  <c r="AJ738"/>
  <c r="AI738"/>
  <c r="AH738"/>
  <c r="AJ736"/>
  <c r="AJ735" s="1"/>
  <c r="AJ734" s="1"/>
  <c r="AI736"/>
  <c r="AI735" s="1"/>
  <c r="AI734" s="1"/>
  <c r="AH736"/>
  <c r="AH735"/>
  <c r="AH734" s="1"/>
  <c r="AJ732"/>
  <c r="AI732"/>
  <c r="AI731" s="1"/>
  <c r="AI730" s="1"/>
  <c r="AH732"/>
  <c r="AH731" s="1"/>
  <c r="AH730" s="1"/>
  <c r="AJ731"/>
  <c r="AJ730" s="1"/>
  <c r="AJ728"/>
  <c r="AJ727" s="1"/>
  <c r="AJ726" s="1"/>
  <c r="AI728"/>
  <c r="AI727" s="1"/>
  <c r="AI726" s="1"/>
  <c r="AH728"/>
  <c r="AH727" s="1"/>
  <c r="AH726" s="1"/>
  <c r="AN721"/>
  <c r="AM721"/>
  <c r="AM720" s="1"/>
  <c r="AL721"/>
  <c r="AL720" s="1"/>
  <c r="AJ721"/>
  <c r="AJ720" s="1"/>
  <c r="AI721"/>
  <c r="AH721"/>
  <c r="AN720"/>
  <c r="AI720"/>
  <c r="AH720"/>
  <c r="AN718"/>
  <c r="AM718"/>
  <c r="AL718"/>
  <c r="AL717" s="1"/>
  <c r="AL716" s="1"/>
  <c r="AL715" s="1"/>
  <c r="AJ718"/>
  <c r="AJ717" s="1"/>
  <c r="AJ716" s="1"/>
  <c r="AJ715" s="1"/>
  <c r="AI718"/>
  <c r="AH718"/>
  <c r="AN717"/>
  <c r="AN716" s="1"/>
  <c r="AN715" s="1"/>
  <c r="AM717"/>
  <c r="AI717"/>
  <c r="AI716" s="1"/>
  <c r="AI715" s="1"/>
  <c r="AH717"/>
  <c r="AJ713"/>
  <c r="AJ712" s="1"/>
  <c r="AJ711" s="1"/>
  <c r="AI713"/>
  <c r="AI712" s="1"/>
  <c r="AI711" s="1"/>
  <c r="AH713"/>
  <c r="AH712" s="1"/>
  <c r="AH711" s="1"/>
  <c r="AJ709"/>
  <c r="AJ708" s="1"/>
  <c r="AJ707" s="1"/>
  <c r="AJ706" s="1"/>
  <c r="AI709"/>
  <c r="AI708" s="1"/>
  <c r="AI707" s="1"/>
  <c r="AH709"/>
  <c r="AH708"/>
  <c r="AH707" s="1"/>
  <c r="AN702"/>
  <c r="AN701" s="1"/>
  <c r="AN700" s="1"/>
  <c r="AM702"/>
  <c r="AM701" s="1"/>
  <c r="AM700" s="1"/>
  <c r="AL702"/>
  <c r="AJ702"/>
  <c r="AI702"/>
  <c r="AI701" s="1"/>
  <c r="AI700" s="1"/>
  <c r="AH702"/>
  <c r="AH701" s="1"/>
  <c r="AH700" s="1"/>
  <c r="AL701"/>
  <c r="AL700" s="1"/>
  <c r="AJ701"/>
  <c r="AJ700" s="1"/>
  <c r="AN698"/>
  <c r="AN697" s="1"/>
  <c r="AN696" s="1"/>
  <c r="AM698"/>
  <c r="AL698"/>
  <c r="AL697" s="1"/>
  <c r="AL696" s="1"/>
  <c r="AL695" s="1"/>
  <c r="AJ698"/>
  <c r="AJ697" s="1"/>
  <c r="AJ696" s="1"/>
  <c r="AJ695" s="1"/>
  <c r="AI698"/>
  <c r="AH698"/>
  <c r="AH697" s="1"/>
  <c r="AH696" s="1"/>
  <c r="AH695" s="1"/>
  <c r="AM697"/>
  <c r="AM696" s="1"/>
  <c r="AM695" s="1"/>
  <c r="AI697"/>
  <c r="AI696" s="1"/>
  <c r="AI695" s="1"/>
  <c r="AN693"/>
  <c r="AM693"/>
  <c r="AM692" s="1"/>
  <c r="AM691" s="1"/>
  <c r="AL693"/>
  <c r="AL692" s="1"/>
  <c r="AL691" s="1"/>
  <c r="AJ693"/>
  <c r="AJ692" s="1"/>
  <c r="AJ691" s="1"/>
  <c r="AI693"/>
  <c r="AH693"/>
  <c r="AH692" s="1"/>
  <c r="AH691" s="1"/>
  <c r="AN692"/>
  <c r="AN691" s="1"/>
  <c r="AI692"/>
  <c r="AI691" s="1"/>
  <c r="AN689"/>
  <c r="AN688" s="1"/>
  <c r="AN687" s="1"/>
  <c r="AN686" s="1"/>
  <c r="AM689"/>
  <c r="AM688" s="1"/>
  <c r="AM687" s="1"/>
  <c r="AL689"/>
  <c r="AJ689"/>
  <c r="AI689"/>
  <c r="AI688" s="1"/>
  <c r="AI687" s="1"/>
  <c r="AI686" s="1"/>
  <c r="AI685" s="1"/>
  <c r="AH689"/>
  <c r="AH688" s="1"/>
  <c r="AH687" s="1"/>
  <c r="AL688"/>
  <c r="AL687" s="1"/>
  <c r="AJ688"/>
  <c r="AJ687" s="1"/>
  <c r="AJ686" s="1"/>
  <c r="AJ685" s="1"/>
  <c r="AN682"/>
  <c r="AN681" s="1"/>
  <c r="AN680" s="1"/>
  <c r="AM682"/>
  <c r="AL682"/>
  <c r="AL681" s="1"/>
  <c r="AL680" s="1"/>
  <c r="AJ682"/>
  <c r="AJ681" s="1"/>
  <c r="AJ680" s="1"/>
  <c r="AI682"/>
  <c r="AI681" s="1"/>
  <c r="AI680" s="1"/>
  <c r="AH682"/>
  <c r="AM681"/>
  <c r="AM680" s="1"/>
  <c r="AH681"/>
  <c r="AH680" s="1"/>
  <c r="AJ678"/>
  <c r="AJ677" s="1"/>
  <c r="AJ676" s="1"/>
  <c r="AI678"/>
  <c r="AH678"/>
  <c r="AH677" s="1"/>
  <c r="AH676" s="1"/>
  <c r="AH675" s="1"/>
  <c r="AH674" s="1"/>
  <c r="AI677"/>
  <c r="AI676" s="1"/>
  <c r="AJ671"/>
  <c r="AJ670" s="1"/>
  <c r="AJ669" s="1"/>
  <c r="AI671"/>
  <c r="AI670" s="1"/>
  <c r="AI669" s="1"/>
  <c r="AH671"/>
  <c r="AH670" s="1"/>
  <c r="AH669" s="1"/>
  <c r="AJ667"/>
  <c r="AJ666" s="1"/>
  <c r="AJ665" s="1"/>
  <c r="AI667"/>
  <c r="AI666" s="1"/>
  <c r="AI665" s="1"/>
  <c r="AI664" s="1"/>
  <c r="AH667"/>
  <c r="AH666" s="1"/>
  <c r="AH665" s="1"/>
  <c r="AH664" s="1"/>
  <c r="AJ662"/>
  <c r="AJ661" s="1"/>
  <c r="AJ660" s="1"/>
  <c r="AJ659" s="1"/>
  <c r="AI662"/>
  <c r="AI661" s="1"/>
  <c r="AI660" s="1"/>
  <c r="AI659" s="1"/>
  <c r="AH662"/>
  <c r="AH661" s="1"/>
  <c r="AH660" s="1"/>
  <c r="AH659" s="1"/>
  <c r="AJ657"/>
  <c r="AI657"/>
  <c r="AH657"/>
  <c r="AH656" s="1"/>
  <c r="AH655" s="1"/>
  <c r="AJ656"/>
  <c r="AJ655" s="1"/>
  <c r="AI656"/>
  <c r="AI655" s="1"/>
  <c r="AJ653"/>
  <c r="AJ652" s="1"/>
  <c r="AJ651" s="1"/>
  <c r="AJ650" s="1"/>
  <c r="AI653"/>
  <c r="AI652" s="1"/>
  <c r="AI651" s="1"/>
  <c r="AH653"/>
  <c r="AH652" s="1"/>
  <c r="AH651" s="1"/>
  <c r="AH650" s="1"/>
  <c r="AJ648"/>
  <c r="AJ647" s="1"/>
  <c r="AJ646" s="1"/>
  <c r="AJ645" s="1"/>
  <c r="AI648"/>
  <c r="AI647" s="1"/>
  <c r="AI646" s="1"/>
  <c r="AI645" s="1"/>
  <c r="AH648"/>
  <c r="AH647" s="1"/>
  <c r="AH646" s="1"/>
  <c r="AH645" s="1"/>
  <c r="AJ643"/>
  <c r="AJ642" s="1"/>
  <c r="AI643"/>
  <c r="AI642" s="1"/>
  <c r="AH643"/>
  <c r="AH642" s="1"/>
  <c r="AN640"/>
  <c r="AM640"/>
  <c r="AL640"/>
  <c r="AL639" s="1"/>
  <c r="AJ640"/>
  <c r="AJ639" s="1"/>
  <c r="AJ638" s="1"/>
  <c r="AI640"/>
  <c r="AH640"/>
  <c r="AN639"/>
  <c r="AM639"/>
  <c r="AI639"/>
  <c r="AH639"/>
  <c r="AJ636"/>
  <c r="AI636"/>
  <c r="AI635" s="1"/>
  <c r="AI634" s="1"/>
  <c r="AH636"/>
  <c r="AH635" s="1"/>
  <c r="AH634" s="1"/>
  <c r="AJ635"/>
  <c r="AJ634" s="1"/>
  <c r="AJ633" s="1"/>
  <c r="AN631"/>
  <c r="AM631"/>
  <c r="AM630" s="1"/>
  <c r="AM629" s="1"/>
  <c r="AL631"/>
  <c r="AL630" s="1"/>
  <c r="AL629" s="1"/>
  <c r="AJ631"/>
  <c r="AI631"/>
  <c r="AH631"/>
  <c r="AH630" s="1"/>
  <c r="AH629" s="1"/>
  <c r="AN630"/>
  <c r="AN629" s="1"/>
  <c r="AJ630"/>
  <c r="AJ629" s="1"/>
  <c r="AI630"/>
  <c r="AI629" s="1"/>
  <c r="AN627"/>
  <c r="AN626" s="1"/>
  <c r="AN625" s="1"/>
  <c r="AM627"/>
  <c r="AM626" s="1"/>
  <c r="AM625" s="1"/>
  <c r="AM624" s="1"/>
  <c r="AL627"/>
  <c r="AJ627"/>
  <c r="AJ626" s="1"/>
  <c r="AJ625" s="1"/>
  <c r="AJ624" s="1"/>
  <c r="AI627"/>
  <c r="AI626" s="1"/>
  <c r="AI625" s="1"/>
  <c r="AH627"/>
  <c r="AH626" s="1"/>
  <c r="AH625" s="1"/>
  <c r="AH624" s="1"/>
  <c r="AL626"/>
  <c r="AL625" s="1"/>
  <c r="AL624" s="1"/>
  <c r="AJ616"/>
  <c r="AJ615" s="1"/>
  <c r="AJ614" s="1"/>
  <c r="AI616"/>
  <c r="AI615" s="1"/>
  <c r="AI614" s="1"/>
  <c r="AH616"/>
  <c r="AH615" s="1"/>
  <c r="AH614" s="1"/>
  <c r="AN612"/>
  <c r="AN611" s="1"/>
  <c r="AM612"/>
  <c r="AM611" s="1"/>
  <c r="AL612"/>
  <c r="AJ612"/>
  <c r="AI612"/>
  <c r="AI611" s="1"/>
  <c r="AH612"/>
  <c r="AH611" s="1"/>
  <c r="AL611"/>
  <c r="AJ611"/>
  <c r="AJ609"/>
  <c r="AJ608" s="1"/>
  <c r="AI609"/>
  <c r="AH609"/>
  <c r="AH608" s="1"/>
  <c r="AI608"/>
  <c r="AN606"/>
  <c r="AM606"/>
  <c r="AM605" s="1"/>
  <c r="AL606"/>
  <c r="AL605" s="1"/>
  <c r="AJ606"/>
  <c r="AI606"/>
  <c r="AH606"/>
  <c r="AH605" s="1"/>
  <c r="AN605"/>
  <c r="AJ605"/>
  <c r="AI605"/>
  <c r="AJ602"/>
  <c r="AI602"/>
  <c r="AI601" s="1"/>
  <c r="AI600" s="1"/>
  <c r="AH602"/>
  <c r="AH601" s="1"/>
  <c r="AH600" s="1"/>
  <c r="AJ601"/>
  <c r="AJ600" s="1"/>
  <c r="AN589"/>
  <c r="AM589"/>
  <c r="AL589"/>
  <c r="AL588" s="1"/>
  <c r="AJ589"/>
  <c r="AJ588" s="1"/>
  <c r="AI589"/>
  <c r="AH589"/>
  <c r="AN588"/>
  <c r="AM588"/>
  <c r="AI588"/>
  <c r="AH588"/>
  <c r="AN586"/>
  <c r="AN585" s="1"/>
  <c r="AN584" s="1"/>
  <c r="AM586"/>
  <c r="AL586"/>
  <c r="AL585" s="1"/>
  <c r="AJ586"/>
  <c r="AJ585" s="1"/>
  <c r="AI586"/>
  <c r="AI585" s="1"/>
  <c r="AI584" s="1"/>
  <c r="AH586"/>
  <c r="AM585"/>
  <c r="AM584" s="1"/>
  <c r="AH585"/>
  <c r="AH584" s="1"/>
  <c r="AL584"/>
  <c r="AJ584"/>
  <c r="AJ582"/>
  <c r="AJ581" s="1"/>
  <c r="AJ580" s="1"/>
  <c r="AI582"/>
  <c r="AI581" s="1"/>
  <c r="AI580" s="1"/>
  <c r="AH582"/>
  <c r="AH581" s="1"/>
  <c r="AH580" s="1"/>
  <c r="AJ577"/>
  <c r="AI577"/>
  <c r="AH577"/>
  <c r="AH576" s="1"/>
  <c r="AJ576"/>
  <c r="AI576"/>
  <c r="AN574"/>
  <c r="AM574"/>
  <c r="AM573" s="1"/>
  <c r="AL574"/>
  <c r="AL573" s="1"/>
  <c r="AJ574"/>
  <c r="AJ573" s="1"/>
  <c r="AI574"/>
  <c r="AH574"/>
  <c r="AH573" s="1"/>
  <c r="AN573"/>
  <c r="AI573"/>
  <c r="AH572"/>
  <c r="AJ569"/>
  <c r="AI569"/>
  <c r="AH569"/>
  <c r="AH568" s="1"/>
  <c r="AH567" s="1"/>
  <c r="AJ568"/>
  <c r="AJ567" s="1"/>
  <c r="AI568"/>
  <c r="AI567" s="1"/>
  <c r="AJ560"/>
  <c r="AJ559" s="1"/>
  <c r="AJ558" s="1"/>
  <c r="AJ557" s="1"/>
  <c r="AJ556" s="1"/>
  <c r="AI560"/>
  <c r="AI559" s="1"/>
  <c r="AI558" s="1"/>
  <c r="AI557" s="1"/>
  <c r="AI556" s="1"/>
  <c r="AH560"/>
  <c r="AH559" s="1"/>
  <c r="AH558" s="1"/>
  <c r="AH557" s="1"/>
  <c r="AH556" s="1"/>
  <c r="AJ553"/>
  <c r="AI553"/>
  <c r="AI552" s="1"/>
  <c r="AI551" s="1"/>
  <c r="AI550" s="1"/>
  <c r="AI549" s="1"/>
  <c r="AH553"/>
  <c r="AH552" s="1"/>
  <c r="AJ552"/>
  <c r="AJ551" s="1"/>
  <c r="AJ550" s="1"/>
  <c r="AJ549" s="1"/>
  <c r="AJ547" s="1"/>
  <c r="AH551"/>
  <c r="AH550" s="1"/>
  <c r="AH549"/>
  <c r="AJ544"/>
  <c r="AI544"/>
  <c r="AI543" s="1"/>
  <c r="AI542" s="1"/>
  <c r="AH544"/>
  <c r="AJ543"/>
  <c r="AJ542" s="1"/>
  <c r="AH543"/>
  <c r="AH542" s="1"/>
  <c r="AJ540"/>
  <c r="AI540"/>
  <c r="AI539" s="1"/>
  <c r="AI538" s="1"/>
  <c r="AH540"/>
  <c r="AH539" s="1"/>
  <c r="AH538" s="1"/>
  <c r="AJ539"/>
  <c r="AJ538" s="1"/>
  <c r="AN535"/>
  <c r="AN534" s="1"/>
  <c r="AN533" s="1"/>
  <c r="AN532" s="1"/>
  <c r="AM535"/>
  <c r="AM534" s="1"/>
  <c r="AM533" s="1"/>
  <c r="AM532" s="1"/>
  <c r="AL535"/>
  <c r="AJ535"/>
  <c r="AI535"/>
  <c r="AH535"/>
  <c r="AH534" s="1"/>
  <c r="AH533" s="1"/>
  <c r="AH532" s="1"/>
  <c r="AL534"/>
  <c r="AJ534"/>
  <c r="AJ533" s="1"/>
  <c r="AI534"/>
  <c r="AI533" s="1"/>
  <c r="AI532" s="1"/>
  <c r="AL533"/>
  <c r="AL532" s="1"/>
  <c r="AJ532"/>
  <c r="AJ530"/>
  <c r="AI530"/>
  <c r="AI529" s="1"/>
  <c r="AI528" s="1"/>
  <c r="AI527" s="1"/>
  <c r="AH530"/>
  <c r="AH529" s="1"/>
  <c r="AH528" s="1"/>
  <c r="AH527" s="1"/>
  <c r="AJ529"/>
  <c r="AJ528" s="1"/>
  <c r="AJ527" s="1"/>
  <c r="AN525"/>
  <c r="AM525"/>
  <c r="AL525"/>
  <c r="AL524" s="1"/>
  <c r="AJ525"/>
  <c r="AI525"/>
  <c r="AH525"/>
  <c r="AN524"/>
  <c r="AN523" s="1"/>
  <c r="AM524"/>
  <c r="AJ524"/>
  <c r="AJ523" s="1"/>
  <c r="AJ522" s="1"/>
  <c r="AI524"/>
  <c r="AI523" s="1"/>
  <c r="AH524"/>
  <c r="AH523" s="1"/>
  <c r="AH522" s="1"/>
  <c r="AM523"/>
  <c r="AL523"/>
  <c r="AL522" s="1"/>
  <c r="AN522"/>
  <c r="AM522"/>
  <c r="AI522"/>
  <c r="AJ520"/>
  <c r="AJ519" s="1"/>
  <c r="AI520"/>
  <c r="AI519" s="1"/>
  <c r="AI518" s="1"/>
  <c r="AH520"/>
  <c r="AH519" s="1"/>
  <c r="AH518" s="1"/>
  <c r="AJ518"/>
  <c r="AJ516"/>
  <c r="AJ515" s="1"/>
  <c r="AJ514" s="1"/>
  <c r="AJ513" s="1"/>
  <c r="AI516"/>
  <c r="AH516"/>
  <c r="AH515" s="1"/>
  <c r="AH514" s="1"/>
  <c r="AI515"/>
  <c r="AI514" s="1"/>
  <c r="AI513" s="1"/>
  <c r="AJ511"/>
  <c r="AJ510" s="1"/>
  <c r="AI511"/>
  <c r="AH511"/>
  <c r="AH510" s="1"/>
  <c r="AH509" s="1"/>
  <c r="AH508" s="1"/>
  <c r="AI510"/>
  <c r="AI509" s="1"/>
  <c r="AI508" s="1"/>
  <c r="AJ509"/>
  <c r="AJ508" s="1"/>
  <c r="AJ501"/>
  <c r="AJ500" s="1"/>
  <c r="AI501"/>
  <c r="AH501"/>
  <c r="AH500" s="1"/>
  <c r="AI500"/>
  <c r="AN498"/>
  <c r="AM498"/>
  <c r="AM497" s="1"/>
  <c r="AL498"/>
  <c r="AL497" s="1"/>
  <c r="AJ498"/>
  <c r="AI498"/>
  <c r="AH498"/>
  <c r="AN497"/>
  <c r="AJ497"/>
  <c r="AI497"/>
  <c r="AH497"/>
  <c r="AJ493"/>
  <c r="AI493"/>
  <c r="AH493"/>
  <c r="AJ491"/>
  <c r="AH491"/>
  <c r="AH490" s="1"/>
  <c r="AH489" s="1"/>
  <c r="AJ487"/>
  <c r="AI487"/>
  <c r="AH487"/>
  <c r="AN485"/>
  <c r="AM485"/>
  <c r="AL485"/>
  <c r="AJ485"/>
  <c r="AI485"/>
  <c r="AH485"/>
  <c r="AJ484"/>
  <c r="AH484"/>
  <c r="AJ482"/>
  <c r="AI482"/>
  <c r="AH482"/>
  <c r="AN480"/>
  <c r="AN479" s="1"/>
  <c r="AM480"/>
  <c r="AM479" s="1"/>
  <c r="AL480"/>
  <c r="AJ480"/>
  <c r="AI480"/>
  <c r="AH480"/>
  <c r="AH479" s="1"/>
  <c r="AL479"/>
  <c r="AJ479"/>
  <c r="AI479"/>
  <c r="AJ477"/>
  <c r="AJ476" s="1"/>
  <c r="AI477"/>
  <c r="AH477"/>
  <c r="AH476" s="1"/>
  <c r="AI476"/>
  <c r="AJ474"/>
  <c r="AJ473" s="1"/>
  <c r="AI474"/>
  <c r="AI473" s="1"/>
  <c r="AH474"/>
  <c r="AH473" s="1"/>
  <c r="AH469" s="1"/>
  <c r="AJ471"/>
  <c r="AJ470" s="1"/>
  <c r="AI471"/>
  <c r="AI470" s="1"/>
  <c r="AH471"/>
  <c r="AH470"/>
  <c r="AJ466"/>
  <c r="AI466"/>
  <c r="AH466"/>
  <c r="AH465" s="1"/>
  <c r="AH464" s="1"/>
  <c r="AH463" s="1"/>
  <c r="AJ465"/>
  <c r="AJ464" s="1"/>
  <c r="AI465"/>
  <c r="AI464"/>
  <c r="AI463" s="1"/>
  <c r="AJ463"/>
  <c r="AJ461"/>
  <c r="AJ460" s="1"/>
  <c r="AJ459" s="1"/>
  <c r="AJ458" s="1"/>
  <c r="AI461"/>
  <c r="AH461"/>
  <c r="AI460"/>
  <c r="AI459" s="1"/>
  <c r="AH460"/>
  <c r="AH459" s="1"/>
  <c r="AH458" s="1"/>
  <c r="AI458"/>
  <c r="AJ456"/>
  <c r="AJ455" s="1"/>
  <c r="AI456"/>
  <c r="AH456"/>
  <c r="AI455"/>
  <c r="AH455"/>
  <c r="AH454" s="1"/>
  <c r="AH453" s="1"/>
  <c r="AH452" s="1"/>
  <c r="AJ454"/>
  <c r="AJ453" s="1"/>
  <c r="AI454"/>
  <c r="AI453"/>
  <c r="AI452" s="1"/>
  <c r="AJ452"/>
  <c r="AJ450"/>
  <c r="AJ449" s="1"/>
  <c r="AJ448" s="1"/>
  <c r="AJ447" s="1"/>
  <c r="AI450"/>
  <c r="AH450"/>
  <c r="AI449"/>
  <c r="AI448" s="1"/>
  <c r="AI447" s="1"/>
  <c r="AH449"/>
  <c r="AH448" s="1"/>
  <c r="AH447" s="1"/>
  <c r="AJ443"/>
  <c r="AI443"/>
  <c r="AH443"/>
  <c r="AJ441"/>
  <c r="AI441"/>
  <c r="AI440" s="1"/>
  <c r="AI439" s="1"/>
  <c r="AI438" s="1"/>
  <c r="AH441"/>
  <c r="AJ440"/>
  <c r="AH440"/>
  <c r="AH439" s="1"/>
  <c r="AH438" s="1"/>
  <c r="AJ439"/>
  <c r="AJ438" s="1"/>
  <c r="AN436"/>
  <c r="AN435" s="1"/>
  <c r="AM436"/>
  <c r="AM435" s="1"/>
  <c r="AM434" s="1"/>
  <c r="AM433" s="1"/>
  <c r="AL436"/>
  <c r="AJ436"/>
  <c r="AI436"/>
  <c r="AI435" s="1"/>
  <c r="AH436"/>
  <c r="AH435" s="1"/>
  <c r="AH434" s="1"/>
  <c r="AH433" s="1"/>
  <c r="AL435"/>
  <c r="AL434" s="1"/>
  <c r="AL433" s="1"/>
  <c r="AJ435"/>
  <c r="AN434"/>
  <c r="AN433" s="1"/>
  <c r="AJ434"/>
  <c r="AJ433" s="1"/>
  <c r="AI434"/>
  <c r="AI433" s="1"/>
  <c r="AJ431"/>
  <c r="AI431"/>
  <c r="AI430" s="1"/>
  <c r="AI429" s="1"/>
  <c r="AI428" s="1"/>
  <c r="AH431"/>
  <c r="AH430" s="1"/>
  <c r="AH429" s="1"/>
  <c r="AH428" s="1"/>
  <c r="AJ430"/>
  <c r="AJ429" s="1"/>
  <c r="AJ428" s="1"/>
  <c r="AJ426"/>
  <c r="AJ425" s="1"/>
  <c r="AJ424" s="1"/>
  <c r="AJ423" s="1"/>
  <c r="AI426"/>
  <c r="AH426"/>
  <c r="AI425"/>
  <c r="AI424" s="1"/>
  <c r="AI423" s="1"/>
  <c r="AH425"/>
  <c r="AH424" s="1"/>
  <c r="AH423" s="1"/>
  <c r="AN421"/>
  <c r="AM421"/>
  <c r="AL421"/>
  <c r="AL420" s="1"/>
  <c r="AL419" s="1"/>
  <c r="AL418" s="1"/>
  <c r="AJ421"/>
  <c r="AJ420" s="1"/>
  <c r="AJ419" s="1"/>
  <c r="AJ418" s="1"/>
  <c r="AI421"/>
  <c r="AH421"/>
  <c r="AN420"/>
  <c r="AN419" s="1"/>
  <c r="AN418" s="1"/>
  <c r="AM420"/>
  <c r="AI420"/>
  <c r="AI419" s="1"/>
  <c r="AH420"/>
  <c r="AM419"/>
  <c r="AM418" s="1"/>
  <c r="AH419"/>
  <c r="AH418" s="1"/>
  <c r="AI418"/>
  <c r="AJ413"/>
  <c r="AI413"/>
  <c r="AH413"/>
  <c r="AJ411"/>
  <c r="AI411"/>
  <c r="AI410" s="1"/>
  <c r="AI409" s="1"/>
  <c r="AI408" s="1"/>
  <c r="AH411"/>
  <c r="AJ410"/>
  <c r="AJ409" s="1"/>
  <c r="AJ408" s="1"/>
  <c r="AH410"/>
  <c r="AH409" s="1"/>
  <c r="AH408" s="1"/>
  <c r="AN406"/>
  <c r="AN405" s="1"/>
  <c r="AN404" s="1"/>
  <c r="AM406"/>
  <c r="AM405" s="1"/>
  <c r="AM404" s="1"/>
  <c r="AL406"/>
  <c r="AJ406"/>
  <c r="AI406"/>
  <c r="AI405" s="1"/>
  <c r="AI404" s="1"/>
  <c r="AH406"/>
  <c r="AL405"/>
  <c r="AL404" s="1"/>
  <c r="AJ405"/>
  <c r="AJ404" s="1"/>
  <c r="AH405"/>
  <c r="AH404" s="1"/>
  <c r="AN402"/>
  <c r="AM402"/>
  <c r="AM401" s="1"/>
  <c r="AM400" s="1"/>
  <c r="AM399" s="1"/>
  <c r="AL402"/>
  <c r="AL401" s="1"/>
  <c r="AL400" s="1"/>
  <c r="AL399" s="1"/>
  <c r="AJ402"/>
  <c r="AI402"/>
  <c r="AH402"/>
  <c r="AN401"/>
  <c r="AN400" s="1"/>
  <c r="AN399" s="1"/>
  <c r="AJ401"/>
  <c r="AI401"/>
  <c r="AI400" s="1"/>
  <c r="AH401"/>
  <c r="AH400" s="1"/>
  <c r="AH399" s="1"/>
  <c r="AJ400"/>
  <c r="AJ399" s="1"/>
  <c r="AI399"/>
  <c r="AJ397"/>
  <c r="AJ396" s="1"/>
  <c r="AJ395" s="1"/>
  <c r="AJ394" s="1"/>
  <c r="AI397"/>
  <c r="AI396" s="1"/>
  <c r="AI395" s="1"/>
  <c r="AI394" s="1"/>
  <c r="AH397"/>
  <c r="AH396" s="1"/>
  <c r="AH395" s="1"/>
  <c r="AH394" s="1"/>
  <c r="AJ388"/>
  <c r="AI388"/>
  <c r="AI387" s="1"/>
  <c r="AI386" s="1"/>
  <c r="AH388"/>
  <c r="AJ387"/>
  <c r="AH387"/>
  <c r="AH386" s="1"/>
  <c r="AJ386"/>
  <c r="AN384"/>
  <c r="AM384"/>
  <c r="AM383" s="1"/>
  <c r="AM382" s="1"/>
  <c r="AL384"/>
  <c r="AL383" s="1"/>
  <c r="AL382" s="1"/>
  <c r="AJ384"/>
  <c r="AI384"/>
  <c r="AH384"/>
  <c r="AN383"/>
  <c r="AN382" s="1"/>
  <c r="AJ383"/>
  <c r="AJ382" s="1"/>
  <c r="AJ381" s="1"/>
  <c r="AI383"/>
  <c r="AI382" s="1"/>
  <c r="AH383"/>
  <c r="AH382" s="1"/>
  <c r="AJ379"/>
  <c r="AJ378" s="1"/>
  <c r="AJ377" s="1"/>
  <c r="AJ376" s="1"/>
  <c r="AI379"/>
  <c r="AI378" s="1"/>
  <c r="AI377" s="1"/>
  <c r="AI376" s="1"/>
  <c r="AH379"/>
  <c r="AH378"/>
  <c r="AH377" s="1"/>
  <c r="AH376"/>
  <c r="AJ374"/>
  <c r="AI374"/>
  <c r="AI373" s="1"/>
  <c r="AH374"/>
  <c r="AJ373"/>
  <c r="AJ372" s="1"/>
  <c r="AJ371" s="1"/>
  <c r="AJ370" s="1"/>
  <c r="AH373"/>
  <c r="AI372"/>
  <c r="AI371" s="1"/>
  <c r="AH372"/>
  <c r="AH371" s="1"/>
  <c r="AH370" s="1"/>
  <c r="AI370"/>
  <c r="AJ368"/>
  <c r="AJ367" s="1"/>
  <c r="AJ366" s="1"/>
  <c r="AI368"/>
  <c r="AI367" s="1"/>
  <c r="AI366" s="1"/>
  <c r="AH368"/>
  <c r="AH367"/>
  <c r="AH366" s="1"/>
  <c r="AJ364"/>
  <c r="AJ363" s="1"/>
  <c r="AJ362" s="1"/>
  <c r="AJ361" s="1"/>
  <c r="AI364"/>
  <c r="AH364"/>
  <c r="AH363" s="1"/>
  <c r="AH362" s="1"/>
  <c r="AH361" s="1"/>
  <c r="AI363"/>
  <c r="AI362" s="1"/>
  <c r="AN359"/>
  <c r="AM359"/>
  <c r="AL359"/>
  <c r="AL358" s="1"/>
  <c r="AJ359"/>
  <c r="AJ358" s="1"/>
  <c r="AI359"/>
  <c r="AH359"/>
  <c r="AN358"/>
  <c r="AM358"/>
  <c r="AI358"/>
  <c r="AH358"/>
  <c r="AJ356"/>
  <c r="AI356"/>
  <c r="AH356"/>
  <c r="AJ354"/>
  <c r="AI354"/>
  <c r="AH354"/>
  <c r="AJ352"/>
  <c r="AI352"/>
  <c r="AI351" s="1"/>
  <c r="AI350" s="1"/>
  <c r="AH352"/>
  <c r="AH351" s="1"/>
  <c r="AH350" s="1"/>
  <c r="AJ351"/>
  <c r="AJ350" s="1"/>
  <c r="AJ348"/>
  <c r="AI348"/>
  <c r="AI347" s="1"/>
  <c r="AI346" s="1"/>
  <c r="AH348"/>
  <c r="AH347" s="1"/>
  <c r="AJ347"/>
  <c r="AJ344"/>
  <c r="AJ343" s="1"/>
  <c r="AJ342" s="1"/>
  <c r="AI344"/>
  <c r="AI343" s="1"/>
  <c r="AI342" s="1"/>
  <c r="AH344"/>
  <c r="AH343"/>
  <c r="AH342" s="1"/>
  <c r="AN337"/>
  <c r="AM337"/>
  <c r="AM336" s="1"/>
  <c r="AL337"/>
  <c r="AJ337"/>
  <c r="AJ336" s="1"/>
  <c r="AJ335" s="1"/>
  <c r="AJ334" s="1"/>
  <c r="AJ333" s="1"/>
  <c r="AI337"/>
  <c r="AH337"/>
  <c r="AH336" s="1"/>
  <c r="AN336"/>
  <c r="AL336"/>
  <c r="AL335" s="1"/>
  <c r="AL334" s="1"/>
  <c r="AL333" s="1"/>
  <c r="AI336"/>
  <c r="AI335" s="1"/>
  <c r="AI334" s="1"/>
  <c r="AI333" s="1"/>
  <c r="AN335"/>
  <c r="AM335"/>
  <c r="AM334" s="1"/>
  <c r="AM333" s="1"/>
  <c r="AH335"/>
  <c r="AH334" s="1"/>
  <c r="AH333" s="1"/>
  <c r="AN334"/>
  <c r="AN333" s="1"/>
  <c r="AJ330"/>
  <c r="AI330"/>
  <c r="AH330"/>
  <c r="AJ328"/>
  <c r="AI328"/>
  <c r="AI325" s="1"/>
  <c r="AI324" s="1"/>
  <c r="AH328"/>
  <c r="AJ326"/>
  <c r="AJ325" s="1"/>
  <c r="AJ324" s="1"/>
  <c r="AI326"/>
  <c r="AH326"/>
  <c r="AJ322"/>
  <c r="AI322"/>
  <c r="AI321" s="1"/>
  <c r="AI320" s="1"/>
  <c r="AH322"/>
  <c r="AH321" s="1"/>
  <c r="AJ321"/>
  <c r="AJ320" s="1"/>
  <c r="AH320"/>
  <c r="AN317"/>
  <c r="AN316" s="1"/>
  <c r="AM317"/>
  <c r="AM316" s="1"/>
  <c r="AL317"/>
  <c r="AJ317"/>
  <c r="AI317"/>
  <c r="AI316" s="1"/>
  <c r="AH317"/>
  <c r="AH316" s="1"/>
  <c r="AL316"/>
  <c r="AJ316"/>
  <c r="AN314"/>
  <c r="AN313" s="1"/>
  <c r="AN312" s="1"/>
  <c r="AM314"/>
  <c r="AM313" s="1"/>
  <c r="AM312" s="1"/>
  <c r="AL314"/>
  <c r="AL313" s="1"/>
  <c r="AL312" s="1"/>
  <c r="AJ314"/>
  <c r="AI314"/>
  <c r="AH314"/>
  <c r="AH313" s="1"/>
  <c r="AH312" s="1"/>
  <c r="AJ313"/>
  <c r="AJ312" s="1"/>
  <c r="AI313"/>
  <c r="AI312" s="1"/>
  <c r="AJ310"/>
  <c r="AI310"/>
  <c r="AI309" s="1"/>
  <c r="AH310"/>
  <c r="AH309" s="1"/>
  <c r="AJ309"/>
  <c r="AN307"/>
  <c r="AN306" s="1"/>
  <c r="AM307"/>
  <c r="AM306" s="1"/>
  <c r="AL307"/>
  <c r="AL306" s="1"/>
  <c r="AJ307"/>
  <c r="AJ306" s="1"/>
  <c r="AI307"/>
  <c r="AI306" s="1"/>
  <c r="AH307"/>
  <c r="AH306"/>
  <c r="AJ302"/>
  <c r="AI302"/>
  <c r="AI301" s="1"/>
  <c r="AI300" s="1"/>
  <c r="AI299" s="1"/>
  <c r="AH302"/>
  <c r="AH301" s="1"/>
  <c r="AH300" s="1"/>
  <c r="AH299" s="1"/>
  <c r="AJ301"/>
  <c r="AJ300" s="1"/>
  <c r="AJ299" s="1"/>
  <c r="AJ294"/>
  <c r="AJ293" s="1"/>
  <c r="AI294"/>
  <c r="AI293" s="1"/>
  <c r="AH294"/>
  <c r="AH293" s="1"/>
  <c r="AJ291"/>
  <c r="AJ290" s="1"/>
  <c r="AI291"/>
  <c r="AI290" s="1"/>
  <c r="AH291"/>
  <c r="AH290" s="1"/>
  <c r="AJ288"/>
  <c r="AJ287" s="1"/>
  <c r="AI288"/>
  <c r="AI287" s="1"/>
  <c r="AH288"/>
  <c r="AH287" s="1"/>
  <c r="AJ285"/>
  <c r="AJ284" s="1"/>
  <c r="AI285"/>
  <c r="AI284" s="1"/>
  <c r="AH285"/>
  <c r="AH284" s="1"/>
  <c r="AJ282"/>
  <c r="AJ281" s="1"/>
  <c r="AI282"/>
  <c r="AI281" s="1"/>
  <c r="AH282"/>
  <c r="AH281" s="1"/>
  <c r="AN278"/>
  <c r="AN277" s="1"/>
  <c r="AN276" s="1"/>
  <c r="AM278"/>
  <c r="AM277" s="1"/>
  <c r="AM276" s="1"/>
  <c r="AL278"/>
  <c r="AJ278"/>
  <c r="AI278"/>
  <c r="AI277" s="1"/>
  <c r="AI276" s="1"/>
  <c r="AH278"/>
  <c r="AH277" s="1"/>
  <c r="AH276" s="1"/>
  <c r="AL277"/>
  <c r="AL276" s="1"/>
  <c r="AJ277"/>
  <c r="AJ276"/>
  <c r="AJ274"/>
  <c r="AJ273" s="1"/>
  <c r="AJ272" s="1"/>
  <c r="AI274"/>
  <c r="AI273" s="1"/>
  <c r="AI272" s="1"/>
  <c r="AH274"/>
  <c r="AH273"/>
  <c r="AH272" s="1"/>
  <c r="AJ266"/>
  <c r="AJ265" s="1"/>
  <c r="AI266"/>
  <c r="AI265" s="1"/>
  <c r="AH266"/>
  <c r="AH265" s="1"/>
  <c r="AJ263"/>
  <c r="AJ262" s="1"/>
  <c r="AI263"/>
  <c r="AI262" s="1"/>
  <c r="AH263"/>
  <c r="AH262" s="1"/>
  <c r="AJ260"/>
  <c r="AJ259" s="1"/>
  <c r="AI260"/>
  <c r="AI259" s="1"/>
  <c r="AH260"/>
  <c r="AH259" s="1"/>
  <c r="AJ257"/>
  <c r="AH257"/>
  <c r="AH256" s="1"/>
  <c r="AJ256"/>
  <c r="AN254"/>
  <c r="AM254"/>
  <c r="AL254"/>
  <c r="AJ254"/>
  <c r="AI254"/>
  <c r="AH254"/>
  <c r="AN252"/>
  <c r="AN251" s="1"/>
  <c r="AN250" s="1"/>
  <c r="AM252"/>
  <c r="AL252"/>
  <c r="AL251" s="1"/>
  <c r="AL250" s="1"/>
  <c r="AJ252"/>
  <c r="AJ251" s="1"/>
  <c r="AJ250" s="1"/>
  <c r="AI252"/>
  <c r="AI251" s="1"/>
  <c r="AI250" s="1"/>
  <c r="AH252"/>
  <c r="AM251"/>
  <c r="AM250" s="1"/>
  <c r="AH251"/>
  <c r="AH250" s="1"/>
  <c r="AJ248"/>
  <c r="AJ247" s="1"/>
  <c r="AJ246" s="1"/>
  <c r="AI248"/>
  <c r="AH248"/>
  <c r="AI247"/>
  <c r="AI246" s="1"/>
  <c r="AH247"/>
  <c r="AH246" s="1"/>
  <c r="AN243"/>
  <c r="AM243"/>
  <c r="AL243"/>
  <c r="AL240" s="1"/>
  <c r="AL239" s="1"/>
  <c r="AJ243"/>
  <c r="AI243"/>
  <c r="AH243"/>
  <c r="AN241"/>
  <c r="AN240" s="1"/>
  <c r="AN239" s="1"/>
  <c r="AM241"/>
  <c r="AM240" s="1"/>
  <c r="AM239" s="1"/>
  <c r="AL241"/>
  <c r="AJ241"/>
  <c r="AI241"/>
  <c r="AI240" s="1"/>
  <c r="AI239" s="1"/>
  <c r="AH241"/>
  <c r="AH240" s="1"/>
  <c r="AH239" s="1"/>
  <c r="AJ240"/>
  <c r="AJ239" s="1"/>
  <c r="AN237"/>
  <c r="AN236" s="1"/>
  <c r="AN235" s="1"/>
  <c r="AM237"/>
  <c r="AL237"/>
  <c r="AL236" s="1"/>
  <c r="AL235" s="1"/>
  <c r="AJ237"/>
  <c r="AJ236" s="1"/>
  <c r="AJ235" s="1"/>
  <c r="AJ234" s="1"/>
  <c r="AI237"/>
  <c r="AH237"/>
  <c r="AH236" s="1"/>
  <c r="AH235" s="1"/>
  <c r="AM236"/>
  <c r="AM235" s="1"/>
  <c r="AM234" s="1"/>
  <c r="AI236"/>
  <c r="AI235" s="1"/>
  <c r="AI234" s="1"/>
  <c r="AJ228"/>
  <c r="AI228"/>
  <c r="AH228"/>
  <c r="AJ226"/>
  <c r="AI226"/>
  <c r="AH226"/>
  <c r="AJ224"/>
  <c r="AJ223" s="1"/>
  <c r="AJ222" s="1"/>
  <c r="AH224"/>
  <c r="AM223"/>
  <c r="AM222" s="1"/>
  <c r="AI223"/>
  <c r="AI222" s="1"/>
  <c r="AH223"/>
  <c r="AH222" s="1"/>
  <c r="AJ220"/>
  <c r="AJ219" s="1"/>
  <c r="AJ218" s="1"/>
  <c r="AI220"/>
  <c r="AH220"/>
  <c r="AH219" s="1"/>
  <c r="AH218" s="1"/>
  <c r="AI219"/>
  <c r="AI218" s="1"/>
  <c r="AJ216"/>
  <c r="AJ215" s="1"/>
  <c r="AJ214" s="1"/>
  <c r="AI216"/>
  <c r="AH216"/>
  <c r="AH215" s="1"/>
  <c r="AH214" s="1"/>
  <c r="AI215"/>
  <c r="AI214" s="1"/>
  <c r="AJ211"/>
  <c r="AI211"/>
  <c r="AH211"/>
  <c r="AJ209"/>
  <c r="AI209"/>
  <c r="AH209"/>
  <c r="AJ207"/>
  <c r="AJ206" s="1"/>
  <c r="AJ205" s="1"/>
  <c r="AI207"/>
  <c r="AH207"/>
  <c r="AH206" s="1"/>
  <c r="AH205" s="1"/>
  <c r="AJ203"/>
  <c r="AJ202" s="1"/>
  <c r="AJ201" s="1"/>
  <c r="AI203"/>
  <c r="AI202" s="1"/>
  <c r="AI201" s="1"/>
  <c r="AH203"/>
  <c r="AH202"/>
  <c r="AH201" s="1"/>
  <c r="AJ199"/>
  <c r="AI199"/>
  <c r="AH199"/>
  <c r="AH198" s="1"/>
  <c r="AH197" s="1"/>
  <c r="AJ198"/>
  <c r="AJ197" s="1"/>
  <c r="AI198"/>
  <c r="AI197" s="1"/>
  <c r="AJ194"/>
  <c r="AJ193" s="1"/>
  <c r="AJ192" s="1"/>
  <c r="AJ191" s="1"/>
  <c r="AI194"/>
  <c r="AI193" s="1"/>
  <c r="AI192" s="1"/>
  <c r="AI191" s="1"/>
  <c r="AH194"/>
  <c r="AH193"/>
  <c r="AH192" s="1"/>
  <c r="AH191" s="1"/>
  <c r="AN189"/>
  <c r="AN188" s="1"/>
  <c r="AN187" s="1"/>
  <c r="AN186" s="1"/>
  <c r="AM189"/>
  <c r="AL189"/>
  <c r="AL188" s="1"/>
  <c r="AL187" s="1"/>
  <c r="AL186" s="1"/>
  <c r="AJ189"/>
  <c r="AJ188" s="1"/>
  <c r="AJ187" s="1"/>
  <c r="AJ186" s="1"/>
  <c r="AI189"/>
  <c r="AI188" s="1"/>
  <c r="AI187" s="1"/>
  <c r="AI186" s="1"/>
  <c r="AH189"/>
  <c r="AM188"/>
  <c r="AM187" s="1"/>
  <c r="AM186" s="1"/>
  <c r="AH188"/>
  <c r="AH187" s="1"/>
  <c r="AH186" s="1"/>
  <c r="AJ182"/>
  <c r="AJ181" s="1"/>
  <c r="AJ180" s="1"/>
  <c r="AJ179" s="1"/>
  <c r="AJ178" s="1"/>
  <c r="AI182"/>
  <c r="AI181" s="1"/>
  <c r="AI180" s="1"/>
  <c r="AI179" s="1"/>
  <c r="AI178" s="1"/>
  <c r="AH182"/>
  <c r="AH181" s="1"/>
  <c r="AH180" s="1"/>
  <c r="AH179" s="1"/>
  <c r="AH178" s="1"/>
  <c r="AJ175"/>
  <c r="AI175"/>
  <c r="AH175"/>
  <c r="AJ173"/>
  <c r="AI173"/>
  <c r="AH173"/>
  <c r="AJ171"/>
  <c r="AI171"/>
  <c r="AI170" s="1"/>
  <c r="AI169" s="1"/>
  <c r="AH171"/>
  <c r="AH170"/>
  <c r="AH169" s="1"/>
  <c r="AN167"/>
  <c r="AN166" s="1"/>
  <c r="AN165" s="1"/>
  <c r="AM167"/>
  <c r="AM166" s="1"/>
  <c r="AM165" s="1"/>
  <c r="AL167"/>
  <c r="AJ167"/>
  <c r="AI167"/>
  <c r="AI166" s="1"/>
  <c r="AI165" s="1"/>
  <c r="AH167"/>
  <c r="AH166" s="1"/>
  <c r="AH165" s="1"/>
  <c r="AL166"/>
  <c r="AL165" s="1"/>
  <c r="AJ166"/>
  <c r="AJ165" s="1"/>
  <c r="AJ158"/>
  <c r="AI158"/>
  <c r="AI157" s="1"/>
  <c r="AH158"/>
  <c r="AH157" s="1"/>
  <c r="AJ157"/>
  <c r="AJ153"/>
  <c r="AI153"/>
  <c r="AH153"/>
  <c r="AJ151"/>
  <c r="AI151"/>
  <c r="AI148" s="1"/>
  <c r="AH151"/>
  <c r="AJ149"/>
  <c r="AI149"/>
  <c r="AH149"/>
  <c r="AJ143"/>
  <c r="AI143"/>
  <c r="AH143"/>
  <c r="AJ141"/>
  <c r="AI141"/>
  <c r="AH141"/>
  <c r="AJ139"/>
  <c r="AI139"/>
  <c r="AI138" s="1"/>
  <c r="AI137" s="1"/>
  <c r="AI136" s="1"/>
  <c r="AH139"/>
  <c r="AH138" s="1"/>
  <c r="AH137" s="1"/>
  <c r="AH136" s="1"/>
  <c r="AJ134"/>
  <c r="AI134"/>
  <c r="AH134"/>
  <c r="AH133" s="1"/>
  <c r="AH132" s="1"/>
  <c r="AH131" s="1"/>
  <c r="AJ133"/>
  <c r="AI133"/>
  <c r="AI132" s="1"/>
  <c r="AI131" s="1"/>
  <c r="AJ132"/>
  <c r="AJ131" s="1"/>
  <c r="AJ129"/>
  <c r="AI129"/>
  <c r="AH129"/>
  <c r="AJ127"/>
  <c r="AI127"/>
  <c r="AI126" s="1"/>
  <c r="AI125" s="1"/>
  <c r="AI124" s="1"/>
  <c r="AH127"/>
  <c r="AH126" s="1"/>
  <c r="AH125" s="1"/>
  <c r="AH124" s="1"/>
  <c r="AJ122"/>
  <c r="AI122"/>
  <c r="AH122"/>
  <c r="AJ120"/>
  <c r="AI120"/>
  <c r="AH120"/>
  <c r="AJ118"/>
  <c r="AJ117" s="1"/>
  <c r="AJ109" s="1"/>
  <c r="AI118"/>
  <c r="AI117" s="1"/>
  <c r="AH118"/>
  <c r="AH117" s="1"/>
  <c r="AJ115"/>
  <c r="AI115"/>
  <c r="AH115"/>
  <c r="AJ113"/>
  <c r="AI113"/>
  <c r="AH113"/>
  <c r="AJ111"/>
  <c r="AJ110" s="1"/>
  <c r="AI111"/>
  <c r="AI110" s="1"/>
  <c r="AH111"/>
  <c r="AI109"/>
  <c r="AJ107"/>
  <c r="AJ106" s="1"/>
  <c r="AI107"/>
  <c r="AH107"/>
  <c r="AI106"/>
  <c r="AH106"/>
  <c r="AJ104"/>
  <c r="AI104"/>
  <c r="AH104"/>
  <c r="AJ102"/>
  <c r="AI102"/>
  <c r="AH102"/>
  <c r="AJ100"/>
  <c r="AI100"/>
  <c r="AH100"/>
  <c r="AH99" s="1"/>
  <c r="AH98" s="1"/>
  <c r="AJ99"/>
  <c r="AJ98" s="1"/>
  <c r="AJ95"/>
  <c r="AJ94" s="1"/>
  <c r="AJ93" s="1"/>
  <c r="AJ92" s="1"/>
  <c r="AI95"/>
  <c r="AI94" s="1"/>
  <c r="AI93" s="1"/>
  <c r="AI92" s="1"/>
  <c r="AH95"/>
  <c r="AH94" s="1"/>
  <c r="AH93" s="1"/>
  <c r="AH92" s="1"/>
  <c r="AJ90"/>
  <c r="AI90"/>
  <c r="AI89" s="1"/>
  <c r="AH90"/>
  <c r="AJ89"/>
  <c r="AH89"/>
  <c r="AJ87"/>
  <c r="AI87"/>
  <c r="AH87"/>
  <c r="AJ85"/>
  <c r="AJ84" s="1"/>
  <c r="AJ83" s="1"/>
  <c r="AI85"/>
  <c r="AI84" s="1"/>
  <c r="AI83" s="1"/>
  <c r="AH85"/>
  <c r="AH84"/>
  <c r="AH83" s="1"/>
  <c r="AJ81"/>
  <c r="AJ80" s="1"/>
  <c r="AJ79" s="1"/>
  <c r="AJ78" s="1"/>
  <c r="AI81"/>
  <c r="AI80" s="1"/>
  <c r="AI79" s="1"/>
  <c r="AH81"/>
  <c r="AH80"/>
  <c r="AH79" s="1"/>
  <c r="AH78" s="1"/>
  <c r="AN76"/>
  <c r="AN75" s="1"/>
  <c r="AN74" s="1"/>
  <c r="AN73" s="1"/>
  <c r="AM76"/>
  <c r="AL76"/>
  <c r="AL75" s="1"/>
  <c r="AL74" s="1"/>
  <c r="AL73" s="1"/>
  <c r="AJ76"/>
  <c r="AJ75" s="1"/>
  <c r="AJ74" s="1"/>
  <c r="AJ73" s="1"/>
  <c r="AI76"/>
  <c r="AI75" s="1"/>
  <c r="AI74" s="1"/>
  <c r="AI73" s="1"/>
  <c r="AH76"/>
  <c r="AM75"/>
  <c r="AM74" s="1"/>
  <c r="AM73" s="1"/>
  <c r="AH75"/>
  <c r="AH74" s="1"/>
  <c r="AH73" s="1"/>
  <c r="AJ69"/>
  <c r="AI69"/>
  <c r="AH69"/>
  <c r="AH68" s="1"/>
  <c r="AH67" s="1"/>
  <c r="AH66" s="1"/>
  <c r="AH65" s="1"/>
  <c r="AJ68"/>
  <c r="AJ67" s="1"/>
  <c r="AJ66" s="1"/>
  <c r="AJ65" s="1"/>
  <c r="AI68"/>
  <c r="AI67" s="1"/>
  <c r="AI66" s="1"/>
  <c r="AI65" s="1"/>
  <c r="AJ62"/>
  <c r="AI62"/>
  <c r="AH62"/>
  <c r="AJ60"/>
  <c r="AI60"/>
  <c r="AH60"/>
  <c r="AJ58"/>
  <c r="AJ57" s="1"/>
  <c r="AI58"/>
  <c r="AH58"/>
  <c r="AI57"/>
  <c r="AI56" s="1"/>
  <c r="AI55" s="1"/>
  <c r="AI54" s="1"/>
  <c r="AJ56"/>
  <c r="AJ55" s="1"/>
  <c r="AJ54" s="1"/>
  <c r="AJ51"/>
  <c r="AI51"/>
  <c r="AH51"/>
  <c r="AJ49"/>
  <c r="AI49"/>
  <c r="AH49"/>
  <c r="AJ47"/>
  <c r="AJ46" s="1"/>
  <c r="AJ45" s="1"/>
  <c r="AJ44" s="1"/>
  <c r="AJ43" s="1"/>
  <c r="AI47"/>
  <c r="AI46" s="1"/>
  <c r="AI45" s="1"/>
  <c r="AI44" s="1"/>
  <c r="AI43" s="1"/>
  <c r="AH47"/>
  <c r="AJ40"/>
  <c r="AI40"/>
  <c r="AH40"/>
  <c r="AJ38"/>
  <c r="AI38"/>
  <c r="AH38"/>
  <c r="AJ36"/>
  <c r="AI36"/>
  <c r="AH36"/>
  <c r="AJ34"/>
  <c r="AJ33" s="1"/>
  <c r="AI34"/>
  <c r="AH34"/>
  <c r="AJ31"/>
  <c r="AJ30" s="1"/>
  <c r="AI31"/>
  <c r="AI30" s="1"/>
  <c r="AH31"/>
  <c r="AH30" s="1"/>
  <c r="AJ28"/>
  <c r="AJ27" s="1"/>
  <c r="AI28"/>
  <c r="AI27" s="1"/>
  <c r="AH28"/>
  <c r="AH27" s="1"/>
  <c r="AJ21"/>
  <c r="AJ20" s="1"/>
  <c r="AJ19" s="1"/>
  <c r="AJ18" s="1"/>
  <c r="AJ17" s="1"/>
  <c r="AI21"/>
  <c r="AI20" s="1"/>
  <c r="AI19" s="1"/>
  <c r="AI18" s="1"/>
  <c r="AI17" s="1"/>
  <c r="AH21"/>
  <c r="AH20" s="1"/>
  <c r="AH19" s="1"/>
  <c r="AH18" s="1"/>
  <c r="AH17" s="1"/>
  <c r="AV298" l="1"/>
  <c r="AV297" s="1"/>
  <c r="AP391"/>
  <c r="AT391"/>
  <c r="AW391"/>
  <c r="AT298"/>
  <c r="AT297" s="1"/>
  <c r="AT231" s="1"/>
  <c r="AR231"/>
  <c r="AV231"/>
  <c r="AW565"/>
  <c r="AW563" s="1"/>
  <c r="AW1172" s="1"/>
  <c r="AS565"/>
  <c r="AS563" s="1"/>
  <c r="AS1172" s="1"/>
  <c r="AQ565"/>
  <c r="AQ563" s="1"/>
  <c r="AQ1172"/>
  <c r="AP1172"/>
  <c r="AR565"/>
  <c r="AR563" s="1"/>
  <c r="AR1172"/>
  <c r="AT222"/>
  <c r="AT218"/>
  <c r="AK147"/>
  <c r="AK146" s="1"/>
  <c r="AK604"/>
  <c r="AO417"/>
  <c r="AK164"/>
  <c r="AK163" s="1"/>
  <c r="AK970"/>
  <c r="AK969" s="1"/>
  <c r="AJ970"/>
  <c r="AJ969" s="1"/>
  <c r="AK861"/>
  <c r="AK860" s="1"/>
  <c r="AI381"/>
  <c r="AI484"/>
  <c r="AH513"/>
  <c r="AI547"/>
  <c r="AH638"/>
  <c r="AH1070"/>
  <c r="AH1069" s="1"/>
  <c r="AI1081"/>
  <c r="AI1080" s="1"/>
  <c r="AK78"/>
  <c r="AK469"/>
  <c r="AK599"/>
  <c r="AK598" s="1"/>
  <c r="AK638"/>
  <c r="AK686"/>
  <c r="AK685" s="1"/>
  <c r="AK958"/>
  <c r="AK1070"/>
  <c r="AK1069" s="1"/>
  <c r="AI147"/>
  <c r="AI146" s="1"/>
  <c r="AH280"/>
  <c r="AJ319"/>
  <c r="AI537"/>
  <c r="AN764"/>
  <c r="AJ1128"/>
  <c r="AJ1127" s="1"/>
  <c r="AJ1125" s="1"/>
  <c r="AK33"/>
  <c r="AK46"/>
  <c r="AK45" s="1"/>
  <c r="AK44" s="1"/>
  <c r="AK43" s="1"/>
  <c r="AK57"/>
  <c r="AK56" s="1"/>
  <c r="AK55" s="1"/>
  <c r="AK54" s="1"/>
  <c r="AK170"/>
  <c r="AK169" s="1"/>
  <c r="AK484"/>
  <c r="AK735"/>
  <c r="AK734" s="1"/>
  <c r="AK725" s="1"/>
  <c r="AK724" s="1"/>
  <c r="AK810"/>
  <c r="AO33"/>
  <c r="AO46"/>
  <c r="AO45" s="1"/>
  <c r="AO44" s="1"/>
  <c r="AO43" s="1"/>
  <c r="AO84"/>
  <c r="AO83" s="1"/>
  <c r="AO78" s="1"/>
  <c r="AO138"/>
  <c r="AO137" s="1"/>
  <c r="AO136" s="1"/>
  <c r="AO469"/>
  <c r="AO491"/>
  <c r="AO490" s="1"/>
  <c r="AO489" s="1"/>
  <c r="AO547"/>
  <c r="AO572"/>
  <c r="AO604"/>
  <c r="AO686"/>
  <c r="AO685" s="1"/>
  <c r="AO725"/>
  <c r="AO724" s="1"/>
  <c r="AO735"/>
  <c r="AO734" s="1"/>
  <c r="AK83"/>
  <c r="AK110"/>
  <c r="AK325"/>
  <c r="AK324" s="1"/>
  <c r="AK319" s="1"/>
  <c r="AK351"/>
  <c r="AK350" s="1"/>
  <c r="AO126"/>
  <c r="AO125" s="1"/>
  <c r="AO124" s="1"/>
  <c r="AO170"/>
  <c r="AO169" s="1"/>
  <c r="AO206"/>
  <c r="AO205" s="1"/>
  <c r="AO305"/>
  <c r="AO304" s="1"/>
  <c r="AO298" s="1"/>
  <c r="AO297" s="1"/>
  <c r="AO675"/>
  <c r="AO674" s="1"/>
  <c r="AO695"/>
  <c r="AO836"/>
  <c r="AO861"/>
  <c r="AO860" s="1"/>
  <c r="AO1128"/>
  <c r="AO1127" s="1"/>
  <c r="AO1125" s="1"/>
  <c r="AJ537"/>
  <c r="AJ507" s="1"/>
  <c r="AH633"/>
  <c r="AN749"/>
  <c r="AI958"/>
  <c r="AM1070"/>
  <c r="AM1069" s="1"/>
  <c r="AI1133"/>
  <c r="AI1128" s="1"/>
  <c r="AI1127" s="1"/>
  <c r="AI1125" s="1"/>
  <c r="AK117"/>
  <c r="AK138"/>
  <c r="AK137" s="1"/>
  <c r="AK136" s="1"/>
  <c r="AK206"/>
  <c r="AK205" s="1"/>
  <c r="AK675"/>
  <c r="AK674" s="1"/>
  <c r="AK716"/>
  <c r="AK715" s="1"/>
  <c r="AK705" s="1"/>
  <c r="AK1116"/>
  <c r="AO218"/>
  <c r="AO109"/>
  <c r="AO196"/>
  <c r="AO185" s="1"/>
  <c r="AO341"/>
  <c r="AO361"/>
  <c r="AO633"/>
  <c r="AO650"/>
  <c r="AO664"/>
  <c r="AO764"/>
  <c r="AO748" s="1"/>
  <c r="AO792"/>
  <c r="AO810"/>
  <c r="AO853"/>
  <c r="AO852" s="1"/>
  <c r="AO851" s="1"/>
  <c r="AO850" s="1"/>
  <c r="AO1070"/>
  <c r="AO1069" s="1"/>
  <c r="AO1081"/>
  <c r="AO1080" s="1"/>
  <c r="AO99"/>
  <c r="AO98" s="1"/>
  <c r="AO97" s="1"/>
  <c r="AO148"/>
  <c r="AO147" s="1"/>
  <c r="AO146" s="1"/>
  <c r="AO280"/>
  <c r="AO271" s="1"/>
  <c r="AO270" s="1"/>
  <c r="AO269" s="1"/>
  <c r="AO468"/>
  <c r="AO624"/>
  <c r="AO958"/>
  <c r="AO970"/>
  <c r="AO969" s="1"/>
  <c r="AO507"/>
  <c r="AO26"/>
  <c r="AO25" s="1"/>
  <c r="AO24" s="1"/>
  <c r="AO164"/>
  <c r="AO163" s="1"/>
  <c r="AO233"/>
  <c r="AO381"/>
  <c r="AO537"/>
  <c r="AO566"/>
  <c r="AO565" s="1"/>
  <c r="AO599"/>
  <c r="AO598" s="1"/>
  <c r="AO706"/>
  <c r="AO716"/>
  <c r="AO715" s="1"/>
  <c r="AO1106"/>
  <c r="AO1105" s="1"/>
  <c r="AK109"/>
  <c r="AK97" s="1"/>
  <c r="AK72" s="1"/>
  <c r="AK15" s="1"/>
  <c r="AK196"/>
  <c r="AK185" s="1"/>
  <c r="AK161" s="1"/>
  <c r="AK234"/>
  <c r="AK245"/>
  <c r="AK305"/>
  <c r="AK304" s="1"/>
  <c r="AK341"/>
  <c r="AK361"/>
  <c r="AK393"/>
  <c r="AK496"/>
  <c r="AK495" s="1"/>
  <c r="AK513"/>
  <c r="AK507" s="1"/>
  <c r="AK566"/>
  <c r="AK565" s="1"/>
  <c r="AK650"/>
  <c r="AK664"/>
  <c r="AK706"/>
  <c r="AK749"/>
  <c r="AK748" s="1"/>
  <c r="AK26"/>
  <c r="AK25" s="1"/>
  <c r="AK24" s="1"/>
  <c r="AK271"/>
  <c r="AK270" s="1"/>
  <c r="AK269" s="1"/>
  <c r="AK417"/>
  <c r="AK792"/>
  <c r="AK791" s="1"/>
  <c r="AK836"/>
  <c r="AK1106"/>
  <c r="AK1105" s="1"/>
  <c r="AK381"/>
  <c r="AK633"/>
  <c r="AK623" s="1"/>
  <c r="AK1081"/>
  <c r="AK1080" s="1"/>
  <c r="AK1068" s="1"/>
  <c r="AK1133"/>
  <c r="AK1128" s="1"/>
  <c r="AK1127" s="1"/>
  <c r="AK1125" s="1"/>
  <c r="AH305"/>
  <c r="AH46"/>
  <c r="AH45" s="1"/>
  <c r="AH44" s="1"/>
  <c r="AH43" s="1"/>
  <c r="AH57"/>
  <c r="AH56" s="1"/>
  <c r="AH55" s="1"/>
  <c r="AH54" s="1"/>
  <c r="AI99"/>
  <c r="AI98" s="1"/>
  <c r="AI97" s="1"/>
  <c r="AJ148"/>
  <c r="AJ147" s="1"/>
  <c r="AJ146" s="1"/>
  <c r="AJ170"/>
  <c r="AJ169" s="1"/>
  <c r="AJ164" s="1"/>
  <c r="AJ163" s="1"/>
  <c r="AJ305"/>
  <c r="AJ304" s="1"/>
  <c r="AI305"/>
  <c r="AI304" s="1"/>
  <c r="AH304"/>
  <c r="AH33"/>
  <c r="AH26" s="1"/>
  <c r="AH25" s="1"/>
  <c r="AH24" s="1"/>
  <c r="AI164"/>
  <c r="AI163" s="1"/>
  <c r="AI245"/>
  <c r="AI233" s="1"/>
  <c r="AI341"/>
  <c r="AH148"/>
  <c r="AH147" s="1"/>
  <c r="AH146" s="1"/>
  <c r="AI206"/>
  <c r="AI205" s="1"/>
  <c r="AH110"/>
  <c r="AH109" s="1"/>
  <c r="AH97" s="1"/>
  <c r="AJ126"/>
  <c r="AJ125" s="1"/>
  <c r="AJ124" s="1"/>
  <c r="AJ97" s="1"/>
  <c r="AJ138"/>
  <c r="AJ137" s="1"/>
  <c r="AJ136" s="1"/>
  <c r="AL234"/>
  <c r="AI319"/>
  <c r="AI298" s="1"/>
  <c r="AI297" s="1"/>
  <c r="AJ346"/>
  <c r="AJ393"/>
  <c r="AH496"/>
  <c r="AH495" s="1"/>
  <c r="AH547"/>
  <c r="AJ604"/>
  <c r="AI638"/>
  <c r="AM716"/>
  <c r="AM715" s="1"/>
  <c r="AJ705"/>
  <c r="AI725"/>
  <c r="AI724" s="1"/>
  <c r="AH792"/>
  <c r="AI810"/>
  <c r="AH970"/>
  <c r="AH969" s="1"/>
  <c r="AH1106"/>
  <c r="AI1116"/>
  <c r="AI393"/>
  <c r="AJ490"/>
  <c r="AJ489" s="1"/>
  <c r="AH566"/>
  <c r="AH565" s="1"/>
  <c r="AM686"/>
  <c r="AN748"/>
  <c r="AI764"/>
  <c r="AI748" s="1"/>
  <c r="AJ792"/>
  <c r="AI861"/>
  <c r="AI860" s="1"/>
  <c r="AH1133"/>
  <c r="AH1128" s="1"/>
  <c r="AH1127" s="1"/>
  <c r="AH1125" s="1"/>
  <c r="AH346"/>
  <c r="AH341" s="1"/>
  <c r="AI361"/>
  <c r="AJ496"/>
  <c r="AJ495" s="1"/>
  <c r="AI507"/>
  <c r="AH716"/>
  <c r="AH715" s="1"/>
  <c r="AH705" s="1"/>
  <c r="AI792"/>
  <c r="AI853"/>
  <c r="AI852" s="1"/>
  <c r="AI851" s="1"/>
  <c r="AI850" s="1"/>
  <c r="AH958"/>
  <c r="AJ1091"/>
  <c r="AJ1081" s="1"/>
  <c r="AJ1080" s="1"/>
  <c r="AI469"/>
  <c r="AH468"/>
  <c r="AJ572"/>
  <c r="AJ566" s="1"/>
  <c r="AJ565" s="1"/>
  <c r="AH706"/>
  <c r="AJ810"/>
  <c r="AH325"/>
  <c r="AH324" s="1"/>
  <c r="AH1081"/>
  <c r="AH1080" s="1"/>
  <c r="AJ1106"/>
  <c r="AJ1105" s="1"/>
  <c r="AJ26"/>
  <c r="AJ25" s="1"/>
  <c r="AJ24" s="1"/>
  <c r="AI78"/>
  <c r="AI72" s="1"/>
  <c r="AJ196"/>
  <c r="AJ185" s="1"/>
  <c r="AH234"/>
  <c r="AH245"/>
  <c r="AJ280"/>
  <c r="AJ271" s="1"/>
  <c r="AJ270" s="1"/>
  <c r="AJ269" s="1"/>
  <c r="AJ298"/>
  <c r="AJ297" s="1"/>
  <c r="AI196"/>
  <c r="AN234"/>
  <c r="AH381"/>
  <c r="AH417"/>
  <c r="AJ417"/>
  <c r="AH271"/>
  <c r="AH270" s="1"/>
  <c r="AH269" s="1"/>
  <c r="AJ469"/>
  <c r="AJ468" s="1"/>
  <c r="AI185"/>
  <c r="AI161" s="1"/>
  <c r="AH196"/>
  <c r="AH185" s="1"/>
  <c r="AI468"/>
  <c r="AI33"/>
  <c r="AI26" s="1"/>
  <c r="AI25" s="1"/>
  <c r="AI24" s="1"/>
  <c r="AH164"/>
  <c r="AH163" s="1"/>
  <c r="AJ245"/>
  <c r="AJ233" s="1"/>
  <c r="AH446"/>
  <c r="AI280"/>
  <c r="AI271" s="1"/>
  <c r="AI270" s="1"/>
  <c r="AI269" s="1"/>
  <c r="AI491"/>
  <c r="AI490" s="1"/>
  <c r="AI489" s="1"/>
  <c r="AI572"/>
  <c r="AI566" s="1"/>
  <c r="AI565" s="1"/>
  <c r="AI604"/>
  <c r="AI599" s="1"/>
  <c r="AI598" s="1"/>
  <c r="AH623"/>
  <c r="AI624"/>
  <c r="AN624"/>
  <c r="AJ664"/>
  <c r="AJ623" s="1"/>
  <c r="AH686"/>
  <c r="AH685" s="1"/>
  <c r="AM685"/>
  <c r="AH725"/>
  <c r="AH724" s="1"/>
  <c r="AL749"/>
  <c r="AL748" s="1"/>
  <c r="AJ791"/>
  <c r="AH836"/>
  <c r="AI836"/>
  <c r="AH861"/>
  <c r="AH860" s="1"/>
  <c r="AH859" s="1"/>
  <c r="AH537"/>
  <c r="AJ599"/>
  <c r="AJ598" s="1"/>
  <c r="AH604"/>
  <c r="AH599" s="1"/>
  <c r="AH598" s="1"/>
  <c r="AI650"/>
  <c r="AJ675"/>
  <c r="AJ674" s="1"/>
  <c r="AL686"/>
  <c r="AL685" s="1"/>
  <c r="AN695"/>
  <c r="AI706"/>
  <c r="AI705" s="1"/>
  <c r="AJ725"/>
  <c r="AJ724" s="1"/>
  <c r="AJ748"/>
  <c r="AI791"/>
  <c r="AH810"/>
  <c r="AH791" s="1"/>
  <c r="AH747" s="1"/>
  <c r="AH745" s="1"/>
  <c r="AH319"/>
  <c r="AH298" s="1"/>
  <c r="AH297" s="1"/>
  <c r="AJ341"/>
  <c r="AJ340" s="1"/>
  <c r="AH393"/>
  <c r="AI417"/>
  <c r="AI496"/>
  <c r="AI495" s="1"/>
  <c r="AI633"/>
  <c r="AI675"/>
  <c r="AI674" s="1"/>
  <c r="AH507"/>
  <c r="AN685"/>
  <c r="AJ836"/>
  <c r="AI970"/>
  <c r="AI969" s="1"/>
  <c r="AI859" s="1"/>
  <c r="AJ1070"/>
  <c r="AJ1069" s="1"/>
  <c r="AJ861"/>
  <c r="AJ860" s="1"/>
  <c r="AH1068"/>
  <c r="AJ853"/>
  <c r="AJ852" s="1"/>
  <c r="AJ851" s="1"/>
  <c r="AJ850" s="1"/>
  <c r="AJ958"/>
  <c r="AH1105"/>
  <c r="AI1106"/>
  <c r="AI1105" s="1"/>
  <c r="AI1068" s="1"/>
  <c r="AB1103"/>
  <c r="AB1102" s="1"/>
  <c r="AB1101" s="1"/>
  <c r="AB1100" s="1"/>
  <c r="AC1103"/>
  <c r="AC1102" s="1"/>
  <c r="AC1101" s="1"/>
  <c r="AC1100" s="1"/>
  <c r="AA1103"/>
  <c r="AA1102" s="1"/>
  <c r="AA1101" s="1"/>
  <c r="AA1100" s="1"/>
  <c r="AF1104"/>
  <c r="AE1104"/>
  <c r="AD1104"/>
  <c r="AC1167"/>
  <c r="AC1166" s="1"/>
  <c r="AC1165" s="1"/>
  <c r="AC1164" s="1"/>
  <c r="AC1162" s="1"/>
  <c r="AB1167"/>
  <c r="AB1166" s="1"/>
  <c r="AB1165" s="1"/>
  <c r="AB1164" s="1"/>
  <c r="AB1162" s="1"/>
  <c r="AA1167"/>
  <c r="AA1166" s="1"/>
  <c r="AA1165" s="1"/>
  <c r="AA1164" s="1"/>
  <c r="AA1162" s="1"/>
  <c r="AC1159"/>
  <c r="AC1158" s="1"/>
  <c r="AC1157" s="1"/>
  <c r="AC1156" s="1"/>
  <c r="AC1155" s="1"/>
  <c r="AC1153" s="1"/>
  <c r="AB1159"/>
  <c r="AB1158" s="1"/>
  <c r="AB1157" s="1"/>
  <c r="AB1156" s="1"/>
  <c r="AB1155" s="1"/>
  <c r="AB1153" s="1"/>
  <c r="AA1159"/>
  <c r="AA1158" s="1"/>
  <c r="AA1157" s="1"/>
  <c r="AA1156" s="1"/>
  <c r="AA1155" s="1"/>
  <c r="AA1153" s="1"/>
  <c r="AC1150"/>
  <c r="AC1149" s="1"/>
  <c r="AC1148" s="1"/>
  <c r="AC1147" s="1"/>
  <c r="AC1146" s="1"/>
  <c r="AB1150"/>
  <c r="AB1149" s="1"/>
  <c r="AB1148" s="1"/>
  <c r="AB1147" s="1"/>
  <c r="AB1146" s="1"/>
  <c r="AA1150"/>
  <c r="AA1149" s="1"/>
  <c r="AA1148" s="1"/>
  <c r="AA1147" s="1"/>
  <c r="AA1146" s="1"/>
  <c r="AC1143"/>
  <c r="AC1142" s="1"/>
  <c r="AC1141" s="1"/>
  <c r="AC1140" s="1"/>
  <c r="AB1143"/>
  <c r="AB1142" s="1"/>
  <c r="AB1141" s="1"/>
  <c r="AB1140" s="1"/>
  <c r="AA1143"/>
  <c r="AA1142" s="1"/>
  <c r="AA1141" s="1"/>
  <c r="AA1140" s="1"/>
  <c r="AF1138"/>
  <c r="AF1137" s="1"/>
  <c r="AE1138"/>
  <c r="AE1137" s="1"/>
  <c r="AD1138"/>
  <c r="AC1138"/>
  <c r="AB1138"/>
  <c r="AB1137" s="1"/>
  <c r="AA1138"/>
  <c r="AA1137" s="1"/>
  <c r="AD1137"/>
  <c r="AC1137"/>
  <c r="AC1135"/>
  <c r="AC1134" s="1"/>
  <c r="AC1133" s="1"/>
  <c r="AB1135"/>
  <c r="AB1134" s="1"/>
  <c r="AB1133" s="1"/>
  <c r="AA1135"/>
  <c r="AA1134" s="1"/>
  <c r="AC1131"/>
  <c r="AC1130" s="1"/>
  <c r="AC1129" s="1"/>
  <c r="AB1131"/>
  <c r="AB1130" s="1"/>
  <c r="AB1129" s="1"/>
  <c r="AA1131"/>
  <c r="AA1130" s="1"/>
  <c r="AA1129" s="1"/>
  <c r="AC1122"/>
  <c r="AC1121" s="1"/>
  <c r="AB1122"/>
  <c r="AB1121" s="1"/>
  <c r="AA1122"/>
  <c r="AA1121"/>
  <c r="AC1119"/>
  <c r="AB1119"/>
  <c r="AA1119"/>
  <c r="AC1117"/>
  <c r="AC1116" s="1"/>
  <c r="AB1117"/>
  <c r="AB1116" s="1"/>
  <c r="AA1117"/>
  <c r="AC1114"/>
  <c r="AC1113" s="1"/>
  <c r="AB1114"/>
  <c r="AB1113" s="1"/>
  <c r="AA1114"/>
  <c r="AA1113"/>
  <c r="AC1111"/>
  <c r="AC1110" s="1"/>
  <c r="AB1111"/>
  <c r="AB1110" s="1"/>
  <c r="AA1111"/>
  <c r="AA1110" s="1"/>
  <c r="AC1108"/>
  <c r="AB1108"/>
  <c r="AB1107" s="1"/>
  <c r="AA1108"/>
  <c r="AA1107" s="1"/>
  <c r="AC1107"/>
  <c r="AC1098"/>
  <c r="AB1098"/>
  <c r="AB1097" s="1"/>
  <c r="AB1096" s="1"/>
  <c r="AA1098"/>
  <c r="AA1097" s="1"/>
  <c r="AA1096" s="1"/>
  <c r="AC1097"/>
  <c r="AC1096" s="1"/>
  <c r="AC1094"/>
  <c r="AB1094"/>
  <c r="AA1094"/>
  <c r="AC1092"/>
  <c r="AC1091" s="1"/>
  <c r="AB1092"/>
  <c r="AA1092"/>
  <c r="AC1089"/>
  <c r="AC1088" s="1"/>
  <c r="AB1089"/>
  <c r="AB1088" s="1"/>
  <c r="AA1089"/>
  <c r="AA1088" s="1"/>
  <c r="AC1086"/>
  <c r="AC1085" s="1"/>
  <c r="AB1086"/>
  <c r="AA1086"/>
  <c r="AA1085" s="1"/>
  <c r="AB1085"/>
  <c r="AC1083"/>
  <c r="AC1082" s="1"/>
  <c r="AB1083"/>
  <c r="AA1083"/>
  <c r="AA1082" s="1"/>
  <c r="AB1082"/>
  <c r="AF1078"/>
  <c r="AF1077" s="1"/>
  <c r="AE1078"/>
  <c r="AD1078"/>
  <c r="AD1077" s="1"/>
  <c r="AC1078"/>
  <c r="AC1077" s="1"/>
  <c r="AB1078"/>
  <c r="AB1077" s="1"/>
  <c r="AA1078"/>
  <c r="AE1077"/>
  <c r="AA1077"/>
  <c r="AF1075"/>
  <c r="AE1075"/>
  <c r="AE1074" s="1"/>
  <c r="AD1075"/>
  <c r="AD1074" s="1"/>
  <c r="AC1075"/>
  <c r="AC1074" s="1"/>
  <c r="AB1075"/>
  <c r="AA1075"/>
  <c r="AA1074" s="1"/>
  <c r="AF1074"/>
  <c r="AB1074"/>
  <c r="AF1072"/>
  <c r="AF1071" s="1"/>
  <c r="AE1072"/>
  <c r="AD1072"/>
  <c r="AD1071" s="1"/>
  <c r="AC1072"/>
  <c r="AC1071" s="1"/>
  <c r="AB1072"/>
  <c r="AA1072"/>
  <c r="AE1071"/>
  <c r="AB1071"/>
  <c r="AA1071"/>
  <c r="AC1065"/>
  <c r="AB1065"/>
  <c r="AB1064" s="1"/>
  <c r="AA1065"/>
  <c r="AA1064" s="1"/>
  <c r="AC1064"/>
  <c r="AC1062"/>
  <c r="AC1061" s="1"/>
  <c r="AB1062"/>
  <c r="AB1061" s="1"/>
  <c r="AA1062"/>
  <c r="AA1061"/>
  <c r="AC1059"/>
  <c r="AC1058" s="1"/>
  <c r="AB1059"/>
  <c r="AB1058" s="1"/>
  <c r="AA1059"/>
  <c r="AA1058"/>
  <c r="AC1056"/>
  <c r="AB1056"/>
  <c r="AB1055" s="1"/>
  <c r="AA1056"/>
  <c r="AA1055" s="1"/>
  <c r="AC1055"/>
  <c r="AC1053"/>
  <c r="AB1053"/>
  <c r="AB1052" s="1"/>
  <c r="AA1053"/>
  <c r="AA1052" s="1"/>
  <c r="AC1052"/>
  <c r="AC1050"/>
  <c r="AC1049" s="1"/>
  <c r="AB1050"/>
  <c r="AB1049" s="1"/>
  <c r="AA1050"/>
  <c r="AA1049" s="1"/>
  <c r="AC1047"/>
  <c r="AC1046" s="1"/>
  <c r="AB1047"/>
  <c r="AB1046" s="1"/>
  <c r="AA1047"/>
  <c r="AA1046" s="1"/>
  <c r="AC1044"/>
  <c r="AB1044"/>
  <c r="AB1043" s="1"/>
  <c r="AA1044"/>
  <c r="AA1043" s="1"/>
  <c r="AC1043"/>
  <c r="AC1041"/>
  <c r="AB1041"/>
  <c r="AB1040" s="1"/>
  <c r="AA1041"/>
  <c r="AA1040" s="1"/>
  <c r="AC1040"/>
  <c r="AC1038"/>
  <c r="AC1037" s="1"/>
  <c r="AB1038"/>
  <c r="AB1037" s="1"/>
  <c r="AA1038"/>
  <c r="AA1037" s="1"/>
  <c r="AC1035"/>
  <c r="AC1034" s="1"/>
  <c r="AB1035"/>
  <c r="AB1034" s="1"/>
  <c r="AA1035"/>
  <c r="AA1034" s="1"/>
  <c r="AC1032"/>
  <c r="AB1032"/>
  <c r="AB1031" s="1"/>
  <c r="AA1032"/>
  <c r="AA1031" s="1"/>
  <c r="AC1031"/>
  <c r="AC1029"/>
  <c r="AB1029"/>
  <c r="AB1028" s="1"/>
  <c r="AA1029"/>
  <c r="AA1028" s="1"/>
  <c r="AC1028"/>
  <c r="AC1026"/>
  <c r="AC1025" s="1"/>
  <c r="AB1026"/>
  <c r="AB1025" s="1"/>
  <c r="AA1026"/>
  <c r="AA1025"/>
  <c r="AC1023"/>
  <c r="AC1022" s="1"/>
  <c r="AB1023"/>
  <c r="AB1022" s="1"/>
  <c r="AA1023"/>
  <c r="AA1022" s="1"/>
  <c r="AC1020"/>
  <c r="AB1020"/>
  <c r="AB1019" s="1"/>
  <c r="AA1020"/>
  <c r="AA1019" s="1"/>
  <c r="AC1019"/>
  <c r="AC1017"/>
  <c r="AC1016" s="1"/>
  <c r="AB1017"/>
  <c r="AB1016" s="1"/>
  <c r="AA1017"/>
  <c r="AA1016" s="1"/>
  <c r="AC1014"/>
  <c r="AC1013" s="1"/>
  <c r="AB1014"/>
  <c r="AB1013" s="1"/>
  <c r="AA1014"/>
  <c r="AA1013" s="1"/>
  <c r="AC1011"/>
  <c r="AC1010" s="1"/>
  <c r="AB1011"/>
  <c r="AB1010" s="1"/>
  <c r="AA1011"/>
  <c r="AA1010"/>
  <c r="AC1008"/>
  <c r="AC1007" s="1"/>
  <c r="AB1008"/>
  <c r="AB1007" s="1"/>
  <c r="AA1008"/>
  <c r="AA1007" s="1"/>
  <c r="AC1005"/>
  <c r="AC1004" s="1"/>
  <c r="AB1005"/>
  <c r="AA1005"/>
  <c r="AA1004" s="1"/>
  <c r="AB1004"/>
  <c r="AC1002"/>
  <c r="AC1001" s="1"/>
  <c r="AB1002"/>
  <c r="AB1001" s="1"/>
  <c r="AA1002"/>
  <c r="AA1001"/>
  <c r="AC999"/>
  <c r="AC998" s="1"/>
  <c r="AB999"/>
  <c r="AB998" s="1"/>
  <c r="AA999"/>
  <c r="AA998" s="1"/>
  <c r="AC996"/>
  <c r="AC995" s="1"/>
  <c r="AB996"/>
  <c r="AB995" s="1"/>
  <c r="AA996"/>
  <c r="AA995" s="1"/>
  <c r="AC993"/>
  <c r="AC992" s="1"/>
  <c r="AB993"/>
  <c r="AB992" s="1"/>
  <c r="AA993"/>
  <c r="AA992" s="1"/>
  <c r="AC990"/>
  <c r="AC989" s="1"/>
  <c r="AB990"/>
  <c r="AB989" s="1"/>
  <c r="AA990"/>
  <c r="AA989"/>
  <c r="AC987"/>
  <c r="AC986" s="1"/>
  <c r="AB987"/>
  <c r="AB986" s="1"/>
  <c r="AA987"/>
  <c r="AA986"/>
  <c r="AC984"/>
  <c r="AB984"/>
  <c r="AB983" s="1"/>
  <c r="AA984"/>
  <c r="AA983" s="1"/>
  <c r="AC983"/>
  <c r="AC981"/>
  <c r="AB981"/>
  <c r="AB980" s="1"/>
  <c r="AA981"/>
  <c r="AA980" s="1"/>
  <c r="AC980"/>
  <c r="AC978"/>
  <c r="AC977" s="1"/>
  <c r="AB978"/>
  <c r="AB977" s="1"/>
  <c r="AA978"/>
  <c r="AA977" s="1"/>
  <c r="AC975"/>
  <c r="AC974" s="1"/>
  <c r="AB975"/>
  <c r="AB974" s="1"/>
  <c r="AA975"/>
  <c r="AA974" s="1"/>
  <c r="AC972"/>
  <c r="AB972"/>
  <c r="AB971" s="1"/>
  <c r="AA972"/>
  <c r="AA971" s="1"/>
  <c r="AC971"/>
  <c r="AC967"/>
  <c r="AC966" s="1"/>
  <c r="AB967"/>
  <c r="AB966" s="1"/>
  <c r="AA967"/>
  <c r="AA966" s="1"/>
  <c r="AC964"/>
  <c r="AC963" s="1"/>
  <c r="AC962" s="1"/>
  <c r="AB964"/>
  <c r="AB963" s="1"/>
  <c r="AB962" s="1"/>
  <c r="AA964"/>
  <c r="AA963" s="1"/>
  <c r="AA962" s="1"/>
  <c r="AC960"/>
  <c r="AC959" s="1"/>
  <c r="AB960"/>
  <c r="AB959" s="1"/>
  <c r="AA960"/>
  <c r="AA959" s="1"/>
  <c r="AC956"/>
  <c r="AB956"/>
  <c r="AB955" s="1"/>
  <c r="AA956"/>
  <c r="AA955" s="1"/>
  <c r="AC955"/>
  <c r="AC953"/>
  <c r="AC952" s="1"/>
  <c r="AB953"/>
  <c r="AB952" s="1"/>
  <c r="AA953"/>
  <c r="AA952" s="1"/>
  <c r="AC950"/>
  <c r="AC949" s="1"/>
  <c r="AB950"/>
  <c r="AB949" s="1"/>
  <c r="AA950"/>
  <c r="AA949" s="1"/>
  <c r="AC947"/>
  <c r="AC946" s="1"/>
  <c r="AB947"/>
  <c r="AB946" s="1"/>
  <c r="AA947"/>
  <c r="AA946" s="1"/>
  <c r="AC944"/>
  <c r="AC943" s="1"/>
  <c r="AB944"/>
  <c r="AB943" s="1"/>
  <c r="AA944"/>
  <c r="AA943" s="1"/>
  <c r="AC941"/>
  <c r="AC940" s="1"/>
  <c r="AB941"/>
  <c r="AA941"/>
  <c r="AA940" s="1"/>
  <c r="AB940"/>
  <c r="AC938"/>
  <c r="AC937" s="1"/>
  <c r="AB938"/>
  <c r="AB937" s="1"/>
  <c r="AA938"/>
  <c r="AA937" s="1"/>
  <c r="AC935"/>
  <c r="AC934" s="1"/>
  <c r="AB935"/>
  <c r="AB934" s="1"/>
  <c r="AA935"/>
  <c r="AA934" s="1"/>
  <c r="AC932"/>
  <c r="AC931" s="1"/>
  <c r="AB932"/>
  <c r="AB931" s="1"/>
  <c r="AA932"/>
  <c r="AA931" s="1"/>
  <c r="AC929"/>
  <c r="AC928" s="1"/>
  <c r="AB929"/>
  <c r="AB928" s="1"/>
  <c r="AA929"/>
  <c r="AA928" s="1"/>
  <c r="AC926"/>
  <c r="AC925" s="1"/>
  <c r="AB926"/>
  <c r="AB925" s="1"/>
  <c r="AA926"/>
  <c r="AA925"/>
  <c r="AC923"/>
  <c r="AC922" s="1"/>
  <c r="AB923"/>
  <c r="AB922" s="1"/>
  <c r="AA923"/>
  <c r="AA922"/>
  <c r="AC920"/>
  <c r="AB920"/>
  <c r="AB919" s="1"/>
  <c r="AA920"/>
  <c r="AA919" s="1"/>
  <c r="AC919"/>
  <c r="AC917"/>
  <c r="AB917"/>
  <c r="AA917"/>
  <c r="AA916" s="1"/>
  <c r="AC916"/>
  <c r="AB916"/>
  <c r="AC914"/>
  <c r="AC913" s="1"/>
  <c r="AB914"/>
  <c r="AB913" s="1"/>
  <c r="AA914"/>
  <c r="AA913" s="1"/>
  <c r="AC911"/>
  <c r="AC910" s="1"/>
  <c r="AB911"/>
  <c r="AB910" s="1"/>
  <c r="AA911"/>
  <c r="AA910" s="1"/>
  <c r="AC908"/>
  <c r="AB908"/>
  <c r="AB907" s="1"/>
  <c r="AA908"/>
  <c r="AA907" s="1"/>
  <c r="AC907"/>
  <c r="AC905"/>
  <c r="AB905"/>
  <c r="AB904" s="1"/>
  <c r="AA905"/>
  <c r="AA904" s="1"/>
  <c r="AC904"/>
  <c r="AC902"/>
  <c r="AC901" s="1"/>
  <c r="AB902"/>
  <c r="AB901" s="1"/>
  <c r="AA902"/>
  <c r="AA901" s="1"/>
  <c r="AC899"/>
  <c r="AC898" s="1"/>
  <c r="AB899"/>
  <c r="AB898" s="1"/>
  <c r="AA899"/>
  <c r="AA898" s="1"/>
  <c r="AC896"/>
  <c r="AB896"/>
  <c r="AB895" s="1"/>
  <c r="AA896"/>
  <c r="AA895" s="1"/>
  <c r="AC895"/>
  <c r="AC893"/>
  <c r="AB893"/>
  <c r="AB892" s="1"/>
  <c r="AA893"/>
  <c r="AA892" s="1"/>
  <c r="AC892"/>
  <c r="AC890"/>
  <c r="AC889" s="1"/>
  <c r="AB890"/>
  <c r="AB889" s="1"/>
  <c r="AA890"/>
  <c r="AA889"/>
  <c r="AC887"/>
  <c r="AC886" s="1"/>
  <c r="AB887"/>
  <c r="AB886" s="1"/>
  <c r="AA887"/>
  <c r="AA886"/>
  <c r="AC884"/>
  <c r="AC883" s="1"/>
  <c r="AB884"/>
  <c r="AB883" s="1"/>
  <c r="AA884"/>
  <c r="AA883" s="1"/>
  <c r="AC881"/>
  <c r="AC880" s="1"/>
  <c r="AB881"/>
  <c r="AA881"/>
  <c r="AA880" s="1"/>
  <c r="AB880"/>
  <c r="AC878"/>
  <c r="AC877" s="1"/>
  <c r="AB878"/>
  <c r="AB877" s="1"/>
  <c r="AA878"/>
  <c r="AA877"/>
  <c r="AC875"/>
  <c r="AC874" s="1"/>
  <c r="AB875"/>
  <c r="AB874" s="1"/>
  <c r="AA875"/>
  <c r="AA874" s="1"/>
  <c r="AC872"/>
  <c r="AC871" s="1"/>
  <c r="AB872"/>
  <c r="AA872"/>
  <c r="AA871" s="1"/>
  <c r="AB871"/>
  <c r="AC869"/>
  <c r="AB869"/>
  <c r="AB868" s="1"/>
  <c r="AA869"/>
  <c r="AA868" s="1"/>
  <c r="AC868"/>
  <c r="AC866"/>
  <c r="AC865" s="1"/>
  <c r="AB866"/>
  <c r="AB865" s="1"/>
  <c r="AA866"/>
  <c r="AA865" s="1"/>
  <c r="AC863"/>
  <c r="AC862" s="1"/>
  <c r="AB863"/>
  <c r="AB862" s="1"/>
  <c r="AA863"/>
  <c r="AA862" s="1"/>
  <c r="AC856"/>
  <c r="AB856"/>
  <c r="AB853" s="1"/>
  <c r="AB852" s="1"/>
  <c r="AB851" s="1"/>
  <c r="AB850" s="1"/>
  <c r="AA856"/>
  <c r="AC854"/>
  <c r="AB854"/>
  <c r="AA854"/>
  <c r="AA853" s="1"/>
  <c r="AA852" s="1"/>
  <c r="AA851" s="1"/>
  <c r="AA850" s="1"/>
  <c r="AC845"/>
  <c r="AC844" s="1"/>
  <c r="AC843" s="1"/>
  <c r="AC842" s="1"/>
  <c r="AB845"/>
  <c r="AB844" s="1"/>
  <c r="AB843" s="1"/>
  <c r="AB842" s="1"/>
  <c r="AA845"/>
  <c r="AA844"/>
  <c r="AA843" s="1"/>
  <c r="AA842" s="1"/>
  <c r="AF840"/>
  <c r="AE840"/>
  <c r="AE839" s="1"/>
  <c r="AE838" s="1"/>
  <c r="AE837" s="1"/>
  <c r="AD840"/>
  <c r="AD839" s="1"/>
  <c r="AD838" s="1"/>
  <c r="AD837" s="1"/>
  <c r="AC840"/>
  <c r="AB840"/>
  <c r="AA840"/>
  <c r="AA839" s="1"/>
  <c r="AA838" s="1"/>
  <c r="AA837" s="1"/>
  <c r="AA836" s="1"/>
  <c r="AF839"/>
  <c r="AF838" s="1"/>
  <c r="AF837" s="1"/>
  <c r="AC839"/>
  <c r="AC838" s="1"/>
  <c r="AC837" s="1"/>
  <c r="AB839"/>
  <c r="AB838" s="1"/>
  <c r="AB837" s="1"/>
  <c r="AF833"/>
  <c r="AF832" s="1"/>
  <c r="AE833"/>
  <c r="AD833"/>
  <c r="AD832" s="1"/>
  <c r="AC833"/>
  <c r="AC832" s="1"/>
  <c r="AB833"/>
  <c r="AB832" s="1"/>
  <c r="AA833"/>
  <c r="AA832" s="1"/>
  <c r="AE832"/>
  <c r="AC830"/>
  <c r="AC829" s="1"/>
  <c r="AC828" s="1"/>
  <c r="AB830"/>
  <c r="AB829" s="1"/>
  <c r="AB828" s="1"/>
  <c r="AA830"/>
  <c r="AA829" s="1"/>
  <c r="AA828" s="1"/>
  <c r="AC825"/>
  <c r="AC824" s="1"/>
  <c r="AB825"/>
  <c r="AB824" s="1"/>
  <c r="AA825"/>
  <c r="AA824" s="1"/>
  <c r="AC822"/>
  <c r="AC821" s="1"/>
  <c r="AB822"/>
  <c r="AA822"/>
  <c r="AA821" s="1"/>
  <c r="AB821"/>
  <c r="AC819"/>
  <c r="AC818" s="1"/>
  <c r="AB819"/>
  <c r="AB818" s="1"/>
  <c r="AA819"/>
  <c r="AA818"/>
  <c r="AC815"/>
  <c r="AC814" s="1"/>
  <c r="AB815"/>
  <c r="AB814" s="1"/>
  <c r="AA815"/>
  <c r="AA814" s="1"/>
  <c r="AC812"/>
  <c r="AC811" s="1"/>
  <c r="AB812"/>
  <c r="AA812"/>
  <c r="AA811" s="1"/>
  <c r="AB811"/>
  <c r="AC807"/>
  <c r="AC806" s="1"/>
  <c r="AB807"/>
  <c r="AA807"/>
  <c r="AA806" s="1"/>
  <c r="AB806"/>
  <c r="AC804"/>
  <c r="AC803" s="1"/>
  <c r="AB804"/>
  <c r="AB803" s="1"/>
  <c r="AA804"/>
  <c r="AA803" s="1"/>
  <c r="AC801"/>
  <c r="AC800" s="1"/>
  <c r="AB801"/>
  <c r="AB800" s="1"/>
  <c r="AA801"/>
  <c r="AA800" s="1"/>
  <c r="AC797"/>
  <c r="AC796" s="1"/>
  <c r="AB797"/>
  <c r="AA797"/>
  <c r="AA796" s="1"/>
  <c r="AB796"/>
  <c r="AC794"/>
  <c r="AC793" s="1"/>
  <c r="AB794"/>
  <c r="AB793" s="1"/>
  <c r="AA794"/>
  <c r="AA793" s="1"/>
  <c r="AF789"/>
  <c r="AF788" s="1"/>
  <c r="AE789"/>
  <c r="AD789"/>
  <c r="AD788" s="1"/>
  <c r="AC789"/>
  <c r="AC788" s="1"/>
  <c r="AB789"/>
  <c r="AB788" s="1"/>
  <c r="AA789"/>
  <c r="AE788"/>
  <c r="AA788"/>
  <c r="AF786"/>
  <c r="AE786"/>
  <c r="AE785" s="1"/>
  <c r="AE784" s="1"/>
  <c r="AD786"/>
  <c r="AD785" s="1"/>
  <c r="AD784" s="1"/>
  <c r="AC786"/>
  <c r="AC785" s="1"/>
  <c r="AC784" s="1"/>
  <c r="AB786"/>
  <c r="AA786"/>
  <c r="AA785" s="1"/>
  <c r="AA784" s="1"/>
  <c r="AF785"/>
  <c r="AF784" s="1"/>
  <c r="AB785"/>
  <c r="AB784" s="1"/>
  <c r="AF776"/>
  <c r="AF775" s="1"/>
  <c r="AE776"/>
  <c r="AE775" s="1"/>
  <c r="AD776"/>
  <c r="AC776"/>
  <c r="AB776"/>
  <c r="AB775" s="1"/>
  <c r="AA776"/>
  <c r="AA775" s="1"/>
  <c r="AD775"/>
  <c r="AC775"/>
  <c r="AF773"/>
  <c r="AF772" s="1"/>
  <c r="AE773"/>
  <c r="AE772" s="1"/>
  <c r="AD773"/>
  <c r="AC773"/>
  <c r="AB773"/>
  <c r="AB772" s="1"/>
  <c r="AA773"/>
  <c r="AA772" s="1"/>
  <c r="AD772"/>
  <c r="AC772"/>
  <c r="AF770"/>
  <c r="AF769" s="1"/>
  <c r="AE770"/>
  <c r="AE769" s="1"/>
  <c r="AD770"/>
  <c r="AC770"/>
  <c r="AB770"/>
  <c r="AB769" s="1"/>
  <c r="AA770"/>
  <c r="AA769" s="1"/>
  <c r="AD769"/>
  <c r="AC769"/>
  <c r="AF766"/>
  <c r="AF765" s="1"/>
  <c r="AF764" s="1"/>
  <c r="AE766"/>
  <c r="AE765" s="1"/>
  <c r="AE764" s="1"/>
  <c r="AD766"/>
  <c r="AC766"/>
  <c r="AB766"/>
  <c r="AB765" s="1"/>
  <c r="AB764" s="1"/>
  <c r="AA766"/>
  <c r="AA765" s="1"/>
  <c r="AA764" s="1"/>
  <c r="AD765"/>
  <c r="AD764" s="1"/>
  <c r="AC765"/>
  <c r="AC764" s="1"/>
  <c r="AF761"/>
  <c r="AF760" s="1"/>
  <c r="AE761"/>
  <c r="AE760" s="1"/>
  <c r="AD761"/>
  <c r="AD760" s="1"/>
  <c r="AC761"/>
  <c r="AC760" s="1"/>
  <c r="AB761"/>
  <c r="AA761"/>
  <c r="AB760"/>
  <c r="AA760"/>
  <c r="AF758"/>
  <c r="AE758"/>
  <c r="AE757" s="1"/>
  <c r="AD758"/>
  <c r="AD757" s="1"/>
  <c r="AC758"/>
  <c r="AC757" s="1"/>
  <c r="AB758"/>
  <c r="AA758"/>
  <c r="AF757"/>
  <c r="AB757"/>
  <c r="AA757"/>
  <c r="AF755"/>
  <c r="AF754" s="1"/>
  <c r="AE755"/>
  <c r="AE754" s="1"/>
  <c r="AD755"/>
  <c r="AD754" s="1"/>
  <c r="AC755"/>
  <c r="AC754" s="1"/>
  <c r="AB755"/>
  <c r="AA755"/>
  <c r="AB754"/>
  <c r="AA754"/>
  <c r="AF751"/>
  <c r="AE751"/>
  <c r="AD751"/>
  <c r="AD750" s="1"/>
  <c r="AD749" s="1"/>
  <c r="AD748" s="1"/>
  <c r="AC751"/>
  <c r="AC750" s="1"/>
  <c r="AB751"/>
  <c r="AA751"/>
  <c r="AF750"/>
  <c r="AE750"/>
  <c r="AB750"/>
  <c r="AA750"/>
  <c r="AC742"/>
  <c r="AB742"/>
  <c r="AA742"/>
  <c r="AF740"/>
  <c r="AE740"/>
  <c r="AD740"/>
  <c r="AC740"/>
  <c r="AB740"/>
  <c r="AA740"/>
  <c r="AC738"/>
  <c r="AB738"/>
  <c r="AA738"/>
  <c r="AC736"/>
  <c r="AC735" s="1"/>
  <c r="AC734" s="1"/>
  <c r="AB736"/>
  <c r="AA736"/>
  <c r="AC732"/>
  <c r="AC731" s="1"/>
  <c r="AC730" s="1"/>
  <c r="AB732"/>
  <c r="AB731" s="1"/>
  <c r="AB730" s="1"/>
  <c r="AA732"/>
  <c r="AA731" s="1"/>
  <c r="AA730" s="1"/>
  <c r="AC728"/>
  <c r="AC727" s="1"/>
  <c r="AC726" s="1"/>
  <c r="AB728"/>
  <c r="AB727" s="1"/>
  <c r="AB726" s="1"/>
  <c r="AA728"/>
  <c r="AA727" s="1"/>
  <c r="AA726" s="1"/>
  <c r="AF721"/>
  <c r="AF720" s="1"/>
  <c r="AE721"/>
  <c r="AE720" s="1"/>
  <c r="AD721"/>
  <c r="AC721"/>
  <c r="AC720" s="1"/>
  <c r="AB721"/>
  <c r="AB720" s="1"/>
  <c r="AA721"/>
  <c r="AA720" s="1"/>
  <c r="AD720"/>
  <c r="AF718"/>
  <c r="AF717" s="1"/>
  <c r="AE718"/>
  <c r="AE717" s="1"/>
  <c r="AD718"/>
  <c r="AD717" s="1"/>
  <c r="AC718"/>
  <c r="AC717" s="1"/>
  <c r="AB718"/>
  <c r="AB717" s="1"/>
  <c r="AA718"/>
  <c r="AA717" s="1"/>
  <c r="AC713"/>
  <c r="AC712" s="1"/>
  <c r="AC711" s="1"/>
  <c r="AB713"/>
  <c r="AB712" s="1"/>
  <c r="AB711" s="1"/>
  <c r="AA713"/>
  <c r="AA712" s="1"/>
  <c r="AA711" s="1"/>
  <c r="AC709"/>
  <c r="AC708" s="1"/>
  <c r="AC707" s="1"/>
  <c r="AB709"/>
  <c r="AB708" s="1"/>
  <c r="AB707" s="1"/>
  <c r="AA709"/>
  <c r="AA708" s="1"/>
  <c r="AA707" s="1"/>
  <c r="AF702"/>
  <c r="AF701" s="1"/>
  <c r="AF700" s="1"/>
  <c r="AE702"/>
  <c r="AE701" s="1"/>
  <c r="AE700" s="1"/>
  <c r="AD702"/>
  <c r="AD701" s="1"/>
  <c r="AD700" s="1"/>
  <c r="AC702"/>
  <c r="AB702"/>
  <c r="AA702"/>
  <c r="AA701" s="1"/>
  <c r="AA700" s="1"/>
  <c r="AC701"/>
  <c r="AC700" s="1"/>
  <c r="AB701"/>
  <c r="AB700" s="1"/>
  <c r="AF698"/>
  <c r="AF697" s="1"/>
  <c r="AF696" s="1"/>
  <c r="AE698"/>
  <c r="AE697" s="1"/>
  <c r="AE696" s="1"/>
  <c r="AD698"/>
  <c r="AC698"/>
  <c r="AC697" s="1"/>
  <c r="AC696" s="1"/>
  <c r="AB698"/>
  <c r="AB697" s="1"/>
  <c r="AB696" s="1"/>
  <c r="AA698"/>
  <c r="AA697" s="1"/>
  <c r="AA696" s="1"/>
  <c r="AD697"/>
  <c r="AD696" s="1"/>
  <c r="AF693"/>
  <c r="AF692" s="1"/>
  <c r="AF691" s="1"/>
  <c r="AE693"/>
  <c r="AE692" s="1"/>
  <c r="AE691" s="1"/>
  <c r="AD693"/>
  <c r="AC693"/>
  <c r="AC692" s="1"/>
  <c r="AC691" s="1"/>
  <c r="AB693"/>
  <c r="AB692" s="1"/>
  <c r="AB691" s="1"/>
  <c r="AA693"/>
  <c r="AA692" s="1"/>
  <c r="AA691" s="1"/>
  <c r="AD692"/>
  <c r="AD691" s="1"/>
  <c r="AF689"/>
  <c r="AE689"/>
  <c r="AE688" s="1"/>
  <c r="AE687" s="1"/>
  <c r="AD689"/>
  <c r="AD688" s="1"/>
  <c r="AD687" s="1"/>
  <c r="AD686" s="1"/>
  <c r="AC689"/>
  <c r="AB689"/>
  <c r="AA689"/>
  <c r="AA688" s="1"/>
  <c r="AA687" s="1"/>
  <c r="AF688"/>
  <c r="AF687" s="1"/>
  <c r="AC688"/>
  <c r="AC687" s="1"/>
  <c r="AC686" s="1"/>
  <c r="AB688"/>
  <c r="AB687" s="1"/>
  <c r="AF682"/>
  <c r="AF681" s="1"/>
  <c r="AF680" s="1"/>
  <c r="AE682"/>
  <c r="AE681" s="1"/>
  <c r="AE680" s="1"/>
  <c r="AD682"/>
  <c r="AD681" s="1"/>
  <c r="AD680" s="1"/>
  <c r="AC682"/>
  <c r="AC681" s="1"/>
  <c r="AC680" s="1"/>
  <c r="AB682"/>
  <c r="AB681" s="1"/>
  <c r="AB680" s="1"/>
  <c r="AA682"/>
  <c r="AA681" s="1"/>
  <c r="AA680" s="1"/>
  <c r="AC678"/>
  <c r="AC677" s="1"/>
  <c r="AC676" s="1"/>
  <c r="AC675" s="1"/>
  <c r="AC674" s="1"/>
  <c r="AB678"/>
  <c r="AB677" s="1"/>
  <c r="AB676" s="1"/>
  <c r="AB675" s="1"/>
  <c r="AB674" s="1"/>
  <c r="AA678"/>
  <c r="AA677"/>
  <c r="AA676" s="1"/>
  <c r="AC671"/>
  <c r="AB671"/>
  <c r="AB670" s="1"/>
  <c r="AB669" s="1"/>
  <c r="AA671"/>
  <c r="AA670" s="1"/>
  <c r="AA669" s="1"/>
  <c r="AC670"/>
  <c r="AC669" s="1"/>
  <c r="AC667"/>
  <c r="AB667"/>
  <c r="AB666" s="1"/>
  <c r="AB665" s="1"/>
  <c r="AA667"/>
  <c r="AA666" s="1"/>
  <c r="AA665" s="1"/>
  <c r="AC666"/>
  <c r="AC665" s="1"/>
  <c r="AC662"/>
  <c r="AC661" s="1"/>
  <c r="AC660" s="1"/>
  <c r="AC659" s="1"/>
  <c r="AB662"/>
  <c r="AB661" s="1"/>
  <c r="AB660" s="1"/>
  <c r="AB659" s="1"/>
  <c r="AA662"/>
  <c r="AA661" s="1"/>
  <c r="AA660" s="1"/>
  <c r="AA659" s="1"/>
  <c r="AC657"/>
  <c r="AC656" s="1"/>
  <c r="AC655" s="1"/>
  <c r="AB657"/>
  <c r="AB656" s="1"/>
  <c r="AB655" s="1"/>
  <c r="AA657"/>
  <c r="AA656" s="1"/>
  <c r="AA655" s="1"/>
  <c r="AC653"/>
  <c r="AC652" s="1"/>
  <c r="AC651" s="1"/>
  <c r="AC650" s="1"/>
  <c r="AB653"/>
  <c r="AB652" s="1"/>
  <c r="AB651" s="1"/>
  <c r="AA653"/>
  <c r="AA652" s="1"/>
  <c r="AA651" s="1"/>
  <c r="AC648"/>
  <c r="AC647" s="1"/>
  <c r="AC646" s="1"/>
  <c r="AC645" s="1"/>
  <c r="AB648"/>
  <c r="AB647" s="1"/>
  <c r="AB646" s="1"/>
  <c r="AB645" s="1"/>
  <c r="AA648"/>
  <c r="AA647" s="1"/>
  <c r="AA646" s="1"/>
  <c r="AA645" s="1"/>
  <c r="AC643"/>
  <c r="AC642" s="1"/>
  <c r="AB643"/>
  <c r="AB642" s="1"/>
  <c r="AA643"/>
  <c r="AA642"/>
  <c r="AF640"/>
  <c r="AF639" s="1"/>
  <c r="AE640"/>
  <c r="AE639" s="1"/>
  <c r="AD640"/>
  <c r="AC640"/>
  <c r="AC639" s="1"/>
  <c r="AB640"/>
  <c r="AB639" s="1"/>
  <c r="AA640"/>
  <c r="AA639" s="1"/>
  <c r="AA638" s="1"/>
  <c r="AD639"/>
  <c r="AC636"/>
  <c r="AC635" s="1"/>
  <c r="AC634" s="1"/>
  <c r="AB636"/>
  <c r="AB635" s="1"/>
  <c r="AB634" s="1"/>
  <c r="AA636"/>
  <c r="AA635" s="1"/>
  <c r="AA634" s="1"/>
  <c r="AA633" s="1"/>
  <c r="AF631"/>
  <c r="AF630" s="1"/>
  <c r="AF629" s="1"/>
  <c r="AE631"/>
  <c r="AE630" s="1"/>
  <c r="AE629" s="1"/>
  <c r="AD631"/>
  <c r="AD630" s="1"/>
  <c r="AD629" s="1"/>
  <c r="AC631"/>
  <c r="AC630" s="1"/>
  <c r="AC629" s="1"/>
  <c r="AB631"/>
  <c r="AA631"/>
  <c r="AA630" s="1"/>
  <c r="AA629" s="1"/>
  <c r="AB630"/>
  <c r="AB629" s="1"/>
  <c r="AF627"/>
  <c r="AF626" s="1"/>
  <c r="AF625" s="1"/>
  <c r="AE627"/>
  <c r="AE626" s="1"/>
  <c r="AE625" s="1"/>
  <c r="AD627"/>
  <c r="AC627"/>
  <c r="AB627"/>
  <c r="AB626" s="1"/>
  <c r="AB625" s="1"/>
  <c r="AA627"/>
  <c r="AA626" s="1"/>
  <c r="AA625" s="1"/>
  <c r="AD626"/>
  <c r="AD625" s="1"/>
  <c r="AD624" s="1"/>
  <c r="AC626"/>
  <c r="AC625" s="1"/>
  <c r="AC616"/>
  <c r="AC615" s="1"/>
  <c r="AC614" s="1"/>
  <c r="AB616"/>
  <c r="AB615" s="1"/>
  <c r="AB614" s="1"/>
  <c r="AA616"/>
  <c r="AA615" s="1"/>
  <c r="AA614" s="1"/>
  <c r="AF612"/>
  <c r="AE612"/>
  <c r="AE611" s="1"/>
  <c r="AD612"/>
  <c r="AD611" s="1"/>
  <c r="AC612"/>
  <c r="AB612"/>
  <c r="AA612"/>
  <c r="AA611" s="1"/>
  <c r="AF611"/>
  <c r="AC611"/>
  <c r="AB611"/>
  <c r="AC609"/>
  <c r="AC608" s="1"/>
  <c r="AB609"/>
  <c r="AB608" s="1"/>
  <c r="AA609"/>
  <c r="AA608" s="1"/>
  <c r="AF606"/>
  <c r="AF605" s="1"/>
  <c r="AE606"/>
  <c r="AD606"/>
  <c r="AD605" s="1"/>
  <c r="AC606"/>
  <c r="AC605" s="1"/>
  <c r="AB606"/>
  <c r="AB605" s="1"/>
  <c r="AB604" s="1"/>
  <c r="AA606"/>
  <c r="AE605"/>
  <c r="AA605"/>
  <c r="AC602"/>
  <c r="AC601" s="1"/>
  <c r="AC600" s="1"/>
  <c r="AB602"/>
  <c r="AA602"/>
  <c r="AA601" s="1"/>
  <c r="AA600" s="1"/>
  <c r="AB601"/>
  <c r="AB600" s="1"/>
  <c r="AF589"/>
  <c r="AF588" s="1"/>
  <c r="AE589"/>
  <c r="AE588" s="1"/>
  <c r="AD589"/>
  <c r="AC589"/>
  <c r="AC588" s="1"/>
  <c r="AB589"/>
  <c r="AB588" s="1"/>
  <c r="AA589"/>
  <c r="AA588" s="1"/>
  <c r="AD588"/>
  <c r="AF586"/>
  <c r="AF585" s="1"/>
  <c r="AF584" s="1"/>
  <c r="AE586"/>
  <c r="AD586"/>
  <c r="AD585" s="1"/>
  <c r="AD584" s="1"/>
  <c r="AC586"/>
  <c r="AC585" s="1"/>
  <c r="AC584" s="1"/>
  <c r="AB586"/>
  <c r="AB585" s="1"/>
  <c r="AB584" s="1"/>
  <c r="AA586"/>
  <c r="AE585"/>
  <c r="AE584" s="1"/>
  <c r="AA585"/>
  <c r="AA584" s="1"/>
  <c r="AC582"/>
  <c r="AC581" s="1"/>
  <c r="AC580" s="1"/>
  <c r="AB582"/>
  <c r="AA582"/>
  <c r="AA581" s="1"/>
  <c r="AA580" s="1"/>
  <c r="AB581"/>
  <c r="AB580" s="1"/>
  <c r="AC577"/>
  <c r="AC576" s="1"/>
  <c r="AB577"/>
  <c r="AB576" s="1"/>
  <c r="AA577"/>
  <c r="AA576" s="1"/>
  <c r="AF574"/>
  <c r="AF573" s="1"/>
  <c r="AE574"/>
  <c r="AE573" s="1"/>
  <c r="AD574"/>
  <c r="AD573" s="1"/>
  <c r="AC574"/>
  <c r="AC573" s="1"/>
  <c r="AB574"/>
  <c r="AB573" s="1"/>
  <c r="AA574"/>
  <c r="AA573" s="1"/>
  <c r="AC569"/>
  <c r="AC568" s="1"/>
  <c r="AC567" s="1"/>
  <c r="AB569"/>
  <c r="AA569"/>
  <c r="AB568"/>
  <c r="AB567" s="1"/>
  <c r="AA568"/>
  <c r="AA567" s="1"/>
  <c r="AC560"/>
  <c r="AC559" s="1"/>
  <c r="AB560"/>
  <c r="AB559" s="1"/>
  <c r="AB558" s="1"/>
  <c r="AB557" s="1"/>
  <c r="AB556" s="1"/>
  <c r="AA560"/>
  <c r="AA559" s="1"/>
  <c r="AA558" s="1"/>
  <c r="AA557" s="1"/>
  <c r="AA556" s="1"/>
  <c r="AC558"/>
  <c r="AC557" s="1"/>
  <c r="AC556" s="1"/>
  <c r="AC553"/>
  <c r="AC552" s="1"/>
  <c r="AB553"/>
  <c r="AB552" s="1"/>
  <c r="AB551" s="1"/>
  <c r="AB550" s="1"/>
  <c r="AB549" s="1"/>
  <c r="AA553"/>
  <c r="AA552" s="1"/>
  <c r="AA551" s="1"/>
  <c r="AA550" s="1"/>
  <c r="AA549" s="1"/>
  <c r="AC551"/>
  <c r="AC550" s="1"/>
  <c r="AC549" s="1"/>
  <c r="AC544"/>
  <c r="AC543" s="1"/>
  <c r="AB544"/>
  <c r="AB543" s="1"/>
  <c r="AB542" s="1"/>
  <c r="AA544"/>
  <c r="AA543" s="1"/>
  <c r="AA542" s="1"/>
  <c r="AC542"/>
  <c r="AC540"/>
  <c r="AC539" s="1"/>
  <c r="AB540"/>
  <c r="AB539" s="1"/>
  <c r="AB538" s="1"/>
  <c r="AA540"/>
  <c r="AA539"/>
  <c r="AA538" s="1"/>
  <c r="AC538"/>
  <c r="AC537" s="1"/>
  <c r="AF535"/>
  <c r="AE535"/>
  <c r="AD535"/>
  <c r="AD534" s="1"/>
  <c r="AC535"/>
  <c r="AC534" s="1"/>
  <c r="AB535"/>
  <c r="AA535"/>
  <c r="AF534"/>
  <c r="AF533" s="1"/>
  <c r="AF532" s="1"/>
  <c r="AE534"/>
  <c r="AE533" s="1"/>
  <c r="AE532" s="1"/>
  <c r="AB534"/>
  <c r="AB533" s="1"/>
  <c r="AA534"/>
  <c r="AA533" s="1"/>
  <c r="AA532" s="1"/>
  <c r="AD533"/>
  <c r="AD532" s="1"/>
  <c r="AC533"/>
  <c r="AC532" s="1"/>
  <c r="AB532"/>
  <c r="AC530"/>
  <c r="AC529" s="1"/>
  <c r="AC528" s="1"/>
  <c r="AC527" s="1"/>
  <c r="AB530"/>
  <c r="AB529" s="1"/>
  <c r="AB528" s="1"/>
  <c r="AB527" s="1"/>
  <c r="AA530"/>
  <c r="AA529" s="1"/>
  <c r="AA528" s="1"/>
  <c r="AA527" s="1"/>
  <c r="AF525"/>
  <c r="AF524" s="1"/>
  <c r="AF523" s="1"/>
  <c r="AF522" s="1"/>
  <c r="AE525"/>
  <c r="AE524" s="1"/>
  <c r="AE523" s="1"/>
  <c r="AE522" s="1"/>
  <c r="AD525"/>
  <c r="AC525"/>
  <c r="AC524" s="1"/>
  <c r="AC523" s="1"/>
  <c r="AC522" s="1"/>
  <c r="AB525"/>
  <c r="AB524" s="1"/>
  <c r="AB523" s="1"/>
  <c r="AB522" s="1"/>
  <c r="AA525"/>
  <c r="AD524"/>
  <c r="AD523" s="1"/>
  <c r="AD522" s="1"/>
  <c r="AA524"/>
  <c r="AA523" s="1"/>
  <c r="AA522" s="1"/>
  <c r="AC520"/>
  <c r="AC519" s="1"/>
  <c r="AC518" s="1"/>
  <c r="AB520"/>
  <c r="AB519" s="1"/>
  <c r="AA520"/>
  <c r="AA519"/>
  <c r="AA518" s="1"/>
  <c r="AB518"/>
  <c r="AC516"/>
  <c r="AC515" s="1"/>
  <c r="AB516"/>
  <c r="AB515" s="1"/>
  <c r="AB514" s="1"/>
  <c r="AA516"/>
  <c r="AA515" s="1"/>
  <c r="AA514" s="1"/>
  <c r="AA513" s="1"/>
  <c r="AC514"/>
  <c r="AC511"/>
  <c r="AB511"/>
  <c r="AB510" s="1"/>
  <c r="AB509" s="1"/>
  <c r="AB508" s="1"/>
  <c r="AA511"/>
  <c r="AA510" s="1"/>
  <c r="AA509" s="1"/>
  <c r="AA508" s="1"/>
  <c r="AC510"/>
  <c r="AC509"/>
  <c r="AC508" s="1"/>
  <c r="AC501"/>
  <c r="AC500" s="1"/>
  <c r="AC496" s="1"/>
  <c r="AC495" s="1"/>
  <c r="AB501"/>
  <c r="AB500" s="1"/>
  <c r="AA501"/>
  <c r="AA500" s="1"/>
  <c r="AF498"/>
  <c r="AF497" s="1"/>
  <c r="AE498"/>
  <c r="AE497" s="1"/>
  <c r="AD498"/>
  <c r="AD497" s="1"/>
  <c r="AC498"/>
  <c r="AC497" s="1"/>
  <c r="AB498"/>
  <c r="AA498"/>
  <c r="AB497"/>
  <c r="AB496" s="1"/>
  <c r="AB495" s="1"/>
  <c r="AA497"/>
  <c r="AC493"/>
  <c r="AB493"/>
  <c r="AA493"/>
  <c r="AB492"/>
  <c r="AB491" s="1"/>
  <c r="AB490" s="1"/>
  <c r="AB489" s="1"/>
  <c r="AC491"/>
  <c r="AA491"/>
  <c r="AA490" s="1"/>
  <c r="AA489" s="1"/>
  <c r="AC487"/>
  <c r="AB487"/>
  <c r="AA487"/>
  <c r="AF485"/>
  <c r="AE485"/>
  <c r="AD485"/>
  <c r="AC485"/>
  <c r="AB485"/>
  <c r="AA485"/>
  <c r="AA484"/>
  <c r="AC482"/>
  <c r="AB482"/>
  <c r="AA482"/>
  <c r="AF480"/>
  <c r="AF479" s="1"/>
  <c r="AE480"/>
  <c r="AE479" s="1"/>
  <c r="AD480"/>
  <c r="AD479" s="1"/>
  <c r="AC480"/>
  <c r="AC479" s="1"/>
  <c r="AB480"/>
  <c r="AB479" s="1"/>
  <c r="AA480"/>
  <c r="AA479" s="1"/>
  <c r="AC477"/>
  <c r="AC476" s="1"/>
  <c r="AB477"/>
  <c r="AB476" s="1"/>
  <c r="AA477"/>
  <c r="AA476"/>
  <c r="AC474"/>
  <c r="AC473" s="1"/>
  <c r="AB474"/>
  <c r="AB473" s="1"/>
  <c r="AA474"/>
  <c r="AA473" s="1"/>
  <c r="AC471"/>
  <c r="AC470" s="1"/>
  <c r="AB471"/>
  <c r="AB470" s="1"/>
  <c r="AB469" s="1"/>
  <c r="AA471"/>
  <c r="AA470" s="1"/>
  <c r="AC466"/>
  <c r="AC465" s="1"/>
  <c r="AC464" s="1"/>
  <c r="AC463" s="1"/>
  <c r="AB466"/>
  <c r="AB465" s="1"/>
  <c r="AB464" s="1"/>
  <c r="AB463" s="1"/>
  <c r="AA466"/>
  <c r="AA465" s="1"/>
  <c r="AA464" s="1"/>
  <c r="AA463" s="1"/>
  <c r="AC461"/>
  <c r="AC460" s="1"/>
  <c r="AB461"/>
  <c r="AB460" s="1"/>
  <c r="AB459" s="1"/>
  <c r="AB458" s="1"/>
  <c r="AA461"/>
  <c r="AA460" s="1"/>
  <c r="AA459" s="1"/>
  <c r="AA458" s="1"/>
  <c r="AC459"/>
  <c r="AC458" s="1"/>
  <c r="AC456"/>
  <c r="AC455" s="1"/>
  <c r="AC454" s="1"/>
  <c r="AC453" s="1"/>
  <c r="AC452" s="1"/>
  <c r="AB456"/>
  <c r="AB455" s="1"/>
  <c r="AB454" s="1"/>
  <c r="AB453" s="1"/>
  <c r="AB452" s="1"/>
  <c r="AA456"/>
  <c r="AA455" s="1"/>
  <c r="AA454" s="1"/>
  <c r="AA453" s="1"/>
  <c r="AA452" s="1"/>
  <c r="AC450"/>
  <c r="AC449" s="1"/>
  <c r="AB450"/>
  <c r="AB449" s="1"/>
  <c r="AB448" s="1"/>
  <c r="AB447" s="1"/>
  <c r="AA450"/>
  <c r="AA449" s="1"/>
  <c r="AA448" s="1"/>
  <c r="AA447" s="1"/>
  <c r="AC448"/>
  <c r="AC447" s="1"/>
  <c r="AC443"/>
  <c r="AB443"/>
  <c r="AA443"/>
  <c r="AC441"/>
  <c r="AB441"/>
  <c r="AB440" s="1"/>
  <c r="AB439" s="1"/>
  <c r="AB438" s="1"/>
  <c r="AA441"/>
  <c r="AF436"/>
  <c r="AF435" s="1"/>
  <c r="AF434" s="1"/>
  <c r="AF433" s="1"/>
  <c r="AE436"/>
  <c r="AE435" s="1"/>
  <c r="AD436"/>
  <c r="AC436"/>
  <c r="AB436"/>
  <c r="AA436"/>
  <c r="AA435" s="1"/>
  <c r="AA434" s="1"/>
  <c r="AA433" s="1"/>
  <c r="AD435"/>
  <c r="AD434" s="1"/>
  <c r="AD433" s="1"/>
  <c r="AC435"/>
  <c r="AC434" s="1"/>
  <c r="AB435"/>
  <c r="AB434" s="1"/>
  <c r="AB433" s="1"/>
  <c r="AE434"/>
  <c r="AE433" s="1"/>
  <c r="AC433"/>
  <c r="AC431"/>
  <c r="AB431"/>
  <c r="AA431"/>
  <c r="AA430" s="1"/>
  <c r="AA429" s="1"/>
  <c r="AA428" s="1"/>
  <c r="AC430"/>
  <c r="AC429" s="1"/>
  <c r="AC428" s="1"/>
  <c r="AB430"/>
  <c r="AB429" s="1"/>
  <c r="AB428" s="1"/>
  <c r="AC426"/>
  <c r="AC425" s="1"/>
  <c r="AC424" s="1"/>
  <c r="AC423" s="1"/>
  <c r="AB426"/>
  <c r="AB425" s="1"/>
  <c r="AB424" s="1"/>
  <c r="AB423" s="1"/>
  <c r="AA426"/>
  <c r="AA425" s="1"/>
  <c r="AA424" s="1"/>
  <c r="AA423" s="1"/>
  <c r="AF421"/>
  <c r="AF420" s="1"/>
  <c r="AF419" s="1"/>
  <c r="AF418" s="1"/>
  <c r="AE421"/>
  <c r="AE420" s="1"/>
  <c r="AE419" s="1"/>
  <c r="AE418" s="1"/>
  <c r="AD421"/>
  <c r="AC421"/>
  <c r="AC420" s="1"/>
  <c r="AC419" s="1"/>
  <c r="AC418" s="1"/>
  <c r="AB421"/>
  <c r="AB420" s="1"/>
  <c r="AB419" s="1"/>
  <c r="AB418" s="1"/>
  <c r="AA421"/>
  <c r="AA420" s="1"/>
  <c r="AA419" s="1"/>
  <c r="AA418" s="1"/>
  <c r="AD420"/>
  <c r="AD419" s="1"/>
  <c r="AD418" s="1"/>
  <c r="AC413"/>
  <c r="AB413"/>
  <c r="AA413"/>
  <c r="AC411"/>
  <c r="AB411"/>
  <c r="AB410" s="1"/>
  <c r="AB409" s="1"/>
  <c r="AB408" s="1"/>
  <c r="AA411"/>
  <c r="AA410" s="1"/>
  <c r="AA409" s="1"/>
  <c r="AA408" s="1"/>
  <c r="AC410"/>
  <c r="AC409" s="1"/>
  <c r="AC408" s="1"/>
  <c r="AF406"/>
  <c r="AF405" s="1"/>
  <c r="AF404" s="1"/>
  <c r="AE406"/>
  <c r="AE405" s="1"/>
  <c r="AE404" s="1"/>
  <c r="AD406"/>
  <c r="AD405" s="1"/>
  <c r="AD404" s="1"/>
  <c r="AC406"/>
  <c r="AB406"/>
  <c r="AA406"/>
  <c r="AA405" s="1"/>
  <c r="AA404" s="1"/>
  <c r="AC405"/>
  <c r="AC404" s="1"/>
  <c r="AB405"/>
  <c r="AB404" s="1"/>
  <c r="AF402"/>
  <c r="AF401" s="1"/>
  <c r="AF400" s="1"/>
  <c r="AF399" s="1"/>
  <c r="AE402"/>
  <c r="AE401" s="1"/>
  <c r="AE400" s="1"/>
  <c r="AE399" s="1"/>
  <c r="AD402"/>
  <c r="AC402"/>
  <c r="AC401" s="1"/>
  <c r="AC400" s="1"/>
  <c r="AC399" s="1"/>
  <c r="AB402"/>
  <c r="AB401" s="1"/>
  <c r="AB400" s="1"/>
  <c r="AB399" s="1"/>
  <c r="AA402"/>
  <c r="AA401" s="1"/>
  <c r="AA400" s="1"/>
  <c r="AA399" s="1"/>
  <c r="AD401"/>
  <c r="AD400" s="1"/>
  <c r="AD399" s="1"/>
  <c r="AC397"/>
  <c r="AB397"/>
  <c r="AB396" s="1"/>
  <c r="AB395" s="1"/>
  <c r="AB394" s="1"/>
  <c r="AA397"/>
  <c r="AA396" s="1"/>
  <c r="AA395" s="1"/>
  <c r="AA394" s="1"/>
  <c r="AC396"/>
  <c r="AC395" s="1"/>
  <c r="AC394" s="1"/>
  <c r="AC388"/>
  <c r="AC387" s="1"/>
  <c r="AC386" s="1"/>
  <c r="AB388"/>
  <c r="AA388"/>
  <c r="AA387" s="1"/>
  <c r="AA386" s="1"/>
  <c r="AB387"/>
  <c r="AB386" s="1"/>
  <c r="AF384"/>
  <c r="AF383" s="1"/>
  <c r="AF382" s="1"/>
  <c r="AE384"/>
  <c r="AE383" s="1"/>
  <c r="AE382" s="1"/>
  <c r="AD384"/>
  <c r="AC384"/>
  <c r="AC383" s="1"/>
  <c r="AC382" s="1"/>
  <c r="AB384"/>
  <c r="AB383" s="1"/>
  <c r="AB382" s="1"/>
  <c r="AA384"/>
  <c r="AA383" s="1"/>
  <c r="AA382" s="1"/>
  <c r="AD383"/>
  <c r="AD382" s="1"/>
  <c r="AC379"/>
  <c r="AC378" s="1"/>
  <c r="AC377" s="1"/>
  <c r="AC376" s="1"/>
  <c r="AB379"/>
  <c r="AB378" s="1"/>
  <c r="AB377" s="1"/>
  <c r="AB376" s="1"/>
  <c r="AA379"/>
  <c r="AA378" s="1"/>
  <c r="AA377" s="1"/>
  <c r="AA376" s="1"/>
  <c r="AC374"/>
  <c r="AC373" s="1"/>
  <c r="AC372" s="1"/>
  <c r="AC371" s="1"/>
  <c r="AC370" s="1"/>
  <c r="AB374"/>
  <c r="AA374"/>
  <c r="AA373" s="1"/>
  <c r="AA372" s="1"/>
  <c r="AA371" s="1"/>
  <c r="AA370" s="1"/>
  <c r="AB373"/>
  <c r="AB372" s="1"/>
  <c r="AB371" s="1"/>
  <c r="AB370" s="1"/>
  <c r="AC368"/>
  <c r="AC367" s="1"/>
  <c r="AC366" s="1"/>
  <c r="AB368"/>
  <c r="AB367" s="1"/>
  <c r="AB366" s="1"/>
  <c r="AA368"/>
  <c r="AA367" s="1"/>
  <c r="AA366" s="1"/>
  <c r="AC364"/>
  <c r="AC363" s="1"/>
  <c r="AC362" s="1"/>
  <c r="AB364"/>
  <c r="AB363" s="1"/>
  <c r="AB362" s="1"/>
  <c r="AB361" s="1"/>
  <c r="AA364"/>
  <c r="AA363"/>
  <c r="AA362" s="1"/>
  <c r="AF359"/>
  <c r="AF358" s="1"/>
  <c r="AE359"/>
  <c r="AE358" s="1"/>
  <c r="AD359"/>
  <c r="AD358" s="1"/>
  <c r="AC359"/>
  <c r="AC358" s="1"/>
  <c r="AB359"/>
  <c r="AB358" s="1"/>
  <c r="AA359"/>
  <c r="AA358"/>
  <c r="AC356"/>
  <c r="AB356"/>
  <c r="AA356"/>
  <c r="AC354"/>
  <c r="AB354"/>
  <c r="AA354"/>
  <c r="AC352"/>
  <c r="AB352"/>
  <c r="AB351" s="1"/>
  <c r="AB350" s="1"/>
  <c r="AA352"/>
  <c r="AC348"/>
  <c r="AB348"/>
  <c r="AB347" s="1"/>
  <c r="AA348"/>
  <c r="AA347" s="1"/>
  <c r="AC347"/>
  <c r="AC346" s="1"/>
  <c r="AC344"/>
  <c r="AB344"/>
  <c r="AB343" s="1"/>
  <c r="AB342" s="1"/>
  <c r="AA344"/>
  <c r="AA343" s="1"/>
  <c r="AA342" s="1"/>
  <c r="AC343"/>
  <c r="AC342" s="1"/>
  <c r="AF337"/>
  <c r="AF336" s="1"/>
  <c r="AF335" s="1"/>
  <c r="AF334" s="1"/>
  <c r="AF333" s="1"/>
  <c r="AE337"/>
  <c r="AD337"/>
  <c r="AD336" s="1"/>
  <c r="AD335" s="1"/>
  <c r="AD334" s="1"/>
  <c r="AD333" s="1"/>
  <c r="AC337"/>
  <c r="AC336" s="1"/>
  <c r="AC335" s="1"/>
  <c r="AC334" s="1"/>
  <c r="AC333" s="1"/>
  <c r="AB337"/>
  <c r="AA337"/>
  <c r="AA336" s="1"/>
  <c r="AA335" s="1"/>
  <c r="AA334" s="1"/>
  <c r="AA333" s="1"/>
  <c r="AE336"/>
  <c r="AE335" s="1"/>
  <c r="AE334" s="1"/>
  <c r="AE333" s="1"/>
  <c r="AB336"/>
  <c r="AB335" s="1"/>
  <c r="AB334" s="1"/>
  <c r="AB333" s="1"/>
  <c r="AC330"/>
  <c r="AB330"/>
  <c r="AA330"/>
  <c r="AC328"/>
  <c r="AB328"/>
  <c r="AA328"/>
  <c r="AC326"/>
  <c r="AC325" s="1"/>
  <c r="AC324" s="1"/>
  <c r="AB326"/>
  <c r="AA326"/>
  <c r="AC322"/>
  <c r="AC321" s="1"/>
  <c r="AC320" s="1"/>
  <c r="AC319" s="1"/>
  <c r="AB322"/>
  <c r="AA322"/>
  <c r="AA321" s="1"/>
  <c r="AA320" s="1"/>
  <c r="AB321"/>
  <c r="AB320" s="1"/>
  <c r="AF317"/>
  <c r="AF316" s="1"/>
  <c r="AE317"/>
  <c r="AE316" s="1"/>
  <c r="AD317"/>
  <c r="AD316" s="1"/>
  <c r="AC317"/>
  <c r="AC316" s="1"/>
  <c r="AB317"/>
  <c r="AA317"/>
  <c r="AB316"/>
  <c r="AA316"/>
  <c r="AF314"/>
  <c r="AF313" s="1"/>
  <c r="AF312" s="1"/>
  <c r="AE314"/>
  <c r="AD314"/>
  <c r="AD313" s="1"/>
  <c r="AD312" s="1"/>
  <c r="AC314"/>
  <c r="AC313" s="1"/>
  <c r="AC312" s="1"/>
  <c r="AB314"/>
  <c r="AA314"/>
  <c r="AE313"/>
  <c r="AE312" s="1"/>
  <c r="AB313"/>
  <c r="AB312" s="1"/>
  <c r="AA313"/>
  <c r="AA312" s="1"/>
  <c r="AC310"/>
  <c r="AC309" s="1"/>
  <c r="AB310"/>
  <c r="AB309" s="1"/>
  <c r="AA310"/>
  <c r="AA309" s="1"/>
  <c r="AF307"/>
  <c r="AF306" s="1"/>
  <c r="AE307"/>
  <c r="AE306" s="1"/>
  <c r="AD307"/>
  <c r="AD306" s="1"/>
  <c r="AC307"/>
  <c r="AB307"/>
  <c r="AB306" s="1"/>
  <c r="AA307"/>
  <c r="AA306" s="1"/>
  <c r="AA305" s="1"/>
  <c r="AA304" s="1"/>
  <c r="AC306"/>
  <c r="AC302"/>
  <c r="AC301" s="1"/>
  <c r="AC300" s="1"/>
  <c r="AC299" s="1"/>
  <c r="AB302"/>
  <c r="AA302"/>
  <c r="AB301"/>
  <c r="AB300" s="1"/>
  <c r="AB299" s="1"/>
  <c r="AA301"/>
  <c r="AA300" s="1"/>
  <c r="AA299" s="1"/>
  <c r="AC294"/>
  <c r="AC293" s="1"/>
  <c r="AB294"/>
  <c r="AB293" s="1"/>
  <c r="AA294"/>
  <c r="AA293" s="1"/>
  <c r="AC291"/>
  <c r="AB291"/>
  <c r="AB290" s="1"/>
  <c r="AA291"/>
  <c r="AA290" s="1"/>
  <c r="AC290"/>
  <c r="AC288"/>
  <c r="AC287" s="1"/>
  <c r="AB288"/>
  <c r="AA288"/>
  <c r="AA287" s="1"/>
  <c r="AB287"/>
  <c r="AC285"/>
  <c r="AB285"/>
  <c r="AA285"/>
  <c r="AA284" s="1"/>
  <c r="AC284"/>
  <c r="AB284"/>
  <c r="AC282"/>
  <c r="AC281" s="1"/>
  <c r="AB282"/>
  <c r="AB281" s="1"/>
  <c r="AA282"/>
  <c r="AA281"/>
  <c r="AF278"/>
  <c r="AF277" s="1"/>
  <c r="AF276" s="1"/>
  <c r="AE278"/>
  <c r="AE277" s="1"/>
  <c r="AE276" s="1"/>
  <c r="AD278"/>
  <c r="AC278"/>
  <c r="AC277" s="1"/>
  <c r="AC276" s="1"/>
  <c r="AB278"/>
  <c r="AA278"/>
  <c r="AA277" s="1"/>
  <c r="AA276" s="1"/>
  <c r="AD277"/>
  <c r="AD276" s="1"/>
  <c r="AB277"/>
  <c r="AB276" s="1"/>
  <c r="AC274"/>
  <c r="AC273" s="1"/>
  <c r="AC272" s="1"/>
  <c r="AB274"/>
  <c r="AB273" s="1"/>
  <c r="AB272" s="1"/>
  <c r="AA274"/>
  <c r="AA273" s="1"/>
  <c r="AA272" s="1"/>
  <c r="AC266"/>
  <c r="AC265" s="1"/>
  <c r="AB266"/>
  <c r="AB265" s="1"/>
  <c r="AA266"/>
  <c r="AA265" s="1"/>
  <c r="AC263"/>
  <c r="AC262" s="1"/>
  <c r="AB263"/>
  <c r="AB262" s="1"/>
  <c r="AA263"/>
  <c r="AA262"/>
  <c r="AC260"/>
  <c r="AC259" s="1"/>
  <c r="AB260"/>
  <c r="AB259" s="1"/>
  <c r="AA260"/>
  <c r="AA259"/>
  <c r="AC257"/>
  <c r="AA257"/>
  <c r="AC256"/>
  <c r="AA256"/>
  <c r="AF254"/>
  <c r="AE254"/>
  <c r="AD254"/>
  <c r="AC254"/>
  <c r="AB254"/>
  <c r="AB251" s="1"/>
  <c r="AB250" s="1"/>
  <c r="AA254"/>
  <c r="AA251" s="1"/>
  <c r="AA250" s="1"/>
  <c r="AF252"/>
  <c r="AE252"/>
  <c r="AD252"/>
  <c r="AD251" s="1"/>
  <c r="AD250" s="1"/>
  <c r="AC252"/>
  <c r="AC251" s="1"/>
  <c r="AC250" s="1"/>
  <c r="AB252"/>
  <c r="AA252"/>
  <c r="AF251"/>
  <c r="AF250" s="1"/>
  <c r="AE251"/>
  <c r="AE250" s="1"/>
  <c r="AC248"/>
  <c r="AC247" s="1"/>
  <c r="AC246" s="1"/>
  <c r="AB248"/>
  <c r="AB247" s="1"/>
  <c r="AB246" s="1"/>
  <c r="AA248"/>
  <c r="AA247" s="1"/>
  <c r="AA246" s="1"/>
  <c r="AF243"/>
  <c r="AE243"/>
  <c r="AD243"/>
  <c r="AC243"/>
  <c r="AB243"/>
  <c r="AA243"/>
  <c r="AF241"/>
  <c r="AF240" s="1"/>
  <c r="AF239" s="1"/>
  <c r="AE241"/>
  <c r="AE240" s="1"/>
  <c r="AE239" s="1"/>
  <c r="AD241"/>
  <c r="AC241"/>
  <c r="AB241"/>
  <c r="AA241"/>
  <c r="AB240"/>
  <c r="AB239" s="1"/>
  <c r="AF237"/>
  <c r="AF236" s="1"/>
  <c r="AF235" s="1"/>
  <c r="AE237"/>
  <c r="AE236" s="1"/>
  <c r="AE235" s="1"/>
  <c r="AD237"/>
  <c r="AC237"/>
  <c r="AB237"/>
  <c r="AA237"/>
  <c r="AA236" s="1"/>
  <c r="AA235" s="1"/>
  <c r="AD236"/>
  <c r="AC236"/>
  <c r="AC235" s="1"/>
  <c r="AB236"/>
  <c r="AB235" s="1"/>
  <c r="AD235"/>
  <c r="AC228"/>
  <c r="AB228"/>
  <c r="AA228"/>
  <c r="AC226"/>
  <c r="AB226"/>
  <c r="AA226"/>
  <c r="AC224"/>
  <c r="AA224"/>
  <c r="AA223" s="1"/>
  <c r="AA222" s="1"/>
  <c r="AE223"/>
  <c r="AE222" s="1"/>
  <c r="AB223"/>
  <c r="AB222" s="1"/>
  <c r="AC220"/>
  <c r="AC219" s="1"/>
  <c r="AC218" s="1"/>
  <c r="AB220"/>
  <c r="AB219" s="1"/>
  <c r="AA220"/>
  <c r="AA219" s="1"/>
  <c r="AC216"/>
  <c r="AC215" s="1"/>
  <c r="AC214" s="1"/>
  <c r="AB216"/>
  <c r="AB215" s="1"/>
  <c r="AB214" s="1"/>
  <c r="AA216"/>
  <c r="AA215" s="1"/>
  <c r="AA214" s="1"/>
  <c r="AC211"/>
  <c r="AB211"/>
  <c r="AA211"/>
  <c r="AC209"/>
  <c r="AB209"/>
  <c r="AA209"/>
  <c r="AC207"/>
  <c r="AB207"/>
  <c r="AA207"/>
  <c r="AC203"/>
  <c r="AC202" s="1"/>
  <c r="AC201" s="1"/>
  <c r="AB203"/>
  <c r="AB202" s="1"/>
  <c r="AB201" s="1"/>
  <c r="AA203"/>
  <c r="AA202" s="1"/>
  <c r="AA201" s="1"/>
  <c r="AC199"/>
  <c r="AB199"/>
  <c r="AB198" s="1"/>
  <c r="AB197" s="1"/>
  <c r="AA199"/>
  <c r="AA198" s="1"/>
  <c r="AA197" s="1"/>
  <c r="AC198"/>
  <c r="AC197"/>
  <c r="AC194"/>
  <c r="AC193" s="1"/>
  <c r="AC192" s="1"/>
  <c r="AC191" s="1"/>
  <c r="AB194"/>
  <c r="AB193" s="1"/>
  <c r="AB192" s="1"/>
  <c r="AB191" s="1"/>
  <c r="AA194"/>
  <c r="AA193" s="1"/>
  <c r="AA192" s="1"/>
  <c r="AA191" s="1"/>
  <c r="AF189"/>
  <c r="AE189"/>
  <c r="AE188" s="1"/>
  <c r="AE187" s="1"/>
  <c r="AE186" s="1"/>
  <c r="AD189"/>
  <c r="AD188" s="1"/>
  <c r="AD187" s="1"/>
  <c r="AD186" s="1"/>
  <c r="AC189"/>
  <c r="AB189"/>
  <c r="AA189"/>
  <c r="AA188" s="1"/>
  <c r="AA187" s="1"/>
  <c r="AA186" s="1"/>
  <c r="AF188"/>
  <c r="AC188"/>
  <c r="AC187" s="1"/>
  <c r="AC186" s="1"/>
  <c r="AB188"/>
  <c r="AB187" s="1"/>
  <c r="AB186" s="1"/>
  <c r="AF187"/>
  <c r="AF186" s="1"/>
  <c r="AC182"/>
  <c r="AB182"/>
  <c r="AB181" s="1"/>
  <c r="AB180" s="1"/>
  <c r="AB179" s="1"/>
  <c r="AB178" s="1"/>
  <c r="AA182"/>
  <c r="AA181" s="1"/>
  <c r="AA180" s="1"/>
  <c r="AA179" s="1"/>
  <c r="AA178" s="1"/>
  <c r="AC181"/>
  <c r="AC180" s="1"/>
  <c r="AC179" s="1"/>
  <c r="AC178" s="1"/>
  <c r="AC175"/>
  <c r="AB175"/>
  <c r="AA175"/>
  <c r="AC173"/>
  <c r="AB173"/>
  <c r="AA173"/>
  <c r="AC171"/>
  <c r="AB171"/>
  <c r="AA171"/>
  <c r="AF167"/>
  <c r="AF166" s="1"/>
  <c r="AF165" s="1"/>
  <c r="AE167"/>
  <c r="AE166" s="1"/>
  <c r="AE165" s="1"/>
  <c r="AD167"/>
  <c r="AC167"/>
  <c r="AC166" s="1"/>
  <c r="AC165" s="1"/>
  <c r="AB167"/>
  <c r="AB166" s="1"/>
  <c r="AB165" s="1"/>
  <c r="AA167"/>
  <c r="AD166"/>
  <c r="AD165" s="1"/>
  <c r="AA166"/>
  <c r="AA165" s="1"/>
  <c r="AC158"/>
  <c r="AB158"/>
  <c r="AB157" s="1"/>
  <c r="AA158"/>
  <c r="AA157" s="1"/>
  <c r="AC157"/>
  <c r="AC153"/>
  <c r="AB153"/>
  <c r="AA153"/>
  <c r="AC151"/>
  <c r="AB151"/>
  <c r="AA151"/>
  <c r="AC149"/>
  <c r="AB149"/>
  <c r="AA149"/>
  <c r="AA148" s="1"/>
  <c r="AC143"/>
  <c r="AB143"/>
  <c r="AA143"/>
  <c r="AC141"/>
  <c r="AB141"/>
  <c r="AA141"/>
  <c r="AC139"/>
  <c r="AB139"/>
  <c r="AA139"/>
  <c r="AB138"/>
  <c r="AB137" s="1"/>
  <c r="AB136" s="1"/>
  <c r="AC134"/>
  <c r="AB134"/>
  <c r="AA134"/>
  <c r="AC133"/>
  <c r="AC132" s="1"/>
  <c r="AC131" s="1"/>
  <c r="AB133"/>
  <c r="AB132" s="1"/>
  <c r="AB131" s="1"/>
  <c r="AA133"/>
  <c r="AA132" s="1"/>
  <c r="AA131" s="1"/>
  <c r="AC129"/>
  <c r="AB129"/>
  <c r="AB126" s="1"/>
  <c r="AB125" s="1"/>
  <c r="AB124" s="1"/>
  <c r="AA129"/>
  <c r="AC127"/>
  <c r="AB127"/>
  <c r="AA127"/>
  <c r="AA126" s="1"/>
  <c r="AA125" s="1"/>
  <c r="AA124" s="1"/>
  <c r="AC126"/>
  <c r="AC125" s="1"/>
  <c r="AC124" s="1"/>
  <c r="AC122"/>
  <c r="AB122"/>
  <c r="AA122"/>
  <c r="AC120"/>
  <c r="AB120"/>
  <c r="AA120"/>
  <c r="AC118"/>
  <c r="AB118"/>
  <c r="AB117" s="1"/>
  <c r="AA118"/>
  <c r="AC115"/>
  <c r="AB115"/>
  <c r="AA115"/>
  <c r="AC113"/>
  <c r="AB113"/>
  <c r="AA113"/>
  <c r="AC111"/>
  <c r="AC110" s="1"/>
  <c r="AB111"/>
  <c r="AA111"/>
  <c r="AB110"/>
  <c r="AB109" s="1"/>
  <c r="AC107"/>
  <c r="AC106" s="1"/>
  <c r="AB107"/>
  <c r="AA107"/>
  <c r="AA106" s="1"/>
  <c r="AB106"/>
  <c r="AC104"/>
  <c r="AB104"/>
  <c r="AA104"/>
  <c r="AC102"/>
  <c r="AC99" s="1"/>
  <c r="AB102"/>
  <c r="AA102"/>
  <c r="AC100"/>
  <c r="AB100"/>
  <c r="AB99" s="1"/>
  <c r="AB98" s="1"/>
  <c r="AA100"/>
  <c r="AC95"/>
  <c r="AB95"/>
  <c r="AB94" s="1"/>
  <c r="AB93" s="1"/>
  <c r="AB92" s="1"/>
  <c r="AA95"/>
  <c r="AA94" s="1"/>
  <c r="AA93" s="1"/>
  <c r="AA92" s="1"/>
  <c r="AC94"/>
  <c r="AC93" s="1"/>
  <c r="AC92" s="1"/>
  <c r="AC90"/>
  <c r="AC89" s="1"/>
  <c r="AB90"/>
  <c r="AB89" s="1"/>
  <c r="AA90"/>
  <c r="AA89" s="1"/>
  <c r="AC87"/>
  <c r="AB87"/>
  <c r="AA87"/>
  <c r="AC85"/>
  <c r="AB85"/>
  <c r="AB84" s="1"/>
  <c r="AB83" s="1"/>
  <c r="AA85"/>
  <c r="AA84" s="1"/>
  <c r="AC81"/>
  <c r="AB81"/>
  <c r="AA81"/>
  <c r="AA80" s="1"/>
  <c r="AA79" s="1"/>
  <c r="AC80"/>
  <c r="AC79" s="1"/>
  <c r="AB80"/>
  <c r="AB79" s="1"/>
  <c r="AF76"/>
  <c r="AE76"/>
  <c r="AE75" s="1"/>
  <c r="AE74" s="1"/>
  <c r="AE73" s="1"/>
  <c r="AD76"/>
  <c r="AD75" s="1"/>
  <c r="AD74" s="1"/>
  <c r="AD73" s="1"/>
  <c r="AC76"/>
  <c r="AB76"/>
  <c r="AA76"/>
  <c r="AA75" s="1"/>
  <c r="AA74" s="1"/>
  <c r="AA73" s="1"/>
  <c r="AF75"/>
  <c r="AF74" s="1"/>
  <c r="AF73" s="1"/>
  <c r="AC75"/>
  <c r="AC74" s="1"/>
  <c r="AC73" s="1"/>
  <c r="AB75"/>
  <c r="AB74" s="1"/>
  <c r="AB73" s="1"/>
  <c r="AC69"/>
  <c r="AC68" s="1"/>
  <c r="AC67" s="1"/>
  <c r="AC66" s="1"/>
  <c r="AC65" s="1"/>
  <c r="AB69"/>
  <c r="AB68" s="1"/>
  <c r="AB67" s="1"/>
  <c r="AB66" s="1"/>
  <c r="AB65" s="1"/>
  <c r="AA69"/>
  <c r="AA68" s="1"/>
  <c r="AA67" s="1"/>
  <c r="AA66" s="1"/>
  <c r="AA65" s="1"/>
  <c r="AC62"/>
  <c r="AB62"/>
  <c r="AA62"/>
  <c r="AC60"/>
  <c r="AB60"/>
  <c r="AB57" s="1"/>
  <c r="AB56" s="1"/>
  <c r="AB55" s="1"/>
  <c r="AB54" s="1"/>
  <c r="AA60"/>
  <c r="AC58"/>
  <c r="AB58"/>
  <c r="AA58"/>
  <c r="AA57" s="1"/>
  <c r="AA56" s="1"/>
  <c r="AA55" s="1"/>
  <c r="AA54" s="1"/>
  <c r="AC51"/>
  <c r="AB51"/>
  <c r="AA51"/>
  <c r="AC49"/>
  <c r="AB49"/>
  <c r="AA49"/>
  <c r="AC47"/>
  <c r="AC46" s="1"/>
  <c r="AC45" s="1"/>
  <c r="AC44" s="1"/>
  <c r="AC43" s="1"/>
  <c r="AB47"/>
  <c r="AB46" s="1"/>
  <c r="AB45" s="1"/>
  <c r="AB44" s="1"/>
  <c r="AB43" s="1"/>
  <c r="AA47"/>
  <c r="AA46" s="1"/>
  <c r="AA45" s="1"/>
  <c r="AA44" s="1"/>
  <c r="AA43" s="1"/>
  <c r="AC40"/>
  <c r="AB40"/>
  <c r="AA40"/>
  <c r="AC38"/>
  <c r="AB38"/>
  <c r="AB33" s="1"/>
  <c r="AA38"/>
  <c r="AC36"/>
  <c r="AB36"/>
  <c r="AA36"/>
  <c r="AC34"/>
  <c r="AB34"/>
  <c r="AA34"/>
  <c r="AC31"/>
  <c r="AC30" s="1"/>
  <c r="AB31"/>
  <c r="AB30" s="1"/>
  <c r="AA31"/>
  <c r="AA30" s="1"/>
  <c r="AC28"/>
  <c r="AB28"/>
  <c r="AB27" s="1"/>
  <c r="AA28"/>
  <c r="AA27" s="1"/>
  <c r="AC27"/>
  <c r="AC21"/>
  <c r="AC20" s="1"/>
  <c r="AC19" s="1"/>
  <c r="AC18" s="1"/>
  <c r="AC17" s="1"/>
  <c r="AB21"/>
  <c r="AB20" s="1"/>
  <c r="AB19" s="1"/>
  <c r="AB18" s="1"/>
  <c r="AB17" s="1"/>
  <c r="AA21"/>
  <c r="AA20" s="1"/>
  <c r="AA19" s="1"/>
  <c r="AA18" s="1"/>
  <c r="AA17" s="1"/>
  <c r="V967"/>
  <c r="V966" s="1"/>
  <c r="W967"/>
  <c r="W966" s="1"/>
  <c r="Y967"/>
  <c r="Y966" s="1"/>
  <c r="U967"/>
  <c r="U966" s="1"/>
  <c r="Z968"/>
  <c r="Y968"/>
  <c r="AE968" s="1"/>
  <c r="X968"/>
  <c r="AK298" l="1"/>
  <c r="AK297" s="1"/>
  <c r="AO446"/>
  <c r="AB305"/>
  <c r="AB304" s="1"/>
  <c r="AB298" s="1"/>
  <c r="AB297" s="1"/>
  <c r="AA537"/>
  <c r="AE234"/>
  <c r="AB245"/>
  <c r="AB233" s="1"/>
  <c r="AB319"/>
  <c r="AA325"/>
  <c r="AA324" s="1"/>
  <c r="AB325"/>
  <c r="AB324" s="1"/>
  <c r="AC572"/>
  <c r="AC638"/>
  <c r="AE686"/>
  <c r="AA695"/>
  <c r="AB706"/>
  <c r="AB716"/>
  <c r="AB715" s="1"/>
  <c r="AF716"/>
  <c r="AF715" s="1"/>
  <c r="AB1070"/>
  <c r="AB1069" s="1"/>
  <c r="AI15"/>
  <c r="AJ446"/>
  <c r="AO72"/>
  <c r="AO15" s="1"/>
  <c r="AA83"/>
  <c r="AB468"/>
  <c r="AB446" s="1"/>
  <c r="AA1070"/>
  <c r="AA1069" s="1"/>
  <c r="AB1091"/>
  <c r="AA1116"/>
  <c r="AJ859"/>
  <c r="AI446"/>
  <c r="AI391" s="1"/>
  <c r="AH72"/>
  <c r="AH15" s="1"/>
  <c r="AK859"/>
  <c r="AK848" s="1"/>
  <c r="AK468"/>
  <c r="AK446" s="1"/>
  <c r="AK391" s="1"/>
  <c r="AA33"/>
  <c r="AC57"/>
  <c r="AC56" s="1"/>
  <c r="AC55" s="1"/>
  <c r="AC54" s="1"/>
  <c r="AA117"/>
  <c r="AC170"/>
  <c r="AC169" s="1"/>
  <c r="AC164" s="1"/>
  <c r="AC163" s="1"/>
  <c r="AB206"/>
  <c r="AB205" s="1"/>
  <c r="AA218"/>
  <c r="AD240"/>
  <c r="AD239" s="1"/>
  <c r="AC484"/>
  <c r="AC695"/>
  <c r="AD716"/>
  <c r="AD715" s="1"/>
  <c r="AA1091"/>
  <c r="AH563"/>
  <c r="AJ72"/>
  <c r="AO391"/>
  <c r="AC84"/>
  <c r="AA110"/>
  <c r="AA109" s="1"/>
  <c r="AB234"/>
  <c r="AF234"/>
  <c r="AC240"/>
  <c r="AC239" s="1"/>
  <c r="AA240"/>
  <c r="AA239" s="1"/>
  <c r="AA234" s="1"/>
  <c r="AA469"/>
  <c r="AB484"/>
  <c r="AA735"/>
  <c r="AA734" s="1"/>
  <c r="AI747"/>
  <c r="AI745" s="1"/>
  <c r="AH848"/>
  <c r="AJ161"/>
  <c r="AO705"/>
  <c r="AO859"/>
  <c r="AO848" s="1"/>
  <c r="AO161"/>
  <c r="AO1068"/>
  <c r="AO623"/>
  <c r="AO563" s="1"/>
  <c r="AO791"/>
  <c r="AO747" s="1"/>
  <c r="AO745" s="1"/>
  <c r="AO340"/>
  <c r="AO231" s="1"/>
  <c r="AK340"/>
  <c r="AK747"/>
  <c r="AK745" s="1"/>
  <c r="AK563"/>
  <c r="AK233"/>
  <c r="AC196"/>
  <c r="AC185" s="1"/>
  <c r="AD234"/>
  <c r="AB572"/>
  <c r="AB566" s="1"/>
  <c r="AB565" s="1"/>
  <c r="Z967"/>
  <c r="Z966" s="1"/>
  <c r="AF968"/>
  <c r="AM968"/>
  <c r="AM967" s="1"/>
  <c r="AM966" s="1"/>
  <c r="AE967"/>
  <c r="AE966" s="1"/>
  <c r="AC26"/>
  <c r="AC25" s="1"/>
  <c r="AC24" s="1"/>
  <c r="AC148"/>
  <c r="AC147" s="1"/>
  <c r="AC146" s="1"/>
  <c r="AA280"/>
  <c r="AB26"/>
  <c r="AB25" s="1"/>
  <c r="AB24" s="1"/>
  <c r="AC33"/>
  <c r="AC83"/>
  <c r="AC117"/>
  <c r="AC138"/>
  <c r="AC137" s="1"/>
  <c r="AC136" s="1"/>
  <c r="AA170"/>
  <c r="AA169" s="1"/>
  <c r="AA164" s="1"/>
  <c r="AA163" s="1"/>
  <c r="AB170"/>
  <c r="AB169" s="1"/>
  <c r="AB164" s="1"/>
  <c r="AB163" s="1"/>
  <c r="AA206"/>
  <c r="AA205" s="1"/>
  <c r="AA196" s="1"/>
  <c r="AA185" s="1"/>
  <c r="AB280"/>
  <c r="AB271" s="1"/>
  <c r="AB270" s="1"/>
  <c r="AB269" s="1"/>
  <c r="AC351"/>
  <c r="AC350" s="1"/>
  <c r="AA393"/>
  <c r="AF1070"/>
  <c r="AF1069" s="1"/>
  <c r="AA78"/>
  <c r="AC98"/>
  <c r="AC305"/>
  <c r="AC304" s="1"/>
  <c r="AC298" s="1"/>
  <c r="AC297" s="1"/>
  <c r="AC490"/>
  <c r="AC489" s="1"/>
  <c r="AB513"/>
  <c r="AA572"/>
  <c r="AA566" s="1"/>
  <c r="AA565" s="1"/>
  <c r="AA138"/>
  <c r="AA137" s="1"/>
  <c r="AA136" s="1"/>
  <c r="AC206"/>
  <c r="AC205" s="1"/>
  <c r="AC223"/>
  <c r="AC222" s="1"/>
  <c r="AC280"/>
  <c r="AC271" s="1"/>
  <c r="AC270" s="1"/>
  <c r="AC269" s="1"/>
  <c r="AA346"/>
  <c r="AA341" s="1"/>
  <c r="AA351"/>
  <c r="AA350" s="1"/>
  <c r="AC440"/>
  <c r="AC439" s="1"/>
  <c r="AC438" s="1"/>
  <c r="AB599"/>
  <c r="AB598" s="1"/>
  <c r="AC604"/>
  <c r="AC599" s="1"/>
  <c r="AC598" s="1"/>
  <c r="X967"/>
  <c r="X966" s="1"/>
  <c r="AD968"/>
  <c r="AA26"/>
  <c r="AA25" s="1"/>
  <c r="AA24" s="1"/>
  <c r="AA99"/>
  <c r="AA98" s="1"/>
  <c r="AA97" s="1"/>
  <c r="AA147"/>
  <c r="AA146" s="1"/>
  <c r="AB148"/>
  <c r="AB147" s="1"/>
  <c r="AB146" s="1"/>
  <c r="AA245"/>
  <c r="AC381"/>
  <c r="AB393"/>
  <c r="AC469"/>
  <c r="AA547"/>
  <c r="AA624"/>
  <c r="AF1103"/>
  <c r="AF1102" s="1"/>
  <c r="AF1101" s="1"/>
  <c r="AF1100" s="1"/>
  <c r="AN1104"/>
  <c r="AN1103" s="1"/>
  <c r="AN1102" s="1"/>
  <c r="AN1101" s="1"/>
  <c r="AN1100" s="1"/>
  <c r="AF624"/>
  <c r="AA650"/>
  <c r="AB735"/>
  <c r="AB734" s="1"/>
  <c r="AB725" s="1"/>
  <c r="AB724" s="1"/>
  <c r="AB749"/>
  <c r="AB836"/>
  <c r="AE1070"/>
  <c r="AE1069" s="1"/>
  <c r="AB1128"/>
  <c r="AB1127" s="1"/>
  <c r="AB1125" s="1"/>
  <c r="AJ231"/>
  <c r="AH233"/>
  <c r="AE1103"/>
  <c r="AE1102" s="1"/>
  <c r="AE1101" s="1"/>
  <c r="AE1100" s="1"/>
  <c r="AM1104"/>
  <c r="AM1103" s="1"/>
  <c r="AM1102" s="1"/>
  <c r="AM1101" s="1"/>
  <c r="AM1100" s="1"/>
  <c r="AE624"/>
  <c r="AC633"/>
  <c r="AC664"/>
  <c r="AA686"/>
  <c r="AA685" s="1"/>
  <c r="AD695"/>
  <c r="AC706"/>
  <c r="AE716"/>
  <c r="AE715" s="1"/>
  <c r="AA749"/>
  <c r="AA748" s="1"/>
  <c r="AB792"/>
  <c r="AD1103"/>
  <c r="AD1102" s="1"/>
  <c r="AD1101" s="1"/>
  <c r="AD1100" s="1"/>
  <c r="AL1104"/>
  <c r="AL1103" s="1"/>
  <c r="AL1102" s="1"/>
  <c r="AL1101" s="1"/>
  <c r="AL1100" s="1"/>
  <c r="AF749"/>
  <c r="AF748" s="1"/>
  <c r="AB810"/>
  <c r="AH391"/>
  <c r="AH161"/>
  <c r="AB664"/>
  <c r="AA716"/>
  <c r="AA715" s="1"/>
  <c r="AA725"/>
  <c r="AA724" s="1"/>
  <c r="AE749"/>
  <c r="AE748" s="1"/>
  <c r="AA792"/>
  <c r="AC861"/>
  <c r="AC860" s="1"/>
  <c r="AD1070"/>
  <c r="AD1069" s="1"/>
  <c r="AB1081"/>
  <c r="AC1081"/>
  <c r="AJ1068"/>
  <c r="AJ563"/>
  <c r="AJ15"/>
  <c r="AI340"/>
  <c r="AI231" s="1"/>
  <c r="AJ391"/>
  <c r="AI848"/>
  <c r="AJ747"/>
  <c r="AJ745" s="1"/>
  <c r="AH340"/>
  <c r="AH231" s="1"/>
  <c r="AH1172" s="1"/>
  <c r="AI623"/>
  <c r="AI563" s="1"/>
  <c r="AJ848"/>
  <c r="AB1080"/>
  <c r="AC1080"/>
  <c r="AC853"/>
  <c r="AC852" s="1"/>
  <c r="AC851" s="1"/>
  <c r="AC850" s="1"/>
  <c r="AB958"/>
  <c r="AC958"/>
  <c r="AA72"/>
  <c r="AA15" s="1"/>
  <c r="AC78"/>
  <c r="AB97"/>
  <c r="AB78"/>
  <c r="AC109"/>
  <c r="AC245"/>
  <c r="AA319"/>
  <c r="AA298" s="1"/>
  <c r="AA297" s="1"/>
  <c r="AA361"/>
  <c r="AC361"/>
  <c r="AC393"/>
  <c r="AB417"/>
  <c r="AA468"/>
  <c r="AA507"/>
  <c r="AB537"/>
  <c r="AB507" s="1"/>
  <c r="AB547"/>
  <c r="AB196"/>
  <c r="AB185" s="1"/>
  <c r="AB161" s="1"/>
  <c r="AC234"/>
  <c r="AC233" s="1"/>
  <c r="AB346"/>
  <c r="AB341" s="1"/>
  <c r="AC341"/>
  <c r="AA381"/>
  <c r="AB381"/>
  <c r="AC417"/>
  <c r="AC547"/>
  <c r="AA271"/>
  <c r="AA270" s="1"/>
  <c r="AA269" s="1"/>
  <c r="AB218"/>
  <c r="AA440"/>
  <c r="AA439" s="1"/>
  <c r="AA438" s="1"/>
  <c r="AA417" s="1"/>
  <c r="AB624"/>
  <c r="AB638"/>
  <c r="AB633" s="1"/>
  <c r="AA664"/>
  <c r="AA623" s="1"/>
  <c r="AB686"/>
  <c r="AE695"/>
  <c r="AE685" s="1"/>
  <c r="AA706"/>
  <c r="AA705" s="1"/>
  <c r="AC725"/>
  <c r="AC724" s="1"/>
  <c r="AB748"/>
  <c r="AC810"/>
  <c r="AA861"/>
  <c r="AA860" s="1"/>
  <c r="AA496"/>
  <c r="AA495" s="1"/>
  <c r="AC513"/>
  <c r="AC507" s="1"/>
  <c r="AB650"/>
  <c r="AA675"/>
  <c r="AA674" s="1"/>
  <c r="AF686"/>
  <c r="AD685"/>
  <c r="AB695"/>
  <c r="AF695"/>
  <c r="AC716"/>
  <c r="AC715" s="1"/>
  <c r="AC792"/>
  <c r="AB861"/>
  <c r="AB860" s="1"/>
  <c r="AC566"/>
  <c r="AC565" s="1"/>
  <c r="AA604"/>
  <c r="AA599" s="1"/>
  <c r="AA598" s="1"/>
  <c r="AC624"/>
  <c r="AC685"/>
  <c r="AC749"/>
  <c r="AC748" s="1"/>
  <c r="AA810"/>
  <c r="AA791" s="1"/>
  <c r="AA747" s="1"/>
  <c r="AA745" s="1"/>
  <c r="AC836"/>
  <c r="AA970"/>
  <c r="AA969" s="1"/>
  <c r="AC1070"/>
  <c r="AC1069" s="1"/>
  <c r="AA1081"/>
  <c r="AA1080" s="1"/>
  <c r="AB1106"/>
  <c r="AB1105" s="1"/>
  <c r="AC1128"/>
  <c r="AC1127" s="1"/>
  <c r="AC1125" s="1"/>
  <c r="AA1133"/>
  <c r="AB970"/>
  <c r="AB969" s="1"/>
  <c r="AC970"/>
  <c r="AC969" s="1"/>
  <c r="AC1106"/>
  <c r="AC1105" s="1"/>
  <c r="AA1128"/>
  <c r="AA1127" s="1"/>
  <c r="AA1125" s="1"/>
  <c r="AA958"/>
  <c r="AA1106"/>
  <c r="AA1105" s="1"/>
  <c r="V854"/>
  <c r="W854"/>
  <c r="U854"/>
  <c r="Z855"/>
  <c r="Y855"/>
  <c r="X855"/>
  <c r="S488"/>
  <c r="Y488" s="1"/>
  <c r="T488"/>
  <c r="Z488" s="1"/>
  <c r="Y1170"/>
  <c r="AM1170" s="1"/>
  <c r="W1167"/>
  <c r="W1166" s="1"/>
  <c r="W1165" s="1"/>
  <c r="W1164" s="1"/>
  <c r="W1162" s="1"/>
  <c r="V1167"/>
  <c r="V1166" s="1"/>
  <c r="V1165" s="1"/>
  <c r="V1164" s="1"/>
  <c r="V1162" s="1"/>
  <c r="U1167"/>
  <c r="U1166" s="1"/>
  <c r="U1165" s="1"/>
  <c r="U1164" s="1"/>
  <c r="U1162" s="1"/>
  <c r="W1159"/>
  <c r="W1158" s="1"/>
  <c r="W1157" s="1"/>
  <c r="W1156" s="1"/>
  <c r="W1155" s="1"/>
  <c r="W1153" s="1"/>
  <c r="V1159"/>
  <c r="V1158" s="1"/>
  <c r="V1157" s="1"/>
  <c r="V1156" s="1"/>
  <c r="V1155" s="1"/>
  <c r="V1153" s="1"/>
  <c r="U1159"/>
  <c r="U1158" s="1"/>
  <c r="U1157" s="1"/>
  <c r="U1156" s="1"/>
  <c r="U1155" s="1"/>
  <c r="U1153" s="1"/>
  <c r="W1150"/>
  <c r="W1149" s="1"/>
  <c r="W1148" s="1"/>
  <c r="W1147" s="1"/>
  <c r="W1146" s="1"/>
  <c r="V1150"/>
  <c r="V1149" s="1"/>
  <c r="V1148" s="1"/>
  <c r="V1147" s="1"/>
  <c r="V1146" s="1"/>
  <c r="U1150"/>
  <c r="U1149" s="1"/>
  <c r="U1148" s="1"/>
  <c r="U1147" s="1"/>
  <c r="U1146" s="1"/>
  <c r="W1143"/>
  <c r="W1142" s="1"/>
  <c r="W1141" s="1"/>
  <c r="W1140" s="1"/>
  <c r="V1143"/>
  <c r="V1142" s="1"/>
  <c r="V1141" s="1"/>
  <c r="V1140" s="1"/>
  <c r="U1143"/>
  <c r="U1142" s="1"/>
  <c r="U1141" s="1"/>
  <c r="U1140" s="1"/>
  <c r="Z1138"/>
  <c r="Z1137" s="1"/>
  <c r="Y1138"/>
  <c r="Y1137" s="1"/>
  <c r="X1138"/>
  <c r="X1137" s="1"/>
  <c r="W1138"/>
  <c r="W1137" s="1"/>
  <c r="V1138"/>
  <c r="V1137" s="1"/>
  <c r="U1138"/>
  <c r="U1137" s="1"/>
  <c r="W1135"/>
  <c r="W1134" s="1"/>
  <c r="V1135"/>
  <c r="V1134" s="1"/>
  <c r="U1135"/>
  <c r="U1134" s="1"/>
  <c r="W1131"/>
  <c r="W1130" s="1"/>
  <c r="W1129" s="1"/>
  <c r="V1131"/>
  <c r="V1130" s="1"/>
  <c r="V1129" s="1"/>
  <c r="U1131"/>
  <c r="U1130" s="1"/>
  <c r="U1129" s="1"/>
  <c r="W1122"/>
  <c r="W1121" s="1"/>
  <c r="V1122"/>
  <c r="V1121" s="1"/>
  <c r="U1122"/>
  <c r="U1121" s="1"/>
  <c r="W1119"/>
  <c r="V1119"/>
  <c r="U1119"/>
  <c r="W1117"/>
  <c r="W1116" s="1"/>
  <c r="V1117"/>
  <c r="U1117"/>
  <c r="W1114"/>
  <c r="W1113" s="1"/>
  <c r="V1114"/>
  <c r="V1113" s="1"/>
  <c r="U1114"/>
  <c r="U1113" s="1"/>
  <c r="W1111"/>
  <c r="W1110" s="1"/>
  <c r="V1111"/>
  <c r="V1110" s="1"/>
  <c r="U1111"/>
  <c r="U1110" s="1"/>
  <c r="W1108"/>
  <c r="W1107" s="1"/>
  <c r="V1108"/>
  <c r="V1107" s="1"/>
  <c r="U1108"/>
  <c r="U1107" s="1"/>
  <c r="W1098"/>
  <c r="W1097" s="1"/>
  <c r="W1096" s="1"/>
  <c r="V1098"/>
  <c r="V1097" s="1"/>
  <c r="V1096" s="1"/>
  <c r="U1098"/>
  <c r="U1097" s="1"/>
  <c r="U1096" s="1"/>
  <c r="W1094"/>
  <c r="V1094"/>
  <c r="U1094"/>
  <c r="W1092"/>
  <c r="V1092"/>
  <c r="V1091" s="1"/>
  <c r="U1092"/>
  <c r="W1089"/>
  <c r="W1088" s="1"/>
  <c r="V1089"/>
  <c r="V1088" s="1"/>
  <c r="U1089"/>
  <c r="U1088" s="1"/>
  <c r="W1086"/>
  <c r="W1085" s="1"/>
  <c r="V1086"/>
  <c r="V1085" s="1"/>
  <c r="U1086"/>
  <c r="U1085" s="1"/>
  <c r="W1083"/>
  <c r="W1082" s="1"/>
  <c r="V1083"/>
  <c r="V1082" s="1"/>
  <c r="U1083"/>
  <c r="U1082" s="1"/>
  <c r="Z1078"/>
  <c r="Z1077" s="1"/>
  <c r="Y1078"/>
  <c r="Y1077" s="1"/>
  <c r="X1078"/>
  <c r="W1078"/>
  <c r="V1078"/>
  <c r="V1077" s="1"/>
  <c r="U1078"/>
  <c r="U1077" s="1"/>
  <c r="X1077"/>
  <c r="W1077"/>
  <c r="Z1075"/>
  <c r="Z1074" s="1"/>
  <c r="Y1075"/>
  <c r="Y1074" s="1"/>
  <c r="X1075"/>
  <c r="W1075"/>
  <c r="V1075"/>
  <c r="V1074" s="1"/>
  <c r="U1075"/>
  <c r="U1074" s="1"/>
  <c r="X1074"/>
  <c r="W1074"/>
  <c r="Z1072"/>
  <c r="Z1071" s="1"/>
  <c r="Z1070" s="1"/>
  <c r="Z1069" s="1"/>
  <c r="Y1072"/>
  <c r="Y1071" s="1"/>
  <c r="Y1070" s="1"/>
  <c r="Y1069" s="1"/>
  <c r="X1072"/>
  <c r="W1072"/>
  <c r="V1072"/>
  <c r="V1071" s="1"/>
  <c r="V1070" s="1"/>
  <c r="V1069" s="1"/>
  <c r="U1072"/>
  <c r="U1071" s="1"/>
  <c r="U1070" s="1"/>
  <c r="U1069" s="1"/>
  <c r="X1071"/>
  <c r="X1070" s="1"/>
  <c r="X1069" s="1"/>
  <c r="W1071"/>
  <c r="W1070" s="1"/>
  <c r="W1069" s="1"/>
  <c r="W1065"/>
  <c r="W1064" s="1"/>
  <c r="V1065"/>
  <c r="V1064" s="1"/>
  <c r="U1065"/>
  <c r="U1064" s="1"/>
  <c r="W1062"/>
  <c r="W1061" s="1"/>
  <c r="V1062"/>
  <c r="V1061" s="1"/>
  <c r="U1062"/>
  <c r="U1061" s="1"/>
  <c r="W1059"/>
  <c r="V1059"/>
  <c r="V1058" s="1"/>
  <c r="U1059"/>
  <c r="U1058" s="1"/>
  <c r="W1058"/>
  <c r="W1056"/>
  <c r="W1055" s="1"/>
  <c r="V1056"/>
  <c r="V1055" s="1"/>
  <c r="U1056"/>
  <c r="U1055" s="1"/>
  <c r="W1053"/>
  <c r="W1052" s="1"/>
  <c r="V1053"/>
  <c r="V1052" s="1"/>
  <c r="U1053"/>
  <c r="U1052" s="1"/>
  <c r="W1050"/>
  <c r="V1050"/>
  <c r="V1049" s="1"/>
  <c r="U1050"/>
  <c r="U1049" s="1"/>
  <c r="W1049"/>
  <c r="W1047"/>
  <c r="V1047"/>
  <c r="V1046" s="1"/>
  <c r="U1047"/>
  <c r="U1046" s="1"/>
  <c r="W1046"/>
  <c r="W1044"/>
  <c r="W1043" s="1"/>
  <c r="V1044"/>
  <c r="V1043" s="1"/>
  <c r="U1044"/>
  <c r="U1043" s="1"/>
  <c r="W1041"/>
  <c r="W1040" s="1"/>
  <c r="V1041"/>
  <c r="V1040" s="1"/>
  <c r="U1041"/>
  <c r="U1040" s="1"/>
  <c r="W1038"/>
  <c r="W1037" s="1"/>
  <c r="V1038"/>
  <c r="V1037" s="1"/>
  <c r="U1038"/>
  <c r="U1037" s="1"/>
  <c r="W1035"/>
  <c r="V1035"/>
  <c r="V1034" s="1"/>
  <c r="U1035"/>
  <c r="U1034" s="1"/>
  <c r="W1034"/>
  <c r="W1032"/>
  <c r="W1031" s="1"/>
  <c r="V1032"/>
  <c r="V1031" s="1"/>
  <c r="U1032"/>
  <c r="U1031" s="1"/>
  <c r="W1029"/>
  <c r="W1028" s="1"/>
  <c r="V1029"/>
  <c r="V1028" s="1"/>
  <c r="U1029"/>
  <c r="U1028" s="1"/>
  <c r="W1026"/>
  <c r="W1025" s="1"/>
  <c r="V1026"/>
  <c r="V1025" s="1"/>
  <c r="U1026"/>
  <c r="U1025" s="1"/>
  <c r="W1023"/>
  <c r="W1022" s="1"/>
  <c r="V1023"/>
  <c r="V1022" s="1"/>
  <c r="U1023"/>
  <c r="U1022" s="1"/>
  <c r="W1020"/>
  <c r="W1019" s="1"/>
  <c r="V1020"/>
  <c r="V1019" s="1"/>
  <c r="U1020"/>
  <c r="U1019" s="1"/>
  <c r="W1017"/>
  <c r="W1016" s="1"/>
  <c r="V1017"/>
  <c r="V1016" s="1"/>
  <c r="U1017"/>
  <c r="U1016" s="1"/>
  <c r="W1014"/>
  <c r="W1013" s="1"/>
  <c r="V1014"/>
  <c r="V1013" s="1"/>
  <c r="U1014"/>
  <c r="U1013" s="1"/>
  <c r="W1011"/>
  <c r="V1011"/>
  <c r="U1011"/>
  <c r="U1010" s="1"/>
  <c r="W1010"/>
  <c r="V1010"/>
  <c r="W1008"/>
  <c r="W1007" s="1"/>
  <c r="V1008"/>
  <c r="V1007" s="1"/>
  <c r="U1008"/>
  <c r="U1007" s="1"/>
  <c r="W1005"/>
  <c r="W1004" s="1"/>
  <c r="V1005"/>
  <c r="V1004" s="1"/>
  <c r="U1005"/>
  <c r="U1004" s="1"/>
  <c r="W1002"/>
  <c r="W1001" s="1"/>
  <c r="V1002"/>
  <c r="V1001" s="1"/>
  <c r="U1002"/>
  <c r="U1001" s="1"/>
  <c r="W999"/>
  <c r="W998" s="1"/>
  <c r="V999"/>
  <c r="V998" s="1"/>
  <c r="U999"/>
  <c r="U998" s="1"/>
  <c r="W996"/>
  <c r="W995" s="1"/>
  <c r="V996"/>
  <c r="V995" s="1"/>
  <c r="U996"/>
  <c r="U995" s="1"/>
  <c r="W993"/>
  <c r="W992" s="1"/>
  <c r="V993"/>
  <c r="V992" s="1"/>
  <c r="U993"/>
  <c r="U992" s="1"/>
  <c r="W990"/>
  <c r="W989" s="1"/>
  <c r="V990"/>
  <c r="V989" s="1"/>
  <c r="U990"/>
  <c r="U989" s="1"/>
  <c r="W987"/>
  <c r="V987"/>
  <c r="V986" s="1"/>
  <c r="U987"/>
  <c r="U986" s="1"/>
  <c r="W986"/>
  <c r="W984"/>
  <c r="W983" s="1"/>
  <c r="V984"/>
  <c r="V983" s="1"/>
  <c r="U984"/>
  <c r="U983" s="1"/>
  <c r="W981"/>
  <c r="W980" s="1"/>
  <c r="V981"/>
  <c r="V980" s="1"/>
  <c r="U981"/>
  <c r="U980" s="1"/>
  <c r="W978"/>
  <c r="W977" s="1"/>
  <c r="V978"/>
  <c r="V977" s="1"/>
  <c r="U978"/>
  <c r="U977" s="1"/>
  <c r="W975"/>
  <c r="W974" s="1"/>
  <c r="V975"/>
  <c r="V974" s="1"/>
  <c r="U975"/>
  <c r="U974" s="1"/>
  <c r="W972"/>
  <c r="W971" s="1"/>
  <c r="V972"/>
  <c r="V971" s="1"/>
  <c r="U972"/>
  <c r="U971" s="1"/>
  <c r="W960"/>
  <c r="W959" s="1"/>
  <c r="V960"/>
  <c r="V959" s="1"/>
  <c r="U960"/>
  <c r="U959" s="1"/>
  <c r="W964"/>
  <c r="W963" s="1"/>
  <c r="W962" s="1"/>
  <c r="V964"/>
  <c r="V963" s="1"/>
  <c r="V962" s="1"/>
  <c r="V958" s="1"/>
  <c r="U964"/>
  <c r="U963" s="1"/>
  <c r="U962" s="1"/>
  <c r="U958" s="1"/>
  <c r="W956"/>
  <c r="V956"/>
  <c r="U956"/>
  <c r="U955" s="1"/>
  <c r="W955"/>
  <c r="V955"/>
  <c r="W953"/>
  <c r="W952" s="1"/>
  <c r="V953"/>
  <c r="V952" s="1"/>
  <c r="U953"/>
  <c r="U952" s="1"/>
  <c r="W950"/>
  <c r="W949" s="1"/>
  <c r="V950"/>
  <c r="V949" s="1"/>
  <c r="U950"/>
  <c r="U949" s="1"/>
  <c r="W947"/>
  <c r="W946" s="1"/>
  <c r="V947"/>
  <c r="V946" s="1"/>
  <c r="U947"/>
  <c r="U946" s="1"/>
  <c r="W944"/>
  <c r="W943" s="1"/>
  <c r="V944"/>
  <c r="V943" s="1"/>
  <c r="U944"/>
  <c r="U943" s="1"/>
  <c r="W941"/>
  <c r="W940" s="1"/>
  <c r="V941"/>
  <c r="V940" s="1"/>
  <c r="U941"/>
  <c r="U940" s="1"/>
  <c r="W938"/>
  <c r="W937" s="1"/>
  <c r="V938"/>
  <c r="V937" s="1"/>
  <c r="U938"/>
  <c r="U937" s="1"/>
  <c r="W935"/>
  <c r="W934" s="1"/>
  <c r="V935"/>
  <c r="V934" s="1"/>
  <c r="U935"/>
  <c r="U934" s="1"/>
  <c r="W932"/>
  <c r="V932"/>
  <c r="V931" s="1"/>
  <c r="U932"/>
  <c r="U931" s="1"/>
  <c r="W931"/>
  <c r="W929"/>
  <c r="W928" s="1"/>
  <c r="V929"/>
  <c r="V928" s="1"/>
  <c r="U929"/>
  <c r="U928" s="1"/>
  <c r="W926"/>
  <c r="W925" s="1"/>
  <c r="V926"/>
  <c r="V925" s="1"/>
  <c r="U926"/>
  <c r="U925" s="1"/>
  <c r="W923"/>
  <c r="W922" s="1"/>
  <c r="V923"/>
  <c r="V922" s="1"/>
  <c r="U923"/>
  <c r="U922" s="1"/>
  <c r="W920"/>
  <c r="V920"/>
  <c r="V919" s="1"/>
  <c r="U920"/>
  <c r="U919" s="1"/>
  <c r="W919"/>
  <c r="W917"/>
  <c r="W916" s="1"/>
  <c r="V917"/>
  <c r="V916" s="1"/>
  <c r="U917"/>
  <c r="U916" s="1"/>
  <c r="W914"/>
  <c r="W913" s="1"/>
  <c r="V914"/>
  <c r="V913" s="1"/>
  <c r="U914"/>
  <c r="U913" s="1"/>
  <c r="W911"/>
  <c r="W910" s="1"/>
  <c r="V911"/>
  <c r="V910" s="1"/>
  <c r="U911"/>
  <c r="U910" s="1"/>
  <c r="W908"/>
  <c r="V908"/>
  <c r="V907" s="1"/>
  <c r="U908"/>
  <c r="U907" s="1"/>
  <c r="W907"/>
  <c r="W905"/>
  <c r="W904" s="1"/>
  <c r="V905"/>
  <c r="V904" s="1"/>
  <c r="U905"/>
  <c r="U904" s="1"/>
  <c r="W902"/>
  <c r="W901" s="1"/>
  <c r="V902"/>
  <c r="V901" s="1"/>
  <c r="U902"/>
  <c r="U901" s="1"/>
  <c r="W899"/>
  <c r="W898" s="1"/>
  <c r="V899"/>
  <c r="V898" s="1"/>
  <c r="U899"/>
  <c r="U898" s="1"/>
  <c r="W896"/>
  <c r="W895" s="1"/>
  <c r="V896"/>
  <c r="V895" s="1"/>
  <c r="U896"/>
  <c r="U895" s="1"/>
  <c r="W893"/>
  <c r="W892" s="1"/>
  <c r="V893"/>
  <c r="V892" s="1"/>
  <c r="U893"/>
  <c r="U892" s="1"/>
  <c r="W890"/>
  <c r="W889" s="1"/>
  <c r="V890"/>
  <c r="V889" s="1"/>
  <c r="U890"/>
  <c r="U889" s="1"/>
  <c r="W887"/>
  <c r="W886" s="1"/>
  <c r="V887"/>
  <c r="V886" s="1"/>
  <c r="U887"/>
  <c r="U886" s="1"/>
  <c r="W884"/>
  <c r="W883" s="1"/>
  <c r="V884"/>
  <c r="V883" s="1"/>
  <c r="U884"/>
  <c r="U883" s="1"/>
  <c r="W881"/>
  <c r="W880" s="1"/>
  <c r="V881"/>
  <c r="V880" s="1"/>
  <c r="U881"/>
  <c r="U880" s="1"/>
  <c r="W878"/>
  <c r="W877" s="1"/>
  <c r="V878"/>
  <c r="V877" s="1"/>
  <c r="U878"/>
  <c r="U877" s="1"/>
  <c r="W875"/>
  <c r="V875"/>
  <c r="V874" s="1"/>
  <c r="U875"/>
  <c r="U874" s="1"/>
  <c r="W874"/>
  <c r="W872"/>
  <c r="V872"/>
  <c r="V871" s="1"/>
  <c r="U872"/>
  <c r="U871" s="1"/>
  <c r="W871"/>
  <c r="W869"/>
  <c r="W868" s="1"/>
  <c r="V869"/>
  <c r="V868" s="1"/>
  <c r="U869"/>
  <c r="U868" s="1"/>
  <c r="W866"/>
  <c r="W865" s="1"/>
  <c r="V866"/>
  <c r="V865" s="1"/>
  <c r="U866"/>
  <c r="U865" s="1"/>
  <c r="W863"/>
  <c r="V863"/>
  <c r="V862" s="1"/>
  <c r="U863"/>
  <c r="U862" s="1"/>
  <c r="W862"/>
  <c r="W856"/>
  <c r="V856"/>
  <c r="V853" s="1"/>
  <c r="U856"/>
  <c r="U853" s="1"/>
  <c r="W845"/>
  <c r="V845"/>
  <c r="V844" s="1"/>
  <c r="V843" s="1"/>
  <c r="V842" s="1"/>
  <c r="U845"/>
  <c r="U844" s="1"/>
  <c r="U843" s="1"/>
  <c r="U842" s="1"/>
  <c r="W844"/>
  <c r="W843" s="1"/>
  <c r="W842" s="1"/>
  <c r="Z840"/>
  <c r="Z839" s="1"/>
  <c r="Z838" s="1"/>
  <c r="Z837" s="1"/>
  <c r="Y840"/>
  <c r="Y839" s="1"/>
  <c r="Y838" s="1"/>
  <c r="Y837" s="1"/>
  <c r="X840"/>
  <c r="W840"/>
  <c r="V840"/>
  <c r="U840"/>
  <c r="U839" s="1"/>
  <c r="U838" s="1"/>
  <c r="U837" s="1"/>
  <c r="X839"/>
  <c r="X838" s="1"/>
  <c r="X837" s="1"/>
  <c r="W839"/>
  <c r="W838" s="1"/>
  <c r="W837" s="1"/>
  <c r="V839"/>
  <c r="V838" s="1"/>
  <c r="V837" s="1"/>
  <c r="Z833"/>
  <c r="Z832" s="1"/>
  <c r="Y833"/>
  <c r="X833"/>
  <c r="X832" s="1"/>
  <c r="W833"/>
  <c r="W832" s="1"/>
  <c r="V833"/>
  <c r="V832" s="1"/>
  <c r="U833"/>
  <c r="U832" s="1"/>
  <c r="Y832"/>
  <c r="W830"/>
  <c r="W829" s="1"/>
  <c r="W828" s="1"/>
  <c r="V830"/>
  <c r="V829" s="1"/>
  <c r="V828" s="1"/>
  <c r="U830"/>
  <c r="U829" s="1"/>
  <c r="U828" s="1"/>
  <c r="W825"/>
  <c r="W824" s="1"/>
  <c r="V825"/>
  <c r="V824" s="1"/>
  <c r="U825"/>
  <c r="U824" s="1"/>
  <c r="W822"/>
  <c r="W821" s="1"/>
  <c r="V822"/>
  <c r="V821" s="1"/>
  <c r="U822"/>
  <c r="U821" s="1"/>
  <c r="W819"/>
  <c r="W818" s="1"/>
  <c r="V819"/>
  <c r="V818" s="1"/>
  <c r="U819"/>
  <c r="U818" s="1"/>
  <c r="W815"/>
  <c r="W814" s="1"/>
  <c r="V815"/>
  <c r="V814" s="1"/>
  <c r="U815"/>
  <c r="U814" s="1"/>
  <c r="W812"/>
  <c r="W811" s="1"/>
  <c r="V812"/>
  <c r="V811" s="1"/>
  <c r="U812"/>
  <c r="U811" s="1"/>
  <c r="W807"/>
  <c r="W806" s="1"/>
  <c r="V807"/>
  <c r="U807"/>
  <c r="U806" s="1"/>
  <c r="V806"/>
  <c r="W804"/>
  <c r="W803" s="1"/>
  <c r="V804"/>
  <c r="V803" s="1"/>
  <c r="U804"/>
  <c r="U803" s="1"/>
  <c r="W801"/>
  <c r="W800" s="1"/>
  <c r="V801"/>
  <c r="V800" s="1"/>
  <c r="U801"/>
  <c r="U800" s="1"/>
  <c r="W797"/>
  <c r="W796" s="1"/>
  <c r="V797"/>
  <c r="V796" s="1"/>
  <c r="U797"/>
  <c r="U796" s="1"/>
  <c r="W794"/>
  <c r="W793" s="1"/>
  <c r="V794"/>
  <c r="V793" s="1"/>
  <c r="U794"/>
  <c r="U793" s="1"/>
  <c r="Z789"/>
  <c r="Z788" s="1"/>
  <c r="Y789"/>
  <c r="Y788" s="1"/>
  <c r="X789"/>
  <c r="X788" s="1"/>
  <c r="W789"/>
  <c r="W788" s="1"/>
  <c r="V789"/>
  <c r="U789"/>
  <c r="U788" s="1"/>
  <c r="V788"/>
  <c r="Z786"/>
  <c r="Z785" s="1"/>
  <c r="Z784" s="1"/>
  <c r="Y786"/>
  <c r="Y785" s="1"/>
  <c r="Y784" s="1"/>
  <c r="X786"/>
  <c r="X785" s="1"/>
  <c r="X784" s="1"/>
  <c r="W786"/>
  <c r="W785" s="1"/>
  <c r="W784" s="1"/>
  <c r="V786"/>
  <c r="U786"/>
  <c r="U785" s="1"/>
  <c r="U784" s="1"/>
  <c r="V785"/>
  <c r="V784" s="1"/>
  <c r="Z776"/>
  <c r="Z775" s="1"/>
  <c r="Y776"/>
  <c r="Y775" s="1"/>
  <c r="X776"/>
  <c r="W776"/>
  <c r="V776"/>
  <c r="V775" s="1"/>
  <c r="U776"/>
  <c r="U775" s="1"/>
  <c r="X775"/>
  <c r="W775"/>
  <c r="Z773"/>
  <c r="Z772" s="1"/>
  <c r="Y773"/>
  <c r="Y772" s="1"/>
  <c r="X773"/>
  <c r="W773"/>
  <c r="V773"/>
  <c r="V772" s="1"/>
  <c r="U773"/>
  <c r="U772" s="1"/>
  <c r="X772"/>
  <c r="W772"/>
  <c r="Z770"/>
  <c r="Z769" s="1"/>
  <c r="Y770"/>
  <c r="Y769" s="1"/>
  <c r="X770"/>
  <c r="W770"/>
  <c r="V770"/>
  <c r="V769" s="1"/>
  <c r="U770"/>
  <c r="U769" s="1"/>
  <c r="X769"/>
  <c r="W769"/>
  <c r="Z766"/>
  <c r="Z765" s="1"/>
  <c r="Z764" s="1"/>
  <c r="Y766"/>
  <c r="Y765" s="1"/>
  <c r="Y764" s="1"/>
  <c r="X766"/>
  <c r="W766"/>
  <c r="V766"/>
  <c r="V765" s="1"/>
  <c r="V764" s="1"/>
  <c r="U766"/>
  <c r="U765" s="1"/>
  <c r="U764" s="1"/>
  <c r="X765"/>
  <c r="X764" s="1"/>
  <c r="W765"/>
  <c r="W764" s="1"/>
  <c r="Z761"/>
  <c r="Z760" s="1"/>
  <c r="Y761"/>
  <c r="Y760" s="1"/>
  <c r="X761"/>
  <c r="X760" s="1"/>
  <c r="W761"/>
  <c r="W760" s="1"/>
  <c r="V761"/>
  <c r="V760" s="1"/>
  <c r="U761"/>
  <c r="U760" s="1"/>
  <c r="Z758"/>
  <c r="Z757" s="1"/>
  <c r="Y758"/>
  <c r="X758"/>
  <c r="X757" s="1"/>
  <c r="W758"/>
  <c r="W757" s="1"/>
  <c r="V758"/>
  <c r="U758"/>
  <c r="Y757"/>
  <c r="V757"/>
  <c r="U757"/>
  <c r="Z755"/>
  <c r="Z754" s="1"/>
  <c r="Y755"/>
  <c r="Y754" s="1"/>
  <c r="X755"/>
  <c r="X754" s="1"/>
  <c r="W755"/>
  <c r="W754" s="1"/>
  <c r="V755"/>
  <c r="V754" s="1"/>
  <c r="U755"/>
  <c r="U754" s="1"/>
  <c r="Z751"/>
  <c r="Z750" s="1"/>
  <c r="Y751"/>
  <c r="Y750" s="1"/>
  <c r="X751"/>
  <c r="X750" s="1"/>
  <c r="W751"/>
  <c r="W750" s="1"/>
  <c r="W749" s="1"/>
  <c r="V751"/>
  <c r="U751"/>
  <c r="V750"/>
  <c r="U750"/>
  <c r="W742"/>
  <c r="V742"/>
  <c r="U742"/>
  <c r="Z740"/>
  <c r="Y740"/>
  <c r="X740"/>
  <c r="W740"/>
  <c r="V740"/>
  <c r="U740"/>
  <c r="W738"/>
  <c r="V738"/>
  <c r="U738"/>
  <c r="W736"/>
  <c r="V736"/>
  <c r="U736"/>
  <c r="W732"/>
  <c r="W731" s="1"/>
  <c r="W730" s="1"/>
  <c r="V732"/>
  <c r="V731" s="1"/>
  <c r="V730" s="1"/>
  <c r="U732"/>
  <c r="U731" s="1"/>
  <c r="U730" s="1"/>
  <c r="W728"/>
  <c r="W727" s="1"/>
  <c r="W726" s="1"/>
  <c r="V728"/>
  <c r="V727" s="1"/>
  <c r="V726" s="1"/>
  <c r="U728"/>
  <c r="U727" s="1"/>
  <c r="U726" s="1"/>
  <c r="Z721"/>
  <c r="Z720" s="1"/>
  <c r="Y721"/>
  <c r="X721"/>
  <c r="X720" s="1"/>
  <c r="W721"/>
  <c r="W720" s="1"/>
  <c r="V721"/>
  <c r="V720" s="1"/>
  <c r="U721"/>
  <c r="U720" s="1"/>
  <c r="Y720"/>
  <c r="Z718"/>
  <c r="Z717" s="1"/>
  <c r="Y718"/>
  <c r="Y717" s="1"/>
  <c r="X718"/>
  <c r="W718"/>
  <c r="W717" s="1"/>
  <c r="W716" s="1"/>
  <c r="W715" s="1"/>
  <c r="V718"/>
  <c r="V717" s="1"/>
  <c r="U718"/>
  <c r="X717"/>
  <c r="U717"/>
  <c r="W713"/>
  <c r="V713"/>
  <c r="V712" s="1"/>
  <c r="V711" s="1"/>
  <c r="U713"/>
  <c r="U712" s="1"/>
  <c r="U711" s="1"/>
  <c r="W712"/>
  <c r="W711" s="1"/>
  <c r="W709"/>
  <c r="W708" s="1"/>
  <c r="W707" s="1"/>
  <c r="V709"/>
  <c r="V708" s="1"/>
  <c r="V707" s="1"/>
  <c r="U709"/>
  <c r="U708" s="1"/>
  <c r="U707" s="1"/>
  <c r="U706" s="1"/>
  <c r="Z702"/>
  <c r="Z701" s="1"/>
  <c r="Z700" s="1"/>
  <c r="Y702"/>
  <c r="Y701" s="1"/>
  <c r="Y700" s="1"/>
  <c r="X702"/>
  <c r="X701" s="1"/>
  <c r="X700" s="1"/>
  <c r="W702"/>
  <c r="V702"/>
  <c r="V701" s="1"/>
  <c r="V700" s="1"/>
  <c r="U702"/>
  <c r="U701" s="1"/>
  <c r="U700" s="1"/>
  <c r="W701"/>
  <c r="W700" s="1"/>
  <c r="Z698"/>
  <c r="Z697" s="1"/>
  <c r="Z696" s="1"/>
  <c r="Y698"/>
  <c r="X698"/>
  <c r="X697" s="1"/>
  <c r="X696" s="1"/>
  <c r="W698"/>
  <c r="W697" s="1"/>
  <c r="W696" s="1"/>
  <c r="V698"/>
  <c r="V697" s="1"/>
  <c r="V696" s="1"/>
  <c r="U698"/>
  <c r="Y697"/>
  <c r="Y696" s="1"/>
  <c r="U697"/>
  <c r="U696" s="1"/>
  <c r="U695" s="1"/>
  <c r="Z693"/>
  <c r="Z692" s="1"/>
  <c r="Z691" s="1"/>
  <c r="Y693"/>
  <c r="Y692" s="1"/>
  <c r="Y691" s="1"/>
  <c r="X693"/>
  <c r="W693"/>
  <c r="W692" s="1"/>
  <c r="W691" s="1"/>
  <c r="V693"/>
  <c r="V692" s="1"/>
  <c r="V691" s="1"/>
  <c r="U693"/>
  <c r="U692" s="1"/>
  <c r="U691" s="1"/>
  <c r="X692"/>
  <c r="X691" s="1"/>
  <c r="Z689"/>
  <c r="Z688" s="1"/>
  <c r="Z687" s="1"/>
  <c r="Z686" s="1"/>
  <c r="Y689"/>
  <c r="Y688" s="1"/>
  <c r="Y687" s="1"/>
  <c r="X689"/>
  <c r="X688" s="1"/>
  <c r="X687" s="1"/>
  <c r="W689"/>
  <c r="V689"/>
  <c r="U689"/>
  <c r="U688" s="1"/>
  <c r="U687" s="1"/>
  <c r="W688"/>
  <c r="W687" s="1"/>
  <c r="V688"/>
  <c r="V687" s="1"/>
  <c r="Z682"/>
  <c r="Z681" s="1"/>
  <c r="Z680" s="1"/>
  <c r="Y682"/>
  <c r="Y681" s="1"/>
  <c r="Y680" s="1"/>
  <c r="X682"/>
  <c r="W682"/>
  <c r="W681" s="1"/>
  <c r="W680" s="1"/>
  <c r="V682"/>
  <c r="V681" s="1"/>
  <c r="V680" s="1"/>
  <c r="U682"/>
  <c r="U681" s="1"/>
  <c r="U680" s="1"/>
  <c r="X681"/>
  <c r="X680" s="1"/>
  <c r="W678"/>
  <c r="W677" s="1"/>
  <c r="W676" s="1"/>
  <c r="W675" s="1"/>
  <c r="W674" s="1"/>
  <c r="V678"/>
  <c r="V677" s="1"/>
  <c r="V676" s="1"/>
  <c r="V675" s="1"/>
  <c r="V674" s="1"/>
  <c r="U678"/>
  <c r="U677" s="1"/>
  <c r="U676" s="1"/>
  <c r="U675" s="1"/>
  <c r="U674" s="1"/>
  <c r="W671"/>
  <c r="W670" s="1"/>
  <c r="W669" s="1"/>
  <c r="V671"/>
  <c r="V670" s="1"/>
  <c r="V669" s="1"/>
  <c r="U671"/>
  <c r="U670" s="1"/>
  <c r="U669" s="1"/>
  <c r="W667"/>
  <c r="V667"/>
  <c r="V666" s="1"/>
  <c r="V665" s="1"/>
  <c r="U667"/>
  <c r="U666" s="1"/>
  <c r="U665" s="1"/>
  <c r="W666"/>
  <c r="W665" s="1"/>
  <c r="W662"/>
  <c r="W661" s="1"/>
  <c r="W660" s="1"/>
  <c r="W659" s="1"/>
  <c r="V662"/>
  <c r="V661" s="1"/>
  <c r="V660" s="1"/>
  <c r="V659" s="1"/>
  <c r="U662"/>
  <c r="U661" s="1"/>
  <c r="U660" s="1"/>
  <c r="U659" s="1"/>
  <c r="W657"/>
  <c r="W656" s="1"/>
  <c r="V657"/>
  <c r="V656" s="1"/>
  <c r="V655" s="1"/>
  <c r="U657"/>
  <c r="U656" s="1"/>
  <c r="U655" s="1"/>
  <c r="W655"/>
  <c r="W653"/>
  <c r="W652" s="1"/>
  <c r="W651" s="1"/>
  <c r="V653"/>
  <c r="V652" s="1"/>
  <c r="V651" s="1"/>
  <c r="U653"/>
  <c r="U652" s="1"/>
  <c r="U651" s="1"/>
  <c r="W648"/>
  <c r="W647" s="1"/>
  <c r="W646" s="1"/>
  <c r="W645" s="1"/>
  <c r="V648"/>
  <c r="V647" s="1"/>
  <c r="V646" s="1"/>
  <c r="V645" s="1"/>
  <c r="U648"/>
  <c r="U647" s="1"/>
  <c r="U646" s="1"/>
  <c r="U645" s="1"/>
  <c r="W643"/>
  <c r="W642" s="1"/>
  <c r="V643"/>
  <c r="V642" s="1"/>
  <c r="U643"/>
  <c r="U642" s="1"/>
  <c r="Z640"/>
  <c r="Z639" s="1"/>
  <c r="Y640"/>
  <c r="Y639" s="1"/>
  <c r="X640"/>
  <c r="W640"/>
  <c r="W639" s="1"/>
  <c r="V640"/>
  <c r="V639" s="1"/>
  <c r="U640"/>
  <c r="U639" s="1"/>
  <c r="X639"/>
  <c r="W636"/>
  <c r="W635" s="1"/>
  <c r="W634" s="1"/>
  <c r="V636"/>
  <c r="V635" s="1"/>
  <c r="V634" s="1"/>
  <c r="U636"/>
  <c r="U635" s="1"/>
  <c r="U634" s="1"/>
  <c r="Z631"/>
  <c r="Z630" s="1"/>
  <c r="Z629" s="1"/>
  <c r="Y631"/>
  <c r="Y630" s="1"/>
  <c r="Y629" s="1"/>
  <c r="X631"/>
  <c r="X630" s="1"/>
  <c r="X629" s="1"/>
  <c r="W631"/>
  <c r="W630" s="1"/>
  <c r="V631"/>
  <c r="V630" s="1"/>
  <c r="V629" s="1"/>
  <c r="U631"/>
  <c r="U630" s="1"/>
  <c r="U629" s="1"/>
  <c r="W629"/>
  <c r="Z627"/>
  <c r="Z626" s="1"/>
  <c r="Z625" s="1"/>
  <c r="Y627"/>
  <c r="Y626" s="1"/>
  <c r="Y625" s="1"/>
  <c r="X627"/>
  <c r="W627"/>
  <c r="V627"/>
  <c r="V626" s="1"/>
  <c r="V625" s="1"/>
  <c r="U627"/>
  <c r="U626" s="1"/>
  <c r="U625" s="1"/>
  <c r="X626"/>
  <c r="W626"/>
  <c r="W625" s="1"/>
  <c r="W624" s="1"/>
  <c r="X625"/>
  <c r="W616"/>
  <c r="V616"/>
  <c r="V615" s="1"/>
  <c r="U616"/>
  <c r="U615" s="1"/>
  <c r="U614" s="1"/>
  <c r="W615"/>
  <c r="W614" s="1"/>
  <c r="V614"/>
  <c r="Z612"/>
  <c r="Z611" s="1"/>
  <c r="Y612"/>
  <c r="Y611" s="1"/>
  <c r="X612"/>
  <c r="X611" s="1"/>
  <c r="W612"/>
  <c r="W611" s="1"/>
  <c r="V612"/>
  <c r="U612"/>
  <c r="U611" s="1"/>
  <c r="V611"/>
  <c r="W609"/>
  <c r="W608" s="1"/>
  <c r="V609"/>
  <c r="V608" s="1"/>
  <c r="U609"/>
  <c r="U608" s="1"/>
  <c r="Z606"/>
  <c r="Z605" s="1"/>
  <c r="Y606"/>
  <c r="Y605" s="1"/>
  <c r="X606"/>
  <c r="X605" s="1"/>
  <c r="W606"/>
  <c r="W605" s="1"/>
  <c r="V606"/>
  <c r="V605" s="1"/>
  <c r="U606"/>
  <c r="U605" s="1"/>
  <c r="W602"/>
  <c r="W601" s="1"/>
  <c r="W600" s="1"/>
  <c r="V602"/>
  <c r="V601" s="1"/>
  <c r="V600" s="1"/>
  <c r="U602"/>
  <c r="U601" s="1"/>
  <c r="U600" s="1"/>
  <c r="Z589"/>
  <c r="Z588" s="1"/>
  <c r="Y589"/>
  <c r="Y588" s="1"/>
  <c r="X589"/>
  <c r="X588" s="1"/>
  <c r="W589"/>
  <c r="V589"/>
  <c r="V588" s="1"/>
  <c r="U589"/>
  <c r="U588" s="1"/>
  <c r="W588"/>
  <c r="Z586"/>
  <c r="Z585" s="1"/>
  <c r="Z584" s="1"/>
  <c r="Y586"/>
  <c r="Y585" s="1"/>
  <c r="Y584" s="1"/>
  <c r="X586"/>
  <c r="X585" s="1"/>
  <c r="X584" s="1"/>
  <c r="W586"/>
  <c r="V586"/>
  <c r="V585" s="1"/>
  <c r="V584" s="1"/>
  <c r="U586"/>
  <c r="U585" s="1"/>
  <c r="U584" s="1"/>
  <c r="W585"/>
  <c r="W584" s="1"/>
  <c r="W582"/>
  <c r="W581" s="1"/>
  <c r="W580" s="1"/>
  <c r="V582"/>
  <c r="V581" s="1"/>
  <c r="V580" s="1"/>
  <c r="U582"/>
  <c r="U581" s="1"/>
  <c r="U580" s="1"/>
  <c r="W577"/>
  <c r="W576" s="1"/>
  <c r="V577"/>
  <c r="V576" s="1"/>
  <c r="U577"/>
  <c r="U576" s="1"/>
  <c r="Z574"/>
  <c r="Z573" s="1"/>
  <c r="Y574"/>
  <c r="Y573" s="1"/>
  <c r="X574"/>
  <c r="W574"/>
  <c r="W573" s="1"/>
  <c r="V574"/>
  <c r="V573" s="1"/>
  <c r="U574"/>
  <c r="U573" s="1"/>
  <c r="X573"/>
  <c r="W569"/>
  <c r="W568" s="1"/>
  <c r="W567" s="1"/>
  <c r="V569"/>
  <c r="V568" s="1"/>
  <c r="V567" s="1"/>
  <c r="U569"/>
  <c r="U568" s="1"/>
  <c r="U567" s="1"/>
  <c r="W560"/>
  <c r="W559" s="1"/>
  <c r="W558" s="1"/>
  <c r="W557" s="1"/>
  <c r="W556" s="1"/>
  <c r="V560"/>
  <c r="V559" s="1"/>
  <c r="V558" s="1"/>
  <c r="V557" s="1"/>
  <c r="V556" s="1"/>
  <c r="U560"/>
  <c r="U559" s="1"/>
  <c r="U558" s="1"/>
  <c r="U557" s="1"/>
  <c r="U556" s="1"/>
  <c r="W553"/>
  <c r="W552" s="1"/>
  <c r="W551" s="1"/>
  <c r="W550" s="1"/>
  <c r="W549" s="1"/>
  <c r="V553"/>
  <c r="V552" s="1"/>
  <c r="V551" s="1"/>
  <c r="V550" s="1"/>
  <c r="V549" s="1"/>
  <c r="U553"/>
  <c r="U552" s="1"/>
  <c r="U551" s="1"/>
  <c r="U550" s="1"/>
  <c r="U549" s="1"/>
  <c r="W544"/>
  <c r="W543" s="1"/>
  <c r="W542" s="1"/>
  <c r="V544"/>
  <c r="V543" s="1"/>
  <c r="V542" s="1"/>
  <c r="U544"/>
  <c r="U543"/>
  <c r="U542" s="1"/>
  <c r="W540"/>
  <c r="W539" s="1"/>
  <c r="W538" s="1"/>
  <c r="V540"/>
  <c r="V539" s="1"/>
  <c r="V538" s="1"/>
  <c r="U540"/>
  <c r="U539" s="1"/>
  <c r="U538" s="1"/>
  <c r="Z535"/>
  <c r="Z534" s="1"/>
  <c r="Z533" s="1"/>
  <c r="Z532" s="1"/>
  <c r="Y535"/>
  <c r="Y534" s="1"/>
  <c r="Y533" s="1"/>
  <c r="Y532" s="1"/>
  <c r="X535"/>
  <c r="X534" s="1"/>
  <c r="X533" s="1"/>
  <c r="X532" s="1"/>
  <c r="W535"/>
  <c r="W534" s="1"/>
  <c r="W533" s="1"/>
  <c r="W532" s="1"/>
  <c r="V535"/>
  <c r="V534" s="1"/>
  <c r="V533" s="1"/>
  <c r="V532" s="1"/>
  <c r="U535"/>
  <c r="U534" s="1"/>
  <c r="U533" s="1"/>
  <c r="U532" s="1"/>
  <c r="W530"/>
  <c r="W529" s="1"/>
  <c r="W528" s="1"/>
  <c r="W527" s="1"/>
  <c r="V530"/>
  <c r="V529" s="1"/>
  <c r="V528" s="1"/>
  <c r="V527" s="1"/>
  <c r="U530"/>
  <c r="U529" s="1"/>
  <c r="U528" s="1"/>
  <c r="U527" s="1"/>
  <c r="Z525"/>
  <c r="Z524" s="1"/>
  <c r="Z523" s="1"/>
  <c r="Z522" s="1"/>
  <c r="Y525"/>
  <c r="Y524" s="1"/>
  <c r="Y523" s="1"/>
  <c r="Y522" s="1"/>
  <c r="X525"/>
  <c r="X524" s="1"/>
  <c r="X523" s="1"/>
  <c r="X522" s="1"/>
  <c r="W525"/>
  <c r="W524" s="1"/>
  <c r="W523" s="1"/>
  <c r="W522" s="1"/>
  <c r="V525"/>
  <c r="V524" s="1"/>
  <c r="V523" s="1"/>
  <c r="V522" s="1"/>
  <c r="U525"/>
  <c r="U524" s="1"/>
  <c r="U523" s="1"/>
  <c r="U522" s="1"/>
  <c r="W520"/>
  <c r="W519" s="1"/>
  <c r="W518" s="1"/>
  <c r="V520"/>
  <c r="V519" s="1"/>
  <c r="V518" s="1"/>
  <c r="U520"/>
  <c r="U519" s="1"/>
  <c r="U518" s="1"/>
  <c r="W516"/>
  <c r="W515" s="1"/>
  <c r="W514" s="1"/>
  <c r="V516"/>
  <c r="V515" s="1"/>
  <c r="V514" s="1"/>
  <c r="V513" s="1"/>
  <c r="U516"/>
  <c r="U515" s="1"/>
  <c r="U514" s="1"/>
  <c r="U513" s="1"/>
  <c r="W511"/>
  <c r="V511"/>
  <c r="V510" s="1"/>
  <c r="V509" s="1"/>
  <c r="V508" s="1"/>
  <c r="U511"/>
  <c r="U510" s="1"/>
  <c r="U509" s="1"/>
  <c r="U508" s="1"/>
  <c r="W510"/>
  <c r="W509" s="1"/>
  <c r="W508" s="1"/>
  <c r="W501"/>
  <c r="W500" s="1"/>
  <c r="V501"/>
  <c r="V500" s="1"/>
  <c r="U501"/>
  <c r="U500" s="1"/>
  <c r="Z498"/>
  <c r="Z497" s="1"/>
  <c r="Y498"/>
  <c r="Y497" s="1"/>
  <c r="X498"/>
  <c r="W498"/>
  <c r="W497" s="1"/>
  <c r="W496" s="1"/>
  <c r="W495" s="1"/>
  <c r="V498"/>
  <c r="V497" s="1"/>
  <c r="U498"/>
  <c r="U497" s="1"/>
  <c r="X497"/>
  <c r="W493"/>
  <c r="V493"/>
  <c r="V492" s="1"/>
  <c r="U493"/>
  <c r="W491"/>
  <c r="U491"/>
  <c r="U490" s="1"/>
  <c r="U489" s="1"/>
  <c r="W487"/>
  <c r="V487"/>
  <c r="U487"/>
  <c r="Z485"/>
  <c r="Y485"/>
  <c r="X485"/>
  <c r="W485"/>
  <c r="V485"/>
  <c r="V484" s="1"/>
  <c r="U485"/>
  <c r="W482"/>
  <c r="V482"/>
  <c r="U482"/>
  <c r="Z480"/>
  <c r="Y480"/>
  <c r="Y479" s="1"/>
  <c r="X480"/>
  <c r="X479" s="1"/>
  <c r="W480"/>
  <c r="V480"/>
  <c r="U480"/>
  <c r="U479" s="1"/>
  <c r="Z479"/>
  <c r="W479"/>
  <c r="V479"/>
  <c r="W477"/>
  <c r="W476" s="1"/>
  <c r="V477"/>
  <c r="V476" s="1"/>
  <c r="U477"/>
  <c r="U476" s="1"/>
  <c r="W474"/>
  <c r="W473" s="1"/>
  <c r="V474"/>
  <c r="V473" s="1"/>
  <c r="U474"/>
  <c r="U473" s="1"/>
  <c r="W471"/>
  <c r="W470" s="1"/>
  <c r="V471"/>
  <c r="V470" s="1"/>
  <c r="U471"/>
  <c r="U470" s="1"/>
  <c r="W466"/>
  <c r="W465" s="1"/>
  <c r="W464" s="1"/>
  <c r="W463" s="1"/>
  <c r="V466"/>
  <c r="V465" s="1"/>
  <c r="V464" s="1"/>
  <c r="V463" s="1"/>
  <c r="U466"/>
  <c r="U465" s="1"/>
  <c r="U464" s="1"/>
  <c r="U463" s="1"/>
  <c r="W461"/>
  <c r="W460" s="1"/>
  <c r="W459" s="1"/>
  <c r="W458" s="1"/>
  <c r="V461"/>
  <c r="V460" s="1"/>
  <c r="V459" s="1"/>
  <c r="V458" s="1"/>
  <c r="U461"/>
  <c r="U460" s="1"/>
  <c r="U459" s="1"/>
  <c r="U458" s="1"/>
  <c r="W456"/>
  <c r="W455" s="1"/>
  <c r="W454" s="1"/>
  <c r="W453" s="1"/>
  <c r="W452" s="1"/>
  <c r="V456"/>
  <c r="V455" s="1"/>
  <c r="V454" s="1"/>
  <c r="V453" s="1"/>
  <c r="V452" s="1"/>
  <c r="U456"/>
  <c r="U455" s="1"/>
  <c r="U454" s="1"/>
  <c r="U453" s="1"/>
  <c r="U452" s="1"/>
  <c r="W450"/>
  <c r="W449" s="1"/>
  <c r="W448" s="1"/>
  <c r="W447" s="1"/>
  <c r="V450"/>
  <c r="V449" s="1"/>
  <c r="V448" s="1"/>
  <c r="V447" s="1"/>
  <c r="U450"/>
  <c r="U449" s="1"/>
  <c r="U448" s="1"/>
  <c r="U447" s="1"/>
  <c r="W443"/>
  <c r="V443"/>
  <c r="U443"/>
  <c r="W441"/>
  <c r="V441"/>
  <c r="V440" s="1"/>
  <c r="V439" s="1"/>
  <c r="V438" s="1"/>
  <c r="U441"/>
  <c r="Z436"/>
  <c r="Z435" s="1"/>
  <c r="Z434" s="1"/>
  <c r="Z433" s="1"/>
  <c r="Y436"/>
  <c r="Y435" s="1"/>
  <c r="Y434" s="1"/>
  <c r="Y433" s="1"/>
  <c r="X436"/>
  <c r="W436"/>
  <c r="V436"/>
  <c r="V435" s="1"/>
  <c r="V434" s="1"/>
  <c r="V433" s="1"/>
  <c r="U436"/>
  <c r="U435" s="1"/>
  <c r="U434" s="1"/>
  <c r="U433" s="1"/>
  <c r="X435"/>
  <c r="X434" s="1"/>
  <c r="X433" s="1"/>
  <c r="W435"/>
  <c r="W434" s="1"/>
  <c r="W433" s="1"/>
  <c r="W431"/>
  <c r="W430" s="1"/>
  <c r="W429" s="1"/>
  <c r="W428" s="1"/>
  <c r="V431"/>
  <c r="V430" s="1"/>
  <c r="V429" s="1"/>
  <c r="V428" s="1"/>
  <c r="U431"/>
  <c r="U430" s="1"/>
  <c r="U429" s="1"/>
  <c r="U428" s="1"/>
  <c r="W426"/>
  <c r="W425" s="1"/>
  <c r="W424" s="1"/>
  <c r="W423" s="1"/>
  <c r="V426"/>
  <c r="V425" s="1"/>
  <c r="V424" s="1"/>
  <c r="V423" s="1"/>
  <c r="U426"/>
  <c r="U425" s="1"/>
  <c r="U424" s="1"/>
  <c r="U423" s="1"/>
  <c r="Z421"/>
  <c r="Z420" s="1"/>
  <c r="Z419" s="1"/>
  <c r="Z418" s="1"/>
  <c r="Y421"/>
  <c r="Y420" s="1"/>
  <c r="Y419" s="1"/>
  <c r="Y418" s="1"/>
  <c r="X421"/>
  <c r="X420" s="1"/>
  <c r="X419" s="1"/>
  <c r="X418" s="1"/>
  <c r="W421"/>
  <c r="W420" s="1"/>
  <c r="W419" s="1"/>
  <c r="W418" s="1"/>
  <c r="V421"/>
  <c r="V420" s="1"/>
  <c r="V419" s="1"/>
  <c r="V418" s="1"/>
  <c r="U421"/>
  <c r="U420"/>
  <c r="U419" s="1"/>
  <c r="U418" s="1"/>
  <c r="W413"/>
  <c r="V413"/>
  <c r="U413"/>
  <c r="W411"/>
  <c r="W410" s="1"/>
  <c r="W409" s="1"/>
  <c r="W408" s="1"/>
  <c r="V411"/>
  <c r="U411"/>
  <c r="Z406"/>
  <c r="Z405" s="1"/>
  <c r="Z404" s="1"/>
  <c r="Y406"/>
  <c r="Y405" s="1"/>
  <c r="Y404" s="1"/>
  <c r="X406"/>
  <c r="W406"/>
  <c r="V406"/>
  <c r="V405" s="1"/>
  <c r="V404" s="1"/>
  <c r="U406"/>
  <c r="U405" s="1"/>
  <c r="U404" s="1"/>
  <c r="X405"/>
  <c r="X404" s="1"/>
  <c r="W405"/>
  <c r="W404" s="1"/>
  <c r="Z402"/>
  <c r="Z401" s="1"/>
  <c r="Z400" s="1"/>
  <c r="Z399" s="1"/>
  <c r="Y402"/>
  <c r="Y401" s="1"/>
  <c r="Y400" s="1"/>
  <c r="Y399" s="1"/>
  <c r="X402"/>
  <c r="X401" s="1"/>
  <c r="X400" s="1"/>
  <c r="X399" s="1"/>
  <c r="W402"/>
  <c r="W401" s="1"/>
  <c r="W400" s="1"/>
  <c r="W399" s="1"/>
  <c r="V402"/>
  <c r="V401" s="1"/>
  <c r="V400" s="1"/>
  <c r="V399" s="1"/>
  <c r="U402"/>
  <c r="U401" s="1"/>
  <c r="U400" s="1"/>
  <c r="U399" s="1"/>
  <c r="W397"/>
  <c r="W396" s="1"/>
  <c r="W395" s="1"/>
  <c r="W394" s="1"/>
  <c r="V397"/>
  <c r="V396" s="1"/>
  <c r="V395" s="1"/>
  <c r="V394" s="1"/>
  <c r="U397"/>
  <c r="U396" s="1"/>
  <c r="U395" s="1"/>
  <c r="U394" s="1"/>
  <c r="W388"/>
  <c r="W387" s="1"/>
  <c r="W386" s="1"/>
  <c r="V388"/>
  <c r="V387" s="1"/>
  <c r="V386" s="1"/>
  <c r="U388"/>
  <c r="U387" s="1"/>
  <c r="U386" s="1"/>
  <c r="Z384"/>
  <c r="Y384"/>
  <c r="Y383" s="1"/>
  <c r="Y382" s="1"/>
  <c r="X384"/>
  <c r="X383" s="1"/>
  <c r="X382" s="1"/>
  <c r="W384"/>
  <c r="W383" s="1"/>
  <c r="W382" s="1"/>
  <c r="V384"/>
  <c r="U384"/>
  <c r="U383" s="1"/>
  <c r="U382" s="1"/>
  <c r="Z383"/>
  <c r="Z382" s="1"/>
  <c r="V383"/>
  <c r="V382" s="1"/>
  <c r="W379"/>
  <c r="W378" s="1"/>
  <c r="W377" s="1"/>
  <c r="W376" s="1"/>
  <c r="V379"/>
  <c r="V378" s="1"/>
  <c r="V377" s="1"/>
  <c r="V376" s="1"/>
  <c r="U379"/>
  <c r="U378" s="1"/>
  <c r="U377" s="1"/>
  <c r="U376" s="1"/>
  <c r="W374"/>
  <c r="W373" s="1"/>
  <c r="W372" s="1"/>
  <c r="W371" s="1"/>
  <c r="W370" s="1"/>
  <c r="V374"/>
  <c r="V373" s="1"/>
  <c r="V372" s="1"/>
  <c r="V371" s="1"/>
  <c r="V370" s="1"/>
  <c r="U374"/>
  <c r="U373" s="1"/>
  <c r="U372" s="1"/>
  <c r="U371" s="1"/>
  <c r="U370" s="1"/>
  <c r="W368"/>
  <c r="W367" s="1"/>
  <c r="W366" s="1"/>
  <c r="V368"/>
  <c r="V367" s="1"/>
  <c r="V366" s="1"/>
  <c r="U368"/>
  <c r="U367" s="1"/>
  <c r="U366" s="1"/>
  <c r="W364"/>
  <c r="W363" s="1"/>
  <c r="W362" s="1"/>
  <c r="V364"/>
  <c r="V363" s="1"/>
  <c r="V362" s="1"/>
  <c r="V361" s="1"/>
  <c r="U364"/>
  <c r="U363" s="1"/>
  <c r="U362" s="1"/>
  <c r="U361" s="1"/>
  <c r="Z359"/>
  <c r="Z358" s="1"/>
  <c r="Y359"/>
  <c r="Y358" s="1"/>
  <c r="X359"/>
  <c r="X358" s="1"/>
  <c r="W359"/>
  <c r="W358" s="1"/>
  <c r="V359"/>
  <c r="V358" s="1"/>
  <c r="U359"/>
  <c r="U358" s="1"/>
  <c r="W356"/>
  <c r="V356"/>
  <c r="U356"/>
  <c r="W354"/>
  <c r="V354"/>
  <c r="U354"/>
  <c r="W352"/>
  <c r="V352"/>
  <c r="U352"/>
  <c r="W348"/>
  <c r="W347" s="1"/>
  <c r="V348"/>
  <c r="V347" s="1"/>
  <c r="U348"/>
  <c r="U347" s="1"/>
  <c r="W344"/>
  <c r="W343" s="1"/>
  <c r="W342" s="1"/>
  <c r="V344"/>
  <c r="V343" s="1"/>
  <c r="V342" s="1"/>
  <c r="U344"/>
  <c r="U343" s="1"/>
  <c r="U342" s="1"/>
  <c r="Z337"/>
  <c r="Z336" s="1"/>
  <c r="Z335" s="1"/>
  <c r="Z334" s="1"/>
  <c r="Z333" s="1"/>
  <c r="Y337"/>
  <c r="Y336" s="1"/>
  <c r="Y335" s="1"/>
  <c r="Y334" s="1"/>
  <c r="Y333" s="1"/>
  <c r="X337"/>
  <c r="X336" s="1"/>
  <c r="W337"/>
  <c r="V337"/>
  <c r="V336" s="1"/>
  <c r="V335" s="1"/>
  <c r="V334" s="1"/>
  <c r="V333" s="1"/>
  <c r="U337"/>
  <c r="U336" s="1"/>
  <c r="U335" s="1"/>
  <c r="U334" s="1"/>
  <c r="U333" s="1"/>
  <c r="W336"/>
  <c r="W335" s="1"/>
  <c r="X335"/>
  <c r="X334" s="1"/>
  <c r="X333" s="1"/>
  <c r="W334"/>
  <c r="W333" s="1"/>
  <c r="W330"/>
  <c r="V330"/>
  <c r="U330"/>
  <c r="W328"/>
  <c r="V328"/>
  <c r="U328"/>
  <c r="W326"/>
  <c r="V326"/>
  <c r="U326"/>
  <c r="W322"/>
  <c r="W321" s="1"/>
  <c r="W320" s="1"/>
  <c r="V322"/>
  <c r="V321" s="1"/>
  <c r="V320" s="1"/>
  <c r="U322"/>
  <c r="U321" s="1"/>
  <c r="U320" s="1"/>
  <c r="Z317"/>
  <c r="Z316" s="1"/>
  <c r="Y317"/>
  <c r="Y316" s="1"/>
  <c r="X317"/>
  <c r="X316" s="1"/>
  <c r="W317"/>
  <c r="V317"/>
  <c r="U317"/>
  <c r="U316" s="1"/>
  <c r="W316"/>
  <c r="V316"/>
  <c r="Z314"/>
  <c r="Z313" s="1"/>
  <c r="Z312" s="1"/>
  <c r="Y314"/>
  <c r="Y313" s="1"/>
  <c r="X314"/>
  <c r="X313" s="1"/>
  <c r="W314"/>
  <c r="V314"/>
  <c r="U314"/>
  <c r="U313" s="1"/>
  <c r="U312" s="1"/>
  <c r="W313"/>
  <c r="W312" s="1"/>
  <c r="V313"/>
  <c r="V312" s="1"/>
  <c r="Y312"/>
  <c r="X312"/>
  <c r="W310"/>
  <c r="W309" s="1"/>
  <c r="V310"/>
  <c r="V309" s="1"/>
  <c r="U310"/>
  <c r="U309" s="1"/>
  <c r="Z307"/>
  <c r="Z306" s="1"/>
  <c r="Y307"/>
  <c r="Y306" s="1"/>
  <c r="X307"/>
  <c r="W307"/>
  <c r="W306" s="1"/>
  <c r="V307"/>
  <c r="V306" s="1"/>
  <c r="U307"/>
  <c r="U306" s="1"/>
  <c r="X306"/>
  <c r="W302"/>
  <c r="W301" s="1"/>
  <c r="W300" s="1"/>
  <c r="W299" s="1"/>
  <c r="V302"/>
  <c r="V301" s="1"/>
  <c r="V300" s="1"/>
  <c r="V299" s="1"/>
  <c r="U302"/>
  <c r="U301" s="1"/>
  <c r="U300" s="1"/>
  <c r="U299" s="1"/>
  <c r="W294"/>
  <c r="W293" s="1"/>
  <c r="V294"/>
  <c r="V293" s="1"/>
  <c r="U294"/>
  <c r="U293" s="1"/>
  <c r="W291"/>
  <c r="W290" s="1"/>
  <c r="V291"/>
  <c r="V290" s="1"/>
  <c r="U291"/>
  <c r="U290" s="1"/>
  <c r="W288"/>
  <c r="V288"/>
  <c r="V287" s="1"/>
  <c r="U288"/>
  <c r="U287" s="1"/>
  <c r="W287"/>
  <c r="W285"/>
  <c r="W284" s="1"/>
  <c r="V285"/>
  <c r="V284" s="1"/>
  <c r="U285"/>
  <c r="U284" s="1"/>
  <c r="W282"/>
  <c r="W281" s="1"/>
  <c r="W280" s="1"/>
  <c r="V282"/>
  <c r="U282"/>
  <c r="U281" s="1"/>
  <c r="V281"/>
  <c r="Z278"/>
  <c r="Z277" s="1"/>
  <c r="Z276" s="1"/>
  <c r="Y278"/>
  <c r="X278"/>
  <c r="X277" s="1"/>
  <c r="X276" s="1"/>
  <c r="W278"/>
  <c r="V278"/>
  <c r="V277" s="1"/>
  <c r="V276" s="1"/>
  <c r="U278"/>
  <c r="Y277"/>
  <c r="Y276" s="1"/>
  <c r="W277"/>
  <c r="W276" s="1"/>
  <c r="U277"/>
  <c r="U276" s="1"/>
  <c r="W274"/>
  <c r="W273" s="1"/>
  <c r="V274"/>
  <c r="V273" s="1"/>
  <c r="V272" s="1"/>
  <c r="U274"/>
  <c r="U273" s="1"/>
  <c r="U272" s="1"/>
  <c r="W272"/>
  <c r="W266"/>
  <c r="V266"/>
  <c r="V265" s="1"/>
  <c r="U266"/>
  <c r="U265" s="1"/>
  <c r="W265"/>
  <c r="W263"/>
  <c r="V263"/>
  <c r="V262" s="1"/>
  <c r="U263"/>
  <c r="U262" s="1"/>
  <c r="W262"/>
  <c r="W260"/>
  <c r="W259" s="1"/>
  <c r="V260"/>
  <c r="V259" s="1"/>
  <c r="U260"/>
  <c r="U259" s="1"/>
  <c r="W257"/>
  <c r="W256" s="1"/>
  <c r="U257"/>
  <c r="U256" s="1"/>
  <c r="Z254"/>
  <c r="Y254"/>
  <c r="X254"/>
  <c r="W254"/>
  <c r="V254"/>
  <c r="U254"/>
  <c r="Z252"/>
  <c r="Y252"/>
  <c r="X252"/>
  <c r="W252"/>
  <c r="V252"/>
  <c r="U252"/>
  <c r="W248"/>
  <c r="W247" s="1"/>
  <c r="W246" s="1"/>
  <c r="V248"/>
  <c r="V247" s="1"/>
  <c r="V246" s="1"/>
  <c r="U248"/>
  <c r="U247" s="1"/>
  <c r="U246" s="1"/>
  <c r="Z243"/>
  <c r="Y243"/>
  <c r="X243"/>
  <c r="W243"/>
  <c r="V243"/>
  <c r="U243"/>
  <c r="Z241"/>
  <c r="Y241"/>
  <c r="X241"/>
  <c r="X240" s="1"/>
  <c r="X239" s="1"/>
  <c r="W241"/>
  <c r="V241"/>
  <c r="U241"/>
  <c r="Z240"/>
  <c r="Z239" s="1"/>
  <c r="Z237"/>
  <c r="Z236" s="1"/>
  <c r="Y237"/>
  <c r="Y236" s="1"/>
  <c r="Y235" s="1"/>
  <c r="X237"/>
  <c r="W237"/>
  <c r="V237"/>
  <c r="V236" s="1"/>
  <c r="V235" s="1"/>
  <c r="U237"/>
  <c r="U236" s="1"/>
  <c r="U235" s="1"/>
  <c r="X236"/>
  <c r="X235" s="1"/>
  <c r="W236"/>
  <c r="W235" s="1"/>
  <c r="Z235"/>
  <c r="W228"/>
  <c r="V228"/>
  <c r="U228"/>
  <c r="W226"/>
  <c r="V226"/>
  <c r="U226"/>
  <c r="W224"/>
  <c r="U224"/>
  <c r="U223" s="1"/>
  <c r="U222" s="1"/>
  <c r="Y223"/>
  <c r="V223"/>
  <c r="V222" s="1"/>
  <c r="Y222"/>
  <c r="W220"/>
  <c r="W219" s="1"/>
  <c r="W218" s="1"/>
  <c r="V220"/>
  <c r="V219" s="1"/>
  <c r="U220"/>
  <c r="U219" s="1"/>
  <c r="U218" s="1"/>
  <c r="W216"/>
  <c r="W215" s="1"/>
  <c r="V216"/>
  <c r="V215" s="1"/>
  <c r="V214" s="1"/>
  <c r="U216"/>
  <c r="U215" s="1"/>
  <c r="U214" s="1"/>
  <c r="W214"/>
  <c r="W211"/>
  <c r="V211"/>
  <c r="U211"/>
  <c r="W209"/>
  <c r="V209"/>
  <c r="U209"/>
  <c r="W207"/>
  <c r="W206" s="1"/>
  <c r="W205" s="1"/>
  <c r="V207"/>
  <c r="U207"/>
  <c r="W203"/>
  <c r="W202" s="1"/>
  <c r="W201" s="1"/>
  <c r="V203"/>
  <c r="V202" s="1"/>
  <c r="V201" s="1"/>
  <c r="U203"/>
  <c r="U202" s="1"/>
  <c r="U201" s="1"/>
  <c r="W199"/>
  <c r="W198" s="1"/>
  <c r="W197" s="1"/>
  <c r="V199"/>
  <c r="V198" s="1"/>
  <c r="V197" s="1"/>
  <c r="U199"/>
  <c r="U198" s="1"/>
  <c r="U197" s="1"/>
  <c r="W194"/>
  <c r="W193" s="1"/>
  <c r="W192" s="1"/>
  <c r="W191" s="1"/>
  <c r="V194"/>
  <c r="V193" s="1"/>
  <c r="V192" s="1"/>
  <c r="V191" s="1"/>
  <c r="U194"/>
  <c r="U193" s="1"/>
  <c r="U192" s="1"/>
  <c r="U191" s="1"/>
  <c r="Z189"/>
  <c r="Z188" s="1"/>
  <c r="Y189"/>
  <c r="Y188" s="1"/>
  <c r="Y187" s="1"/>
  <c r="Y186" s="1"/>
  <c r="X189"/>
  <c r="W189"/>
  <c r="V189"/>
  <c r="V188" s="1"/>
  <c r="V187" s="1"/>
  <c r="V186" s="1"/>
  <c r="U189"/>
  <c r="U188" s="1"/>
  <c r="U187" s="1"/>
  <c r="U186" s="1"/>
  <c r="X188"/>
  <c r="X187" s="1"/>
  <c r="X186" s="1"/>
  <c r="W188"/>
  <c r="W187" s="1"/>
  <c r="W186" s="1"/>
  <c r="Z187"/>
  <c r="Z186" s="1"/>
  <c r="W182"/>
  <c r="W181" s="1"/>
  <c r="W180" s="1"/>
  <c r="W179" s="1"/>
  <c r="W178" s="1"/>
  <c r="V182"/>
  <c r="V181" s="1"/>
  <c r="V180" s="1"/>
  <c r="V179" s="1"/>
  <c r="V178" s="1"/>
  <c r="U182"/>
  <c r="U181" s="1"/>
  <c r="U180" s="1"/>
  <c r="U179" s="1"/>
  <c r="U178" s="1"/>
  <c r="W175"/>
  <c r="V175"/>
  <c r="U175"/>
  <c r="W173"/>
  <c r="V173"/>
  <c r="U173"/>
  <c r="W171"/>
  <c r="W170" s="1"/>
  <c r="W169" s="1"/>
  <c r="V171"/>
  <c r="U171"/>
  <c r="Z167"/>
  <c r="Z166" s="1"/>
  <c r="Z165" s="1"/>
  <c r="Y167"/>
  <c r="Y166" s="1"/>
  <c r="Y165" s="1"/>
  <c r="X167"/>
  <c r="X166" s="1"/>
  <c r="X165" s="1"/>
  <c r="W167"/>
  <c r="W166" s="1"/>
  <c r="W165" s="1"/>
  <c r="V167"/>
  <c r="V166" s="1"/>
  <c r="V165" s="1"/>
  <c r="U167"/>
  <c r="U166" s="1"/>
  <c r="U165" s="1"/>
  <c r="W158"/>
  <c r="W157" s="1"/>
  <c r="V158"/>
  <c r="V157" s="1"/>
  <c r="U158"/>
  <c r="U157" s="1"/>
  <c r="W153"/>
  <c r="V153"/>
  <c r="U153"/>
  <c r="W151"/>
  <c r="V151"/>
  <c r="U151"/>
  <c r="W149"/>
  <c r="V149"/>
  <c r="U149"/>
  <c r="W143"/>
  <c r="V143"/>
  <c r="U143"/>
  <c r="W141"/>
  <c r="V141"/>
  <c r="U141"/>
  <c r="W139"/>
  <c r="V139"/>
  <c r="U139"/>
  <c r="W134"/>
  <c r="W133" s="1"/>
  <c r="W132" s="1"/>
  <c r="W131" s="1"/>
  <c r="V134"/>
  <c r="V133" s="1"/>
  <c r="V132" s="1"/>
  <c r="V131" s="1"/>
  <c r="U134"/>
  <c r="U133" s="1"/>
  <c r="U132" s="1"/>
  <c r="U131" s="1"/>
  <c r="W129"/>
  <c r="V129"/>
  <c r="U129"/>
  <c r="W127"/>
  <c r="W126" s="1"/>
  <c r="W125" s="1"/>
  <c r="W124" s="1"/>
  <c r="V127"/>
  <c r="U127"/>
  <c r="W122"/>
  <c r="V122"/>
  <c r="U122"/>
  <c r="W120"/>
  <c r="V120"/>
  <c r="U120"/>
  <c r="W118"/>
  <c r="V118"/>
  <c r="U118"/>
  <c r="W115"/>
  <c r="V115"/>
  <c r="U115"/>
  <c r="W113"/>
  <c r="V113"/>
  <c r="U113"/>
  <c r="W111"/>
  <c r="V111"/>
  <c r="U111"/>
  <c r="W107"/>
  <c r="V107"/>
  <c r="V106" s="1"/>
  <c r="U107"/>
  <c r="U106" s="1"/>
  <c r="W106"/>
  <c r="W104"/>
  <c r="V104"/>
  <c r="U104"/>
  <c r="W102"/>
  <c r="V102"/>
  <c r="U102"/>
  <c r="W100"/>
  <c r="V100"/>
  <c r="V99" s="1"/>
  <c r="V98" s="1"/>
  <c r="U100"/>
  <c r="W95"/>
  <c r="V95"/>
  <c r="V94" s="1"/>
  <c r="V93" s="1"/>
  <c r="V92" s="1"/>
  <c r="U95"/>
  <c r="U94" s="1"/>
  <c r="U93" s="1"/>
  <c r="U92" s="1"/>
  <c r="W94"/>
  <c r="W93" s="1"/>
  <c r="W92" s="1"/>
  <c r="W90"/>
  <c r="W89" s="1"/>
  <c r="V90"/>
  <c r="V89" s="1"/>
  <c r="U90"/>
  <c r="U89" s="1"/>
  <c r="W87"/>
  <c r="V87"/>
  <c r="U87"/>
  <c r="W85"/>
  <c r="V85"/>
  <c r="U85"/>
  <c r="U84" s="1"/>
  <c r="W81"/>
  <c r="V81"/>
  <c r="V80" s="1"/>
  <c r="V79" s="1"/>
  <c r="U81"/>
  <c r="U80" s="1"/>
  <c r="U79" s="1"/>
  <c r="W80"/>
  <c r="W79" s="1"/>
  <c r="Z76"/>
  <c r="Z75" s="1"/>
  <c r="Z74" s="1"/>
  <c r="Z73" s="1"/>
  <c r="Y76"/>
  <c r="Y75" s="1"/>
  <c r="Y74" s="1"/>
  <c r="Y73" s="1"/>
  <c r="X76"/>
  <c r="W76"/>
  <c r="V76"/>
  <c r="V75" s="1"/>
  <c r="V74" s="1"/>
  <c r="V73" s="1"/>
  <c r="U76"/>
  <c r="U75" s="1"/>
  <c r="U74" s="1"/>
  <c r="U73" s="1"/>
  <c r="X75"/>
  <c r="X74" s="1"/>
  <c r="X73" s="1"/>
  <c r="W75"/>
  <c r="W74" s="1"/>
  <c r="W73" s="1"/>
  <c r="W69"/>
  <c r="W68" s="1"/>
  <c r="W67" s="1"/>
  <c r="W66" s="1"/>
  <c r="W65" s="1"/>
  <c r="V69"/>
  <c r="V68" s="1"/>
  <c r="V67" s="1"/>
  <c r="V66" s="1"/>
  <c r="V65" s="1"/>
  <c r="U69"/>
  <c r="U68" s="1"/>
  <c r="U67" s="1"/>
  <c r="U66" s="1"/>
  <c r="U65" s="1"/>
  <c r="W62"/>
  <c r="V62"/>
  <c r="U62"/>
  <c r="W60"/>
  <c r="V60"/>
  <c r="U60"/>
  <c r="W58"/>
  <c r="W57" s="1"/>
  <c r="W56" s="1"/>
  <c r="W55" s="1"/>
  <c r="W54" s="1"/>
  <c r="V58"/>
  <c r="U58"/>
  <c r="W51"/>
  <c r="V51"/>
  <c r="U51"/>
  <c r="W49"/>
  <c r="V49"/>
  <c r="U49"/>
  <c r="W47"/>
  <c r="V47"/>
  <c r="V46" s="1"/>
  <c r="V45" s="1"/>
  <c r="V44" s="1"/>
  <c r="V43" s="1"/>
  <c r="U47"/>
  <c r="W40"/>
  <c r="V40"/>
  <c r="U40"/>
  <c r="W38"/>
  <c r="V38"/>
  <c r="U38"/>
  <c r="W36"/>
  <c r="W33" s="1"/>
  <c r="V36"/>
  <c r="U36"/>
  <c r="W34"/>
  <c r="V34"/>
  <c r="U34"/>
  <c r="W31"/>
  <c r="W30" s="1"/>
  <c r="V31"/>
  <c r="V30" s="1"/>
  <c r="U31"/>
  <c r="U30" s="1"/>
  <c r="W28"/>
  <c r="W27" s="1"/>
  <c r="V28"/>
  <c r="V27" s="1"/>
  <c r="U28"/>
  <c r="U27" s="1"/>
  <c r="W21"/>
  <c r="W20" s="1"/>
  <c r="W19" s="1"/>
  <c r="W18" s="1"/>
  <c r="W17" s="1"/>
  <c r="V21"/>
  <c r="U21"/>
  <c r="U20" s="1"/>
  <c r="U19" s="1"/>
  <c r="U18" s="1"/>
  <c r="U17" s="1"/>
  <c r="V20"/>
  <c r="V19" s="1"/>
  <c r="V18" s="1"/>
  <c r="V17" s="1"/>
  <c r="O1170"/>
  <c r="V305" l="1"/>
  <c r="V304" s="1"/>
  <c r="AC161"/>
  <c r="W196"/>
  <c r="W185" s="1"/>
  <c r="W161" s="1"/>
  <c r="V218"/>
  <c r="W440"/>
  <c r="W439" s="1"/>
  <c r="W438" s="1"/>
  <c r="W748"/>
  <c r="AC1068"/>
  <c r="AB391"/>
  <c r="AB1068"/>
  <c r="AC468"/>
  <c r="AC446" s="1"/>
  <c r="V695"/>
  <c r="X234"/>
  <c r="V240"/>
  <c r="V239" s="1"/>
  <c r="U305"/>
  <c r="U650"/>
  <c r="X686"/>
  <c r="V735"/>
  <c r="V734" s="1"/>
  <c r="AA859"/>
  <c r="AC705"/>
  <c r="AF685"/>
  <c r="AA446"/>
  <c r="AC340"/>
  <c r="AI1172"/>
  <c r="AC97"/>
  <c r="AB705"/>
  <c r="Z234"/>
  <c r="W305"/>
  <c r="W304" s="1"/>
  <c r="W298" s="1"/>
  <c r="W297" s="1"/>
  <c r="U537"/>
  <c r="V638"/>
  <c r="Y716"/>
  <c r="Y715" s="1"/>
  <c r="AC623"/>
  <c r="AC563" s="1"/>
  <c r="AO1172"/>
  <c r="AK231"/>
  <c r="AK1172" s="1"/>
  <c r="Y487"/>
  <c r="AE488"/>
  <c r="U83"/>
  <c r="W99"/>
  <c r="V110"/>
  <c r="W110"/>
  <c r="U117"/>
  <c r="W138"/>
  <c r="W137" s="1"/>
  <c r="W136" s="1"/>
  <c r="U240"/>
  <c r="U239" s="1"/>
  <c r="Y240"/>
  <c r="Y239" s="1"/>
  <c r="Y234" s="1"/>
  <c r="W240"/>
  <c r="W239" s="1"/>
  <c r="W325"/>
  <c r="W324" s="1"/>
  <c r="U381"/>
  <c r="U440"/>
  <c r="U439" s="1"/>
  <c r="U438" s="1"/>
  <c r="U417" s="1"/>
  <c r="W572"/>
  <c r="W638"/>
  <c r="W958"/>
  <c r="U1091"/>
  <c r="U1081" s="1"/>
  <c r="U1080" s="1"/>
  <c r="W1133"/>
  <c r="AC747"/>
  <c r="AC745" s="1"/>
  <c r="AC791"/>
  <c r="AC231"/>
  <c r="AB72"/>
  <c r="AB15" s="1"/>
  <c r="Z487"/>
  <c r="Z484" s="1"/>
  <c r="AF488"/>
  <c r="Z854"/>
  <c r="AF855"/>
  <c r="V664"/>
  <c r="AA1068"/>
  <c r="AB747"/>
  <c r="AB745" s="1"/>
  <c r="AB685"/>
  <c r="Y854"/>
  <c r="AE855"/>
  <c r="AL968"/>
  <c r="AL967" s="1"/>
  <c r="AL966" s="1"/>
  <c r="AD967"/>
  <c r="AD966" s="1"/>
  <c r="AF967"/>
  <c r="AF966" s="1"/>
  <c r="AN968"/>
  <c r="AN967" s="1"/>
  <c r="AN966" s="1"/>
  <c r="W319"/>
  <c r="U547"/>
  <c r="V633"/>
  <c r="Y686"/>
  <c r="U735"/>
  <c r="U734" s="1"/>
  <c r="U725" s="1"/>
  <c r="U724" s="1"/>
  <c r="V836"/>
  <c r="V1116"/>
  <c r="U1133"/>
  <c r="AB340"/>
  <c r="AC72"/>
  <c r="AC15" s="1"/>
  <c r="AC859"/>
  <c r="AB791"/>
  <c r="AA161"/>
  <c r="X854"/>
  <c r="AD855"/>
  <c r="V57"/>
  <c r="V56" s="1"/>
  <c r="V55" s="1"/>
  <c r="V54" s="1"/>
  <c r="V84"/>
  <c r="V83" s="1"/>
  <c r="V78" s="1"/>
  <c r="W148"/>
  <c r="W147" s="1"/>
  <c r="W146" s="1"/>
  <c r="V170"/>
  <c r="V169" s="1"/>
  <c r="V206"/>
  <c r="V205" s="1"/>
  <c r="Z251"/>
  <c r="Z250" s="1"/>
  <c r="V650"/>
  <c r="Z685"/>
  <c r="Z695"/>
  <c r="AB231"/>
  <c r="AA233"/>
  <c r="AJ1172"/>
  <c r="AA848"/>
  <c r="AA563"/>
  <c r="AA391"/>
  <c r="AB859"/>
  <c r="AB848" s="1"/>
  <c r="AC848"/>
  <c r="AC391"/>
  <c r="AA340"/>
  <c r="AB623"/>
  <c r="U33"/>
  <c r="U26" s="1"/>
  <c r="U25" s="1"/>
  <c r="U24" s="1"/>
  <c r="U46"/>
  <c r="U45" s="1"/>
  <c r="U44" s="1"/>
  <c r="U43" s="1"/>
  <c r="V280"/>
  <c r="V271" s="1"/>
  <c r="V270" s="1"/>
  <c r="V269" s="1"/>
  <c r="U346"/>
  <c r="V604"/>
  <c r="V599" s="1"/>
  <c r="V598" s="1"/>
  <c r="U624"/>
  <c r="X716"/>
  <c r="X715" s="1"/>
  <c r="V117"/>
  <c r="V109" s="1"/>
  <c r="W26"/>
  <c r="W25" s="1"/>
  <c r="W24" s="1"/>
  <c r="X251"/>
  <c r="X250" s="1"/>
  <c r="V251"/>
  <c r="V250" s="1"/>
  <c r="V537"/>
  <c r="U664"/>
  <c r="V749"/>
  <c r="V748" s="1"/>
  <c r="V1133"/>
  <c r="V1128" s="1"/>
  <c r="V1127" s="1"/>
  <c r="V1125" s="1"/>
  <c r="V33"/>
  <c r="V26" s="1"/>
  <c r="V25" s="1"/>
  <c r="V24" s="1"/>
  <c r="W117"/>
  <c r="W109" s="1"/>
  <c r="V126"/>
  <c r="V125" s="1"/>
  <c r="V124" s="1"/>
  <c r="U138"/>
  <c r="U137" s="1"/>
  <c r="U136" s="1"/>
  <c r="V138"/>
  <c r="V137" s="1"/>
  <c r="V136" s="1"/>
  <c r="V164"/>
  <c r="V163" s="1"/>
  <c r="U170"/>
  <c r="U169" s="1"/>
  <c r="U325"/>
  <c r="U324" s="1"/>
  <c r="V572"/>
  <c r="V566" s="1"/>
  <c r="V565" s="1"/>
  <c r="V861"/>
  <c r="V860" s="1"/>
  <c r="W164"/>
  <c r="W163" s="1"/>
  <c r="U57"/>
  <c r="U56" s="1"/>
  <c r="U55" s="1"/>
  <c r="U54" s="1"/>
  <c r="W84"/>
  <c r="W83" s="1"/>
  <c r="W78" s="1"/>
  <c r="U99"/>
  <c r="U98" s="1"/>
  <c r="U126"/>
  <c r="U125" s="1"/>
  <c r="U124" s="1"/>
  <c r="U164"/>
  <c r="U163" s="1"/>
  <c r="W223"/>
  <c r="W222" s="1"/>
  <c r="U280"/>
  <c r="U271" s="1"/>
  <c r="U270" s="1"/>
  <c r="U269" s="1"/>
  <c r="U319"/>
  <c r="V325"/>
  <c r="V324" s="1"/>
  <c r="W381"/>
  <c r="V410"/>
  <c r="V409" s="1"/>
  <c r="V408" s="1"/>
  <c r="V393" s="1"/>
  <c r="U496"/>
  <c r="U495" s="1"/>
  <c r="W810"/>
  <c r="V148"/>
  <c r="V147" s="1"/>
  <c r="V146" s="1"/>
  <c r="V196"/>
  <c r="V185" s="1"/>
  <c r="V234"/>
  <c r="U251"/>
  <c r="U250" s="1"/>
  <c r="U245" s="1"/>
  <c r="Y251"/>
  <c r="Y250" s="1"/>
  <c r="W251"/>
  <c r="W250" s="1"/>
  <c r="W245" s="1"/>
  <c r="W271"/>
  <c r="W270" s="1"/>
  <c r="W269" s="1"/>
  <c r="V351"/>
  <c r="V350" s="1"/>
  <c r="W393"/>
  <c r="U410"/>
  <c r="U409" s="1"/>
  <c r="U408" s="1"/>
  <c r="U393" s="1"/>
  <c r="W417"/>
  <c r="W46"/>
  <c r="W45" s="1"/>
  <c r="W44" s="1"/>
  <c r="W43" s="1"/>
  <c r="W98"/>
  <c r="U110"/>
  <c r="U109" s="1"/>
  <c r="U148"/>
  <c r="U147" s="1"/>
  <c r="U146" s="1"/>
  <c r="W361"/>
  <c r="V417"/>
  <c r="Y484"/>
  <c r="W234"/>
  <c r="W233" s="1"/>
  <c r="W469"/>
  <c r="U638"/>
  <c r="U633" s="1"/>
  <c r="Z749"/>
  <c r="Z748" s="1"/>
  <c r="V1081"/>
  <c r="V1080" s="1"/>
  <c r="V507"/>
  <c r="V547"/>
  <c r="Y749"/>
  <c r="Y748" s="1"/>
  <c r="V792"/>
  <c r="U861"/>
  <c r="U860" s="1"/>
  <c r="V1106"/>
  <c r="V1105" s="1"/>
  <c r="V1068" s="1"/>
  <c r="W1106"/>
  <c r="W1105" s="1"/>
  <c r="U507"/>
  <c r="U604"/>
  <c r="U599" s="1"/>
  <c r="U598" s="1"/>
  <c r="Y624"/>
  <c r="V624"/>
  <c r="V623" s="1"/>
  <c r="Z624"/>
  <c r="W650"/>
  <c r="W664"/>
  <c r="U716"/>
  <c r="U715" s="1"/>
  <c r="V810"/>
  <c r="V852"/>
  <c r="V851" s="1"/>
  <c r="V850" s="1"/>
  <c r="U469"/>
  <c r="W484"/>
  <c r="U484"/>
  <c r="W490"/>
  <c r="W489" s="1"/>
  <c r="W537"/>
  <c r="W547"/>
  <c r="X624"/>
  <c r="W735"/>
  <c r="W734" s="1"/>
  <c r="W725" s="1"/>
  <c r="W724" s="1"/>
  <c r="U749"/>
  <c r="U792"/>
  <c r="W1091"/>
  <c r="W1081" s="1"/>
  <c r="W1080" s="1"/>
  <c r="W1068" s="1"/>
  <c r="U1116"/>
  <c r="U1106" s="1"/>
  <c r="U1105" s="1"/>
  <c r="W853"/>
  <c r="W852" s="1"/>
  <c r="W851" s="1"/>
  <c r="W850" s="1"/>
  <c r="U852"/>
  <c r="U851" s="1"/>
  <c r="U850" s="1"/>
  <c r="V346"/>
  <c r="W351"/>
  <c r="W350" s="1"/>
  <c r="U351"/>
  <c r="U350" s="1"/>
  <c r="U341" s="1"/>
  <c r="U340" s="1"/>
  <c r="U234"/>
  <c r="U78"/>
  <c r="V319"/>
  <c r="V298" s="1"/>
  <c r="V297" s="1"/>
  <c r="U206"/>
  <c r="U205" s="1"/>
  <c r="U196" s="1"/>
  <c r="U185" s="1"/>
  <c r="V496"/>
  <c r="V495" s="1"/>
  <c r="W513"/>
  <c r="W507" s="1"/>
  <c r="W566"/>
  <c r="W565" s="1"/>
  <c r="W604"/>
  <c r="W599" s="1"/>
  <c r="W598" s="1"/>
  <c r="W346"/>
  <c r="V381"/>
  <c r="V245"/>
  <c r="V469"/>
  <c r="V468" s="1"/>
  <c r="U304"/>
  <c r="V491"/>
  <c r="V490" s="1"/>
  <c r="V489" s="1"/>
  <c r="U686"/>
  <c r="U685" s="1"/>
  <c r="X695"/>
  <c r="X685" s="1"/>
  <c r="W695"/>
  <c r="V706"/>
  <c r="V725"/>
  <c r="V724" s="1"/>
  <c r="X749"/>
  <c r="X748" s="1"/>
  <c r="U836"/>
  <c r="U572"/>
  <c r="U566" s="1"/>
  <c r="U565" s="1"/>
  <c r="W633"/>
  <c r="W792"/>
  <c r="W791" s="1"/>
  <c r="W747" s="1"/>
  <c r="W686"/>
  <c r="U705"/>
  <c r="V716"/>
  <c r="V715" s="1"/>
  <c r="Z716"/>
  <c r="Z715" s="1"/>
  <c r="W836"/>
  <c r="V686"/>
  <c r="V685" s="1"/>
  <c r="Y695"/>
  <c r="Y685" s="1"/>
  <c r="W706"/>
  <c r="W705" s="1"/>
  <c r="U748"/>
  <c r="U810"/>
  <c r="W970"/>
  <c r="W969" s="1"/>
  <c r="W861"/>
  <c r="W860" s="1"/>
  <c r="V970"/>
  <c r="V969" s="1"/>
  <c r="U970"/>
  <c r="U969" s="1"/>
  <c r="U859" s="1"/>
  <c r="W1128"/>
  <c r="W1127" s="1"/>
  <c r="W1125" s="1"/>
  <c r="U1128"/>
  <c r="U1127" s="1"/>
  <c r="U1125" s="1"/>
  <c r="S1170"/>
  <c r="AE1170" s="1"/>
  <c r="O488"/>
  <c r="R488" s="1"/>
  <c r="X488" s="1"/>
  <c r="U791" l="1"/>
  <c r="U468"/>
  <c r="U623"/>
  <c r="U563" s="1"/>
  <c r="V161"/>
  <c r="AB563"/>
  <c r="AC1172"/>
  <c r="U161"/>
  <c r="U298"/>
  <c r="U297" s="1"/>
  <c r="X487"/>
  <c r="X484" s="1"/>
  <c r="AD488"/>
  <c r="AM855"/>
  <c r="AM854" s="1"/>
  <c r="AE854"/>
  <c r="AN488"/>
  <c r="AN487" s="1"/>
  <c r="AN484" s="1"/>
  <c r="AF487"/>
  <c r="AF484" s="1"/>
  <c r="W623"/>
  <c r="AA231"/>
  <c r="AE487"/>
  <c r="AE484" s="1"/>
  <c r="AM488"/>
  <c r="AM487" s="1"/>
  <c r="AM484" s="1"/>
  <c r="V97"/>
  <c r="V72" s="1"/>
  <c r="V15" s="1"/>
  <c r="AF854"/>
  <c r="AN855"/>
  <c r="AN854" s="1"/>
  <c r="W97"/>
  <c r="W72" s="1"/>
  <c r="W15" s="1"/>
  <c r="AD854"/>
  <c r="AL855"/>
  <c r="AL854" s="1"/>
  <c r="U1068"/>
  <c r="U848" s="1"/>
  <c r="AB1172"/>
  <c r="AA1172"/>
  <c r="U446"/>
  <c r="U391" s="1"/>
  <c r="V705"/>
  <c r="V563" s="1"/>
  <c r="V341"/>
  <c r="V340" s="1"/>
  <c r="W745"/>
  <c r="U747"/>
  <c r="U745" s="1"/>
  <c r="V233"/>
  <c r="V446"/>
  <c r="V391" s="1"/>
  <c r="V791"/>
  <c r="V747" s="1"/>
  <c r="V745" s="1"/>
  <c r="W468"/>
  <c r="W446" s="1"/>
  <c r="W391" s="1"/>
  <c r="V859"/>
  <c r="V848" s="1"/>
  <c r="U97"/>
  <c r="U72" s="1"/>
  <c r="U15" s="1"/>
  <c r="W341"/>
  <c r="W340" s="1"/>
  <c r="W231" s="1"/>
  <c r="V231"/>
  <c r="W859"/>
  <c r="W848" s="1"/>
  <c r="W685"/>
  <c r="W563" s="1"/>
  <c r="U233"/>
  <c r="U231" s="1"/>
  <c r="S487"/>
  <c r="R487"/>
  <c r="P485"/>
  <c r="Q485"/>
  <c r="R485"/>
  <c r="S485"/>
  <c r="T485"/>
  <c r="P487"/>
  <c r="Q487"/>
  <c r="T487"/>
  <c r="O487"/>
  <c r="P344"/>
  <c r="P343" s="1"/>
  <c r="P342" s="1"/>
  <c r="Q344"/>
  <c r="Q343" s="1"/>
  <c r="Q342" s="1"/>
  <c r="T345"/>
  <c r="Z345" s="1"/>
  <c r="S345"/>
  <c r="Y345" s="1"/>
  <c r="R345"/>
  <c r="X345" s="1"/>
  <c r="O344"/>
  <c r="O343" s="1"/>
  <c r="O342" s="1"/>
  <c r="Z344" l="1"/>
  <c r="Z343" s="1"/>
  <c r="Z342" s="1"/>
  <c r="AF345"/>
  <c r="X344"/>
  <c r="X343" s="1"/>
  <c r="X342" s="1"/>
  <c r="AD345"/>
  <c r="S484"/>
  <c r="AL488"/>
  <c r="AL487" s="1"/>
  <c r="AL484" s="1"/>
  <c r="AD487"/>
  <c r="AD484" s="1"/>
  <c r="Y344"/>
  <c r="Y343" s="1"/>
  <c r="Y342" s="1"/>
  <c r="AE345"/>
  <c r="Q484"/>
  <c r="R344"/>
  <c r="R343" s="1"/>
  <c r="R342" s="1"/>
  <c r="V1172"/>
  <c r="S344"/>
  <c r="S343" s="1"/>
  <c r="S342" s="1"/>
  <c r="R484"/>
  <c r="T344"/>
  <c r="T343" s="1"/>
  <c r="T342" s="1"/>
  <c r="U1172"/>
  <c r="W1172"/>
  <c r="T484"/>
  <c r="P484"/>
  <c r="AE344" l="1"/>
  <c r="AE343" s="1"/>
  <c r="AE342" s="1"/>
  <c r="AM345"/>
  <c r="AM344" s="1"/>
  <c r="AM343" s="1"/>
  <c r="AM342" s="1"/>
  <c r="AN345"/>
  <c r="AN344" s="1"/>
  <c r="AN343" s="1"/>
  <c r="AN342" s="1"/>
  <c r="AF344"/>
  <c r="AF343" s="1"/>
  <c r="AF342" s="1"/>
  <c r="AL345"/>
  <c r="AL344" s="1"/>
  <c r="AL343" s="1"/>
  <c r="AL342" s="1"/>
  <c r="AD344"/>
  <c r="AD343" s="1"/>
  <c r="AD342" s="1"/>
  <c r="Q1167"/>
  <c r="Q1166" s="1"/>
  <c r="Q1165" s="1"/>
  <c r="Q1164" s="1"/>
  <c r="Q1162" s="1"/>
  <c r="P1167"/>
  <c r="P1166" s="1"/>
  <c r="P1165" s="1"/>
  <c r="P1164" s="1"/>
  <c r="P1162" s="1"/>
  <c r="O1167"/>
  <c r="O1166" s="1"/>
  <c r="O1165" s="1"/>
  <c r="O1164" s="1"/>
  <c r="O1162" s="1"/>
  <c r="Q1159"/>
  <c r="Q1158" s="1"/>
  <c r="Q1157" s="1"/>
  <c r="Q1156" s="1"/>
  <c r="Q1155" s="1"/>
  <c r="Q1153" s="1"/>
  <c r="P1159"/>
  <c r="P1158" s="1"/>
  <c r="P1157" s="1"/>
  <c r="P1156" s="1"/>
  <c r="P1155" s="1"/>
  <c r="P1153" s="1"/>
  <c r="O1159"/>
  <c r="O1158" s="1"/>
  <c r="O1157" s="1"/>
  <c r="O1156" s="1"/>
  <c r="O1155" s="1"/>
  <c r="O1153" s="1"/>
  <c r="Q1150"/>
  <c r="Q1149" s="1"/>
  <c r="Q1148" s="1"/>
  <c r="Q1147" s="1"/>
  <c r="Q1146" s="1"/>
  <c r="P1150"/>
  <c r="P1149" s="1"/>
  <c r="P1148" s="1"/>
  <c r="P1147" s="1"/>
  <c r="P1146" s="1"/>
  <c r="O1150"/>
  <c r="O1149" s="1"/>
  <c r="O1148" s="1"/>
  <c r="O1147" s="1"/>
  <c r="O1146" s="1"/>
  <c r="Q1143"/>
  <c r="Q1142" s="1"/>
  <c r="Q1141" s="1"/>
  <c r="Q1140" s="1"/>
  <c r="P1143"/>
  <c r="P1142" s="1"/>
  <c r="P1141" s="1"/>
  <c r="P1140" s="1"/>
  <c r="O1143"/>
  <c r="O1142" s="1"/>
  <c r="O1141" s="1"/>
  <c r="O1140" s="1"/>
  <c r="T1138"/>
  <c r="T1137" s="1"/>
  <c r="S1138"/>
  <c r="S1137" s="1"/>
  <c r="R1138"/>
  <c r="Q1138"/>
  <c r="Q1137" s="1"/>
  <c r="P1138"/>
  <c r="P1137" s="1"/>
  <c r="O1138"/>
  <c r="O1137" s="1"/>
  <c r="R1137"/>
  <c r="Q1135"/>
  <c r="Q1134" s="1"/>
  <c r="P1135"/>
  <c r="P1134" s="1"/>
  <c r="O1135"/>
  <c r="O1134" s="1"/>
  <c r="Q1131"/>
  <c r="Q1130" s="1"/>
  <c r="Q1129" s="1"/>
  <c r="P1131"/>
  <c r="P1130" s="1"/>
  <c r="P1129" s="1"/>
  <c r="O1131"/>
  <c r="O1130" s="1"/>
  <c r="O1129" s="1"/>
  <c r="Q1122"/>
  <c r="Q1121" s="1"/>
  <c r="P1122"/>
  <c r="P1121" s="1"/>
  <c r="O1122"/>
  <c r="O1121" s="1"/>
  <c r="Q1119"/>
  <c r="P1119"/>
  <c r="O1119"/>
  <c r="Q1117"/>
  <c r="P1117"/>
  <c r="O1117"/>
  <c r="Q1114"/>
  <c r="Q1113" s="1"/>
  <c r="P1114"/>
  <c r="P1113" s="1"/>
  <c r="O1114"/>
  <c r="O1113" s="1"/>
  <c r="Q1111"/>
  <c r="Q1110" s="1"/>
  <c r="P1111"/>
  <c r="P1110" s="1"/>
  <c r="O1111"/>
  <c r="O1110"/>
  <c r="Q1108"/>
  <c r="Q1107" s="1"/>
  <c r="P1108"/>
  <c r="P1107" s="1"/>
  <c r="O1108"/>
  <c r="O1107" s="1"/>
  <c r="Q1098"/>
  <c r="Q1097" s="1"/>
  <c r="Q1096" s="1"/>
  <c r="P1098"/>
  <c r="P1097" s="1"/>
  <c r="P1096" s="1"/>
  <c r="O1098"/>
  <c r="O1097" s="1"/>
  <c r="O1096" s="1"/>
  <c r="Q1094"/>
  <c r="P1094"/>
  <c r="O1094"/>
  <c r="Q1092"/>
  <c r="P1092"/>
  <c r="O1092"/>
  <c r="Q1089"/>
  <c r="Q1088" s="1"/>
  <c r="P1089"/>
  <c r="P1088" s="1"/>
  <c r="O1089"/>
  <c r="O1088" s="1"/>
  <c r="Q1086"/>
  <c r="Q1085" s="1"/>
  <c r="P1086"/>
  <c r="O1086"/>
  <c r="O1085" s="1"/>
  <c r="P1085"/>
  <c r="Q1083"/>
  <c r="Q1082" s="1"/>
  <c r="P1083"/>
  <c r="P1082" s="1"/>
  <c r="O1083"/>
  <c r="O1082" s="1"/>
  <c r="T1078"/>
  <c r="T1077" s="1"/>
  <c r="S1078"/>
  <c r="S1077" s="1"/>
  <c r="R1078"/>
  <c r="R1077" s="1"/>
  <c r="Q1078"/>
  <c r="Q1077" s="1"/>
  <c r="P1078"/>
  <c r="P1077" s="1"/>
  <c r="O1078"/>
  <c r="O1077" s="1"/>
  <c r="T1075"/>
  <c r="S1075"/>
  <c r="S1074" s="1"/>
  <c r="R1075"/>
  <c r="R1074" s="1"/>
  <c r="Q1075"/>
  <c r="Q1074" s="1"/>
  <c r="P1075"/>
  <c r="P1074" s="1"/>
  <c r="O1075"/>
  <c r="T1074"/>
  <c r="O1074"/>
  <c r="T1072"/>
  <c r="T1071" s="1"/>
  <c r="S1072"/>
  <c r="S1071" s="1"/>
  <c r="R1072"/>
  <c r="R1071" s="1"/>
  <c r="Q1072"/>
  <c r="Q1071" s="1"/>
  <c r="P1072"/>
  <c r="O1072"/>
  <c r="O1071" s="1"/>
  <c r="P1071"/>
  <c r="Q1065"/>
  <c r="Q1064" s="1"/>
  <c r="P1065"/>
  <c r="O1065"/>
  <c r="O1064" s="1"/>
  <c r="P1064"/>
  <c r="Q1062"/>
  <c r="Q1061" s="1"/>
  <c r="P1062"/>
  <c r="O1062"/>
  <c r="O1061" s="1"/>
  <c r="P1061"/>
  <c r="Q1059"/>
  <c r="Q1058" s="1"/>
  <c r="P1059"/>
  <c r="O1059"/>
  <c r="O1058" s="1"/>
  <c r="P1058"/>
  <c r="Q1056"/>
  <c r="Q1055" s="1"/>
  <c r="P1056"/>
  <c r="O1056"/>
  <c r="O1055" s="1"/>
  <c r="P1055"/>
  <c r="Q1053"/>
  <c r="Q1052" s="1"/>
  <c r="P1053"/>
  <c r="O1053"/>
  <c r="O1052" s="1"/>
  <c r="P1052"/>
  <c r="Q1050"/>
  <c r="Q1049" s="1"/>
  <c r="P1050"/>
  <c r="O1050"/>
  <c r="O1049" s="1"/>
  <c r="P1049"/>
  <c r="Q1047"/>
  <c r="Q1046" s="1"/>
  <c r="P1047"/>
  <c r="P1046" s="1"/>
  <c r="O1047"/>
  <c r="O1046" s="1"/>
  <c r="Q1044"/>
  <c r="Q1043" s="1"/>
  <c r="P1044"/>
  <c r="P1043" s="1"/>
  <c r="O1044"/>
  <c r="O1043" s="1"/>
  <c r="Q1041"/>
  <c r="Q1040" s="1"/>
  <c r="P1041"/>
  <c r="P1040" s="1"/>
  <c r="O1041"/>
  <c r="O1040" s="1"/>
  <c r="Q1038"/>
  <c r="Q1037" s="1"/>
  <c r="P1038"/>
  <c r="P1037" s="1"/>
  <c r="O1038"/>
  <c r="O1037" s="1"/>
  <c r="Q1035"/>
  <c r="Q1034" s="1"/>
  <c r="P1035"/>
  <c r="P1034" s="1"/>
  <c r="O1035"/>
  <c r="O1034" s="1"/>
  <c r="Q1032"/>
  <c r="Q1031" s="1"/>
  <c r="P1032"/>
  <c r="P1031" s="1"/>
  <c r="O1032"/>
  <c r="O1031" s="1"/>
  <c r="Q1029"/>
  <c r="Q1028" s="1"/>
  <c r="P1029"/>
  <c r="P1028" s="1"/>
  <c r="O1029"/>
  <c r="O1028" s="1"/>
  <c r="Q1026"/>
  <c r="Q1025" s="1"/>
  <c r="P1026"/>
  <c r="O1026"/>
  <c r="O1025" s="1"/>
  <c r="P1025"/>
  <c r="Q1023"/>
  <c r="Q1022" s="1"/>
  <c r="P1023"/>
  <c r="P1022" s="1"/>
  <c r="O1023"/>
  <c r="O1022" s="1"/>
  <c r="Q1020"/>
  <c r="Q1019" s="1"/>
  <c r="P1020"/>
  <c r="P1019" s="1"/>
  <c r="O1020"/>
  <c r="O1019" s="1"/>
  <c r="Q1017"/>
  <c r="Q1016" s="1"/>
  <c r="P1017"/>
  <c r="P1016" s="1"/>
  <c r="O1017"/>
  <c r="O1016" s="1"/>
  <c r="Q1014"/>
  <c r="Q1013" s="1"/>
  <c r="P1014"/>
  <c r="P1013" s="1"/>
  <c r="O1014"/>
  <c r="O1013" s="1"/>
  <c r="Q1011"/>
  <c r="Q1010" s="1"/>
  <c r="P1011"/>
  <c r="P1010" s="1"/>
  <c r="O1011"/>
  <c r="O1010" s="1"/>
  <c r="Q1008"/>
  <c r="Q1007" s="1"/>
  <c r="P1008"/>
  <c r="P1007" s="1"/>
  <c r="O1008"/>
  <c r="O1007" s="1"/>
  <c r="Q1005"/>
  <c r="Q1004" s="1"/>
  <c r="P1005"/>
  <c r="P1004" s="1"/>
  <c r="O1005"/>
  <c r="O1004" s="1"/>
  <c r="Q1002"/>
  <c r="Q1001" s="1"/>
  <c r="P1002"/>
  <c r="P1001" s="1"/>
  <c r="O1002"/>
  <c r="O1001" s="1"/>
  <c r="Q999"/>
  <c r="Q998" s="1"/>
  <c r="P999"/>
  <c r="P998" s="1"/>
  <c r="O999"/>
  <c r="O998" s="1"/>
  <c r="Q996"/>
  <c r="Q995" s="1"/>
  <c r="P996"/>
  <c r="P995" s="1"/>
  <c r="O996"/>
  <c r="O995" s="1"/>
  <c r="Q993"/>
  <c r="Q992" s="1"/>
  <c r="P993"/>
  <c r="P992" s="1"/>
  <c r="O993"/>
  <c r="O992" s="1"/>
  <c r="Q990"/>
  <c r="Q989" s="1"/>
  <c r="P990"/>
  <c r="P989" s="1"/>
  <c r="O990"/>
  <c r="O989" s="1"/>
  <c r="Q987"/>
  <c r="Q986" s="1"/>
  <c r="P987"/>
  <c r="P986" s="1"/>
  <c r="O987"/>
  <c r="O986" s="1"/>
  <c r="Q984"/>
  <c r="Q983" s="1"/>
  <c r="P984"/>
  <c r="P983" s="1"/>
  <c r="O984"/>
  <c r="O983" s="1"/>
  <c r="Q981"/>
  <c r="Q980" s="1"/>
  <c r="P981"/>
  <c r="O981"/>
  <c r="O980" s="1"/>
  <c r="P980"/>
  <c r="Q978"/>
  <c r="Q977" s="1"/>
  <c r="P978"/>
  <c r="O978"/>
  <c r="O977" s="1"/>
  <c r="P977"/>
  <c r="Q975"/>
  <c r="Q974" s="1"/>
  <c r="P975"/>
  <c r="O975"/>
  <c r="O974" s="1"/>
  <c r="P974"/>
  <c r="Q972"/>
  <c r="Q971" s="1"/>
  <c r="P972"/>
  <c r="O972"/>
  <c r="O971" s="1"/>
  <c r="P971"/>
  <c r="Q960"/>
  <c r="Q959" s="1"/>
  <c r="P960"/>
  <c r="P959" s="1"/>
  <c r="O960"/>
  <c r="O959" s="1"/>
  <c r="Q964"/>
  <c r="Q963" s="1"/>
  <c r="Q962" s="1"/>
  <c r="P964"/>
  <c r="P963" s="1"/>
  <c r="P962" s="1"/>
  <c r="O964"/>
  <c r="O963" s="1"/>
  <c r="O962" s="1"/>
  <c r="Q956"/>
  <c r="Q955" s="1"/>
  <c r="P956"/>
  <c r="P955" s="1"/>
  <c r="O956"/>
  <c r="O955" s="1"/>
  <c r="Q953"/>
  <c r="Q952" s="1"/>
  <c r="P953"/>
  <c r="P952" s="1"/>
  <c r="O953"/>
  <c r="O952" s="1"/>
  <c r="Q950"/>
  <c r="Q949" s="1"/>
  <c r="P950"/>
  <c r="P949" s="1"/>
  <c r="O950"/>
  <c r="O949" s="1"/>
  <c r="Q947"/>
  <c r="Q946" s="1"/>
  <c r="P947"/>
  <c r="P946" s="1"/>
  <c r="O947"/>
  <c r="O946" s="1"/>
  <c r="Q944"/>
  <c r="Q943" s="1"/>
  <c r="P944"/>
  <c r="P943" s="1"/>
  <c r="O944"/>
  <c r="O943" s="1"/>
  <c r="Q941"/>
  <c r="Q940" s="1"/>
  <c r="P941"/>
  <c r="P940" s="1"/>
  <c r="O941"/>
  <c r="O940" s="1"/>
  <c r="Q938"/>
  <c r="Q937" s="1"/>
  <c r="P938"/>
  <c r="P937" s="1"/>
  <c r="O938"/>
  <c r="O937" s="1"/>
  <c r="Q935"/>
  <c r="P935"/>
  <c r="P934" s="1"/>
  <c r="O935"/>
  <c r="O934" s="1"/>
  <c r="Q934"/>
  <c r="Q932"/>
  <c r="Q931" s="1"/>
  <c r="P932"/>
  <c r="P931" s="1"/>
  <c r="O932"/>
  <c r="O931" s="1"/>
  <c r="Q929"/>
  <c r="Q928" s="1"/>
  <c r="P929"/>
  <c r="P928" s="1"/>
  <c r="O929"/>
  <c r="O928" s="1"/>
  <c r="Q926"/>
  <c r="Q925" s="1"/>
  <c r="P926"/>
  <c r="P925" s="1"/>
  <c r="O926"/>
  <c r="O925" s="1"/>
  <c r="Q923"/>
  <c r="Q922" s="1"/>
  <c r="P923"/>
  <c r="P922" s="1"/>
  <c r="O923"/>
  <c r="O922" s="1"/>
  <c r="Q920"/>
  <c r="Q919" s="1"/>
  <c r="P920"/>
  <c r="P919" s="1"/>
  <c r="O920"/>
  <c r="O919" s="1"/>
  <c r="Q917"/>
  <c r="Q916" s="1"/>
  <c r="P917"/>
  <c r="P916" s="1"/>
  <c r="O917"/>
  <c r="O916" s="1"/>
  <c r="Q914"/>
  <c r="Q913" s="1"/>
  <c r="P914"/>
  <c r="P913" s="1"/>
  <c r="O914"/>
  <c r="O913" s="1"/>
  <c r="Q911"/>
  <c r="Q910" s="1"/>
  <c r="P911"/>
  <c r="P910" s="1"/>
  <c r="O911"/>
  <c r="O910" s="1"/>
  <c r="Q908"/>
  <c r="P908"/>
  <c r="P907" s="1"/>
  <c r="O908"/>
  <c r="O907" s="1"/>
  <c r="Q907"/>
  <c r="Q905"/>
  <c r="Q904" s="1"/>
  <c r="P905"/>
  <c r="P904" s="1"/>
  <c r="O905"/>
  <c r="O904" s="1"/>
  <c r="Q902"/>
  <c r="Q901" s="1"/>
  <c r="P902"/>
  <c r="P901" s="1"/>
  <c r="O902"/>
  <c r="O901"/>
  <c r="Q899"/>
  <c r="Q898" s="1"/>
  <c r="P899"/>
  <c r="O899"/>
  <c r="O898" s="1"/>
  <c r="P898"/>
  <c r="Q896"/>
  <c r="Q895" s="1"/>
  <c r="P896"/>
  <c r="P895" s="1"/>
  <c r="O896"/>
  <c r="O895"/>
  <c r="Q893"/>
  <c r="Q892" s="1"/>
  <c r="P893"/>
  <c r="P892" s="1"/>
  <c r="O893"/>
  <c r="O892" s="1"/>
  <c r="Q890"/>
  <c r="Q889" s="1"/>
  <c r="P890"/>
  <c r="P889" s="1"/>
  <c r="O890"/>
  <c r="O889" s="1"/>
  <c r="Q887"/>
  <c r="Q886" s="1"/>
  <c r="P887"/>
  <c r="P886" s="1"/>
  <c r="O887"/>
  <c r="O886" s="1"/>
  <c r="Q884"/>
  <c r="Q883" s="1"/>
  <c r="P884"/>
  <c r="P883" s="1"/>
  <c r="O884"/>
  <c r="O883" s="1"/>
  <c r="Q881"/>
  <c r="P881"/>
  <c r="P880" s="1"/>
  <c r="O881"/>
  <c r="O880" s="1"/>
  <c r="Q880"/>
  <c r="Q878"/>
  <c r="Q877" s="1"/>
  <c r="P878"/>
  <c r="P877" s="1"/>
  <c r="O878"/>
  <c r="O877" s="1"/>
  <c r="Q875"/>
  <c r="Q874" s="1"/>
  <c r="P875"/>
  <c r="P874" s="1"/>
  <c r="O875"/>
  <c r="O874" s="1"/>
  <c r="Q872"/>
  <c r="Q871" s="1"/>
  <c r="P872"/>
  <c r="P871" s="1"/>
  <c r="O872"/>
  <c r="O871" s="1"/>
  <c r="Q869"/>
  <c r="Q868" s="1"/>
  <c r="P869"/>
  <c r="P868" s="1"/>
  <c r="O869"/>
  <c r="O868" s="1"/>
  <c r="Q866"/>
  <c r="Q865" s="1"/>
  <c r="P866"/>
  <c r="P865" s="1"/>
  <c r="O866"/>
  <c r="O865" s="1"/>
  <c r="Q863"/>
  <c r="Q862" s="1"/>
  <c r="P863"/>
  <c r="P862" s="1"/>
  <c r="O863"/>
  <c r="O862" s="1"/>
  <c r="Q856"/>
  <c r="Q853" s="1"/>
  <c r="Q852" s="1"/>
  <c r="Q851" s="1"/>
  <c r="Q850" s="1"/>
  <c r="P856"/>
  <c r="P853" s="1"/>
  <c r="P852" s="1"/>
  <c r="P851" s="1"/>
  <c r="P850" s="1"/>
  <c r="O856"/>
  <c r="O853" s="1"/>
  <c r="O852" s="1"/>
  <c r="O851" s="1"/>
  <c r="O850" s="1"/>
  <c r="Q845"/>
  <c r="Q844" s="1"/>
  <c r="Q843" s="1"/>
  <c r="Q842" s="1"/>
  <c r="P845"/>
  <c r="P844" s="1"/>
  <c r="P843" s="1"/>
  <c r="P842" s="1"/>
  <c r="O845"/>
  <c r="O844" s="1"/>
  <c r="O843" s="1"/>
  <c r="O842" s="1"/>
  <c r="T840"/>
  <c r="S840"/>
  <c r="S839" s="1"/>
  <c r="S838" s="1"/>
  <c r="S837" s="1"/>
  <c r="R840"/>
  <c r="R839" s="1"/>
  <c r="R838" s="1"/>
  <c r="R837" s="1"/>
  <c r="Q840"/>
  <c r="Q839" s="1"/>
  <c r="Q838" s="1"/>
  <c r="Q837" s="1"/>
  <c r="P840"/>
  <c r="O840"/>
  <c r="O839" s="1"/>
  <c r="O838" s="1"/>
  <c r="O837" s="1"/>
  <c r="T839"/>
  <c r="T838" s="1"/>
  <c r="T837" s="1"/>
  <c r="P839"/>
  <c r="P838" s="1"/>
  <c r="P837" s="1"/>
  <c r="T833"/>
  <c r="T832" s="1"/>
  <c r="S833"/>
  <c r="S832" s="1"/>
  <c r="R833"/>
  <c r="Q833"/>
  <c r="P833"/>
  <c r="P832" s="1"/>
  <c r="O833"/>
  <c r="O832" s="1"/>
  <c r="R832"/>
  <c r="Q832"/>
  <c r="Q830"/>
  <c r="Q829" s="1"/>
  <c r="Q828" s="1"/>
  <c r="P830"/>
  <c r="P829" s="1"/>
  <c r="P828" s="1"/>
  <c r="O830"/>
  <c r="O829" s="1"/>
  <c r="O828" s="1"/>
  <c r="Q825"/>
  <c r="Q824" s="1"/>
  <c r="P825"/>
  <c r="P824" s="1"/>
  <c r="O825"/>
  <c r="O824" s="1"/>
  <c r="Q822"/>
  <c r="Q821" s="1"/>
  <c r="P822"/>
  <c r="P821" s="1"/>
  <c r="O822"/>
  <c r="O821" s="1"/>
  <c r="Q819"/>
  <c r="Q818" s="1"/>
  <c r="P819"/>
  <c r="P818" s="1"/>
  <c r="O819"/>
  <c r="O818" s="1"/>
  <c r="Q815"/>
  <c r="Q814" s="1"/>
  <c r="P815"/>
  <c r="P814" s="1"/>
  <c r="O815"/>
  <c r="O814" s="1"/>
  <c r="Q812"/>
  <c r="Q811" s="1"/>
  <c r="P812"/>
  <c r="P811" s="1"/>
  <c r="O812"/>
  <c r="O811" s="1"/>
  <c r="Q807"/>
  <c r="Q806" s="1"/>
  <c r="P807"/>
  <c r="P806" s="1"/>
  <c r="O807"/>
  <c r="O806" s="1"/>
  <c r="Q804"/>
  <c r="Q803" s="1"/>
  <c r="P804"/>
  <c r="P803" s="1"/>
  <c r="O804"/>
  <c r="O803" s="1"/>
  <c r="Q801"/>
  <c r="Q800" s="1"/>
  <c r="P801"/>
  <c r="P800" s="1"/>
  <c r="O801"/>
  <c r="O800" s="1"/>
  <c r="Q797"/>
  <c r="Q796" s="1"/>
  <c r="P797"/>
  <c r="P796" s="1"/>
  <c r="O797"/>
  <c r="O796" s="1"/>
  <c r="Q794"/>
  <c r="Q793" s="1"/>
  <c r="P794"/>
  <c r="P793" s="1"/>
  <c r="O794"/>
  <c r="O793" s="1"/>
  <c r="T789"/>
  <c r="T788" s="1"/>
  <c r="S789"/>
  <c r="S788" s="1"/>
  <c r="R789"/>
  <c r="R788" s="1"/>
  <c r="Q789"/>
  <c r="Q788" s="1"/>
  <c r="P789"/>
  <c r="P788" s="1"/>
  <c r="O789"/>
  <c r="O788"/>
  <c r="T786"/>
  <c r="T785" s="1"/>
  <c r="T784" s="1"/>
  <c r="S786"/>
  <c r="S785" s="1"/>
  <c r="S784" s="1"/>
  <c r="R786"/>
  <c r="R785" s="1"/>
  <c r="R784" s="1"/>
  <c r="Q786"/>
  <c r="Q785" s="1"/>
  <c r="Q784" s="1"/>
  <c r="P786"/>
  <c r="P785" s="1"/>
  <c r="P784" s="1"/>
  <c r="O786"/>
  <c r="O785" s="1"/>
  <c r="O784" s="1"/>
  <c r="T776"/>
  <c r="T775" s="1"/>
  <c r="S776"/>
  <c r="S775" s="1"/>
  <c r="R776"/>
  <c r="Q776"/>
  <c r="Q775" s="1"/>
  <c r="P776"/>
  <c r="P775" s="1"/>
  <c r="O776"/>
  <c r="O775" s="1"/>
  <c r="R775"/>
  <c r="T773"/>
  <c r="T772" s="1"/>
  <c r="S773"/>
  <c r="S772" s="1"/>
  <c r="R773"/>
  <c r="Q773"/>
  <c r="P773"/>
  <c r="P772" s="1"/>
  <c r="O773"/>
  <c r="O772" s="1"/>
  <c r="R772"/>
  <c r="Q772"/>
  <c r="T770"/>
  <c r="T769" s="1"/>
  <c r="S770"/>
  <c r="S769" s="1"/>
  <c r="R770"/>
  <c r="Q770"/>
  <c r="P770"/>
  <c r="P769" s="1"/>
  <c r="O770"/>
  <c r="O769" s="1"/>
  <c r="R769"/>
  <c r="Q769"/>
  <c r="T766"/>
  <c r="T765" s="1"/>
  <c r="S766"/>
  <c r="S765" s="1"/>
  <c r="R766"/>
  <c r="Q766"/>
  <c r="P766"/>
  <c r="P765" s="1"/>
  <c r="O766"/>
  <c r="O765" s="1"/>
  <c r="R765"/>
  <c r="Q765"/>
  <c r="T761"/>
  <c r="T760" s="1"/>
  <c r="S761"/>
  <c r="S760" s="1"/>
  <c r="R761"/>
  <c r="R760" s="1"/>
  <c r="Q761"/>
  <c r="Q760" s="1"/>
  <c r="P761"/>
  <c r="P760" s="1"/>
  <c r="O761"/>
  <c r="O760" s="1"/>
  <c r="T758"/>
  <c r="T757" s="1"/>
  <c r="S758"/>
  <c r="S757" s="1"/>
  <c r="R758"/>
  <c r="R757" s="1"/>
  <c r="Q758"/>
  <c r="Q757" s="1"/>
  <c r="P758"/>
  <c r="P757" s="1"/>
  <c r="O758"/>
  <c r="O757"/>
  <c r="T755"/>
  <c r="T754" s="1"/>
  <c r="S755"/>
  <c r="R755"/>
  <c r="R754" s="1"/>
  <c r="Q755"/>
  <c r="Q754" s="1"/>
  <c r="P755"/>
  <c r="P754" s="1"/>
  <c r="O755"/>
  <c r="S754"/>
  <c r="O754"/>
  <c r="T751"/>
  <c r="S751"/>
  <c r="S750" s="1"/>
  <c r="R751"/>
  <c r="R750" s="1"/>
  <c r="Q751"/>
  <c r="Q750" s="1"/>
  <c r="P751"/>
  <c r="O751"/>
  <c r="O750" s="1"/>
  <c r="T750"/>
  <c r="P750"/>
  <c r="Q742"/>
  <c r="P742"/>
  <c r="O742"/>
  <c r="T740"/>
  <c r="S740"/>
  <c r="R740"/>
  <c r="Q740"/>
  <c r="P740"/>
  <c r="O740"/>
  <c r="Q738"/>
  <c r="P738"/>
  <c r="O738"/>
  <c r="Q736"/>
  <c r="P736"/>
  <c r="O736"/>
  <c r="Q732"/>
  <c r="Q731" s="1"/>
  <c r="Q730" s="1"/>
  <c r="P732"/>
  <c r="P731" s="1"/>
  <c r="P730" s="1"/>
  <c r="O732"/>
  <c r="O731" s="1"/>
  <c r="O730" s="1"/>
  <c r="Q728"/>
  <c r="Q727" s="1"/>
  <c r="Q726" s="1"/>
  <c r="P728"/>
  <c r="P727" s="1"/>
  <c r="P726" s="1"/>
  <c r="O728"/>
  <c r="O727" s="1"/>
  <c r="O726" s="1"/>
  <c r="T721"/>
  <c r="T720" s="1"/>
  <c r="S721"/>
  <c r="S720" s="1"/>
  <c r="R721"/>
  <c r="R720" s="1"/>
  <c r="Q721"/>
  <c r="Q720" s="1"/>
  <c r="P721"/>
  <c r="P720" s="1"/>
  <c r="O721"/>
  <c r="O720" s="1"/>
  <c r="T718"/>
  <c r="T717" s="1"/>
  <c r="S718"/>
  <c r="S717" s="1"/>
  <c r="R718"/>
  <c r="R717" s="1"/>
  <c r="Q718"/>
  <c r="Q717" s="1"/>
  <c r="P718"/>
  <c r="O718"/>
  <c r="O717" s="1"/>
  <c r="O716" s="1"/>
  <c r="O715" s="1"/>
  <c r="P717"/>
  <c r="Q713"/>
  <c r="Q712" s="1"/>
  <c r="Q711" s="1"/>
  <c r="P713"/>
  <c r="P712" s="1"/>
  <c r="P711" s="1"/>
  <c r="O713"/>
  <c r="O712" s="1"/>
  <c r="O711" s="1"/>
  <c r="Q709"/>
  <c r="Q708" s="1"/>
  <c r="Q707" s="1"/>
  <c r="P709"/>
  <c r="P708" s="1"/>
  <c r="P707" s="1"/>
  <c r="O709"/>
  <c r="O708" s="1"/>
  <c r="O707" s="1"/>
  <c r="T702"/>
  <c r="T701" s="1"/>
  <c r="T700" s="1"/>
  <c r="S702"/>
  <c r="S701" s="1"/>
  <c r="S700" s="1"/>
  <c r="R702"/>
  <c r="R701" s="1"/>
  <c r="R700" s="1"/>
  <c r="Q702"/>
  <c r="Q701" s="1"/>
  <c r="Q700" s="1"/>
  <c r="P702"/>
  <c r="P701" s="1"/>
  <c r="P700" s="1"/>
  <c r="O702"/>
  <c r="O701" s="1"/>
  <c r="O700" s="1"/>
  <c r="T698"/>
  <c r="S698"/>
  <c r="S697" s="1"/>
  <c r="R698"/>
  <c r="R697" s="1"/>
  <c r="R696" s="1"/>
  <c r="Q698"/>
  <c r="P698"/>
  <c r="O698"/>
  <c r="O697" s="1"/>
  <c r="O696" s="1"/>
  <c r="T697"/>
  <c r="T696" s="1"/>
  <c r="T695" s="1"/>
  <c r="Q697"/>
  <c r="Q696" s="1"/>
  <c r="P697"/>
  <c r="P696" s="1"/>
  <c r="S696"/>
  <c r="T693"/>
  <c r="T692" s="1"/>
  <c r="T691" s="1"/>
  <c r="S693"/>
  <c r="S692" s="1"/>
  <c r="S691" s="1"/>
  <c r="R693"/>
  <c r="R692" s="1"/>
  <c r="Q693"/>
  <c r="P693"/>
  <c r="P692" s="1"/>
  <c r="P691" s="1"/>
  <c r="O693"/>
  <c r="O692" s="1"/>
  <c r="O691" s="1"/>
  <c r="Q692"/>
  <c r="R691"/>
  <c r="Q691"/>
  <c r="T689"/>
  <c r="T688" s="1"/>
  <c r="T687" s="1"/>
  <c r="S689"/>
  <c r="S688" s="1"/>
  <c r="S687" s="1"/>
  <c r="R689"/>
  <c r="Q689"/>
  <c r="Q688" s="1"/>
  <c r="Q687" s="1"/>
  <c r="P689"/>
  <c r="P688" s="1"/>
  <c r="P687" s="1"/>
  <c r="O689"/>
  <c r="O688" s="1"/>
  <c r="O687" s="1"/>
  <c r="R688"/>
  <c r="R687" s="1"/>
  <c r="R686" s="1"/>
  <c r="T682"/>
  <c r="T681" s="1"/>
  <c r="T680" s="1"/>
  <c r="S682"/>
  <c r="S681" s="1"/>
  <c r="S680" s="1"/>
  <c r="R682"/>
  <c r="R681" s="1"/>
  <c r="R680" s="1"/>
  <c r="Q682"/>
  <c r="Q681" s="1"/>
  <c r="Q680" s="1"/>
  <c r="P682"/>
  <c r="P681" s="1"/>
  <c r="P680" s="1"/>
  <c r="O682"/>
  <c r="O681" s="1"/>
  <c r="O680" s="1"/>
  <c r="Q678"/>
  <c r="Q677" s="1"/>
  <c r="Q676" s="1"/>
  <c r="P678"/>
  <c r="P677" s="1"/>
  <c r="P676" s="1"/>
  <c r="O678"/>
  <c r="O677" s="1"/>
  <c r="O676" s="1"/>
  <c r="Q671"/>
  <c r="Q670" s="1"/>
  <c r="Q669" s="1"/>
  <c r="P671"/>
  <c r="P670" s="1"/>
  <c r="P669" s="1"/>
  <c r="O671"/>
  <c r="O670" s="1"/>
  <c r="O669" s="1"/>
  <c r="Q667"/>
  <c r="Q666" s="1"/>
  <c r="Q665" s="1"/>
  <c r="Q664" s="1"/>
  <c r="P667"/>
  <c r="P666" s="1"/>
  <c r="P665" s="1"/>
  <c r="P664" s="1"/>
  <c r="O667"/>
  <c r="O666" s="1"/>
  <c r="O665" s="1"/>
  <c r="Q662"/>
  <c r="Q661" s="1"/>
  <c r="Q660" s="1"/>
  <c r="Q659" s="1"/>
  <c r="P662"/>
  <c r="P661" s="1"/>
  <c r="P660" s="1"/>
  <c r="P659" s="1"/>
  <c r="O662"/>
  <c r="O661" s="1"/>
  <c r="O660" s="1"/>
  <c r="O659" s="1"/>
  <c r="Q657"/>
  <c r="Q656" s="1"/>
  <c r="Q655" s="1"/>
  <c r="P657"/>
  <c r="P656" s="1"/>
  <c r="P655" s="1"/>
  <c r="O657"/>
  <c r="O656" s="1"/>
  <c r="O655"/>
  <c r="Q653"/>
  <c r="Q652" s="1"/>
  <c r="Q651" s="1"/>
  <c r="P653"/>
  <c r="P652" s="1"/>
  <c r="O653"/>
  <c r="O652" s="1"/>
  <c r="O651" s="1"/>
  <c r="P651"/>
  <c r="Q648"/>
  <c r="Q647" s="1"/>
  <c r="Q646" s="1"/>
  <c r="Q645" s="1"/>
  <c r="P648"/>
  <c r="P647" s="1"/>
  <c r="P646" s="1"/>
  <c r="P645" s="1"/>
  <c r="O648"/>
  <c r="O647" s="1"/>
  <c r="O646" s="1"/>
  <c r="O645" s="1"/>
  <c r="Q643"/>
  <c r="Q642" s="1"/>
  <c r="P643"/>
  <c r="P642" s="1"/>
  <c r="O643"/>
  <c r="O642" s="1"/>
  <c r="T640"/>
  <c r="T639" s="1"/>
  <c r="S640"/>
  <c r="S639" s="1"/>
  <c r="R640"/>
  <c r="R639" s="1"/>
  <c r="Q640"/>
  <c r="Q639" s="1"/>
  <c r="P640"/>
  <c r="P639" s="1"/>
  <c r="O640"/>
  <c r="O639" s="1"/>
  <c r="Q636"/>
  <c r="P636"/>
  <c r="P635" s="1"/>
  <c r="P634" s="1"/>
  <c r="O636"/>
  <c r="O635" s="1"/>
  <c r="O634" s="1"/>
  <c r="Q635"/>
  <c r="Q634" s="1"/>
  <c r="T631"/>
  <c r="T630" s="1"/>
  <c r="T629" s="1"/>
  <c r="S631"/>
  <c r="S630" s="1"/>
  <c r="S629" s="1"/>
  <c r="R631"/>
  <c r="R630" s="1"/>
  <c r="R629" s="1"/>
  <c r="Q631"/>
  <c r="Q630" s="1"/>
  <c r="Q629" s="1"/>
  <c r="P631"/>
  <c r="P630" s="1"/>
  <c r="P629" s="1"/>
  <c r="O631"/>
  <c r="O630" s="1"/>
  <c r="O629" s="1"/>
  <c r="T627"/>
  <c r="T626" s="1"/>
  <c r="T625" s="1"/>
  <c r="S627"/>
  <c r="S626" s="1"/>
  <c r="S625" s="1"/>
  <c r="R627"/>
  <c r="R626" s="1"/>
  <c r="R625" s="1"/>
  <c r="Q627"/>
  <c r="Q626" s="1"/>
  <c r="Q625" s="1"/>
  <c r="P627"/>
  <c r="P626" s="1"/>
  <c r="P625" s="1"/>
  <c r="O627"/>
  <c r="O626" s="1"/>
  <c r="O625" s="1"/>
  <c r="Q616"/>
  <c r="Q615" s="1"/>
  <c r="Q614" s="1"/>
  <c r="P616"/>
  <c r="P615" s="1"/>
  <c r="P614" s="1"/>
  <c r="O616"/>
  <c r="O615" s="1"/>
  <c r="O614" s="1"/>
  <c r="T612"/>
  <c r="T611" s="1"/>
  <c r="S612"/>
  <c r="S611" s="1"/>
  <c r="R612"/>
  <c r="Q612"/>
  <c r="Q611" s="1"/>
  <c r="P612"/>
  <c r="P611" s="1"/>
  <c r="O612"/>
  <c r="O611" s="1"/>
  <c r="R611"/>
  <c r="Q609"/>
  <c r="Q608" s="1"/>
  <c r="P609"/>
  <c r="P608" s="1"/>
  <c r="O609"/>
  <c r="O608" s="1"/>
  <c r="T606"/>
  <c r="T605" s="1"/>
  <c r="S606"/>
  <c r="S605" s="1"/>
  <c r="R606"/>
  <c r="Q606"/>
  <c r="P606"/>
  <c r="P605" s="1"/>
  <c r="O606"/>
  <c r="O605" s="1"/>
  <c r="R605"/>
  <c r="Q605"/>
  <c r="Q602"/>
  <c r="Q601" s="1"/>
  <c r="Q600" s="1"/>
  <c r="P602"/>
  <c r="P601" s="1"/>
  <c r="P600" s="1"/>
  <c r="O602"/>
  <c r="O601" s="1"/>
  <c r="O600" s="1"/>
  <c r="T589"/>
  <c r="T588" s="1"/>
  <c r="S589"/>
  <c r="S588" s="1"/>
  <c r="R589"/>
  <c r="R588" s="1"/>
  <c r="Q589"/>
  <c r="Q588" s="1"/>
  <c r="P589"/>
  <c r="P588" s="1"/>
  <c r="O589"/>
  <c r="O588" s="1"/>
  <c r="T586"/>
  <c r="T585" s="1"/>
  <c r="T584" s="1"/>
  <c r="S586"/>
  <c r="S585" s="1"/>
  <c r="S584" s="1"/>
  <c r="R586"/>
  <c r="R585" s="1"/>
  <c r="R584" s="1"/>
  <c r="Q586"/>
  <c r="Q585" s="1"/>
  <c r="Q584" s="1"/>
  <c r="P586"/>
  <c r="P585" s="1"/>
  <c r="P584" s="1"/>
  <c r="O586"/>
  <c r="O585" s="1"/>
  <c r="O584" s="1"/>
  <c r="Q582"/>
  <c r="Q581" s="1"/>
  <c r="Q580" s="1"/>
  <c r="P582"/>
  <c r="P581" s="1"/>
  <c r="P580" s="1"/>
  <c r="O582"/>
  <c r="O581" s="1"/>
  <c r="O580" s="1"/>
  <c r="Q577"/>
  <c r="Q576" s="1"/>
  <c r="P577"/>
  <c r="P576" s="1"/>
  <c r="O577"/>
  <c r="O576" s="1"/>
  <c r="T574"/>
  <c r="T573" s="1"/>
  <c r="S574"/>
  <c r="S573" s="1"/>
  <c r="R574"/>
  <c r="R573" s="1"/>
  <c r="Q574"/>
  <c r="Q573" s="1"/>
  <c r="P574"/>
  <c r="P573" s="1"/>
  <c r="O574"/>
  <c r="O573" s="1"/>
  <c r="O572"/>
  <c r="Q569"/>
  <c r="Q568" s="1"/>
  <c r="Q567" s="1"/>
  <c r="P569"/>
  <c r="O569"/>
  <c r="O568" s="1"/>
  <c r="O567" s="1"/>
  <c r="P568"/>
  <c r="P567" s="1"/>
  <c r="Q560"/>
  <c r="Q559" s="1"/>
  <c r="Q558" s="1"/>
  <c r="Q557" s="1"/>
  <c r="Q556" s="1"/>
  <c r="P560"/>
  <c r="P559" s="1"/>
  <c r="P558" s="1"/>
  <c r="P557" s="1"/>
  <c r="P556" s="1"/>
  <c r="O560"/>
  <c r="O559" s="1"/>
  <c r="O558" s="1"/>
  <c r="O557" s="1"/>
  <c r="O556" s="1"/>
  <c r="Q553"/>
  <c r="Q552" s="1"/>
  <c r="Q551" s="1"/>
  <c r="Q550" s="1"/>
  <c r="Q549" s="1"/>
  <c r="Q547" s="1"/>
  <c r="P553"/>
  <c r="P552" s="1"/>
  <c r="P551" s="1"/>
  <c r="P550" s="1"/>
  <c r="P549" s="1"/>
  <c r="O553"/>
  <c r="O552" s="1"/>
  <c r="O551" s="1"/>
  <c r="O550" s="1"/>
  <c r="O549" s="1"/>
  <c r="Q544"/>
  <c r="Q543" s="1"/>
  <c r="Q542" s="1"/>
  <c r="P544"/>
  <c r="P543" s="1"/>
  <c r="P542" s="1"/>
  <c r="O544"/>
  <c r="O543" s="1"/>
  <c r="O542" s="1"/>
  <c r="Q540"/>
  <c r="Q539" s="1"/>
  <c r="Q538" s="1"/>
  <c r="P540"/>
  <c r="P539" s="1"/>
  <c r="P538" s="1"/>
  <c r="O540"/>
  <c r="O539" s="1"/>
  <c r="O538" s="1"/>
  <c r="T535"/>
  <c r="T534" s="1"/>
  <c r="T533" s="1"/>
  <c r="T532" s="1"/>
  <c r="S535"/>
  <c r="S534" s="1"/>
  <c r="S533" s="1"/>
  <c r="S532" s="1"/>
  <c r="R535"/>
  <c r="R534" s="1"/>
  <c r="R533" s="1"/>
  <c r="R532" s="1"/>
  <c r="Q535"/>
  <c r="Q534" s="1"/>
  <c r="Q533" s="1"/>
  <c r="Q532" s="1"/>
  <c r="P535"/>
  <c r="P534" s="1"/>
  <c r="P533" s="1"/>
  <c r="P532" s="1"/>
  <c r="O535"/>
  <c r="O534" s="1"/>
  <c r="O533" s="1"/>
  <c r="O532" s="1"/>
  <c r="Q530"/>
  <c r="Q529" s="1"/>
  <c r="Q528" s="1"/>
  <c r="Q527" s="1"/>
  <c r="P530"/>
  <c r="P529" s="1"/>
  <c r="P528" s="1"/>
  <c r="P527" s="1"/>
  <c r="O530"/>
  <c r="O529" s="1"/>
  <c r="O528" s="1"/>
  <c r="O527" s="1"/>
  <c r="T525"/>
  <c r="T524" s="1"/>
  <c r="T523" s="1"/>
  <c r="T522" s="1"/>
  <c r="S525"/>
  <c r="S524" s="1"/>
  <c r="S523" s="1"/>
  <c r="S522" s="1"/>
  <c r="R525"/>
  <c r="R524" s="1"/>
  <c r="R523" s="1"/>
  <c r="R522" s="1"/>
  <c r="Q525"/>
  <c r="P525"/>
  <c r="O525"/>
  <c r="O524" s="1"/>
  <c r="O523" s="1"/>
  <c r="O522" s="1"/>
  <c r="Q524"/>
  <c r="Q523" s="1"/>
  <c r="Q522" s="1"/>
  <c r="P524"/>
  <c r="P523" s="1"/>
  <c r="P522" s="1"/>
  <c r="Q520"/>
  <c r="Q519" s="1"/>
  <c r="Q518" s="1"/>
  <c r="P520"/>
  <c r="P519" s="1"/>
  <c r="P518" s="1"/>
  <c r="O520"/>
  <c r="O519" s="1"/>
  <c r="O518" s="1"/>
  <c r="Q516"/>
  <c r="Q515" s="1"/>
  <c r="Q514" s="1"/>
  <c r="Q513" s="1"/>
  <c r="P516"/>
  <c r="P515" s="1"/>
  <c r="P514" s="1"/>
  <c r="P513" s="1"/>
  <c r="O516"/>
  <c r="O515" s="1"/>
  <c r="O514" s="1"/>
  <c r="Q511"/>
  <c r="Q510" s="1"/>
  <c r="Q509" s="1"/>
  <c r="Q508" s="1"/>
  <c r="P511"/>
  <c r="P510" s="1"/>
  <c r="P509" s="1"/>
  <c r="P508" s="1"/>
  <c r="O511"/>
  <c r="O510" s="1"/>
  <c r="O509" s="1"/>
  <c r="O508" s="1"/>
  <c r="Q501"/>
  <c r="Q500" s="1"/>
  <c r="P501"/>
  <c r="P500" s="1"/>
  <c r="O501"/>
  <c r="O500" s="1"/>
  <c r="T498"/>
  <c r="T497" s="1"/>
  <c r="S498"/>
  <c r="S497" s="1"/>
  <c r="R498"/>
  <c r="R497" s="1"/>
  <c r="Q498"/>
  <c r="Q497" s="1"/>
  <c r="P498"/>
  <c r="P497" s="1"/>
  <c r="O498"/>
  <c r="O497" s="1"/>
  <c r="Q493"/>
  <c r="P493"/>
  <c r="P492" s="1"/>
  <c r="P491" s="1"/>
  <c r="P490" s="1"/>
  <c r="P489" s="1"/>
  <c r="O493"/>
  <c r="Q491"/>
  <c r="O491"/>
  <c r="O485"/>
  <c r="O484" s="1"/>
  <c r="Q482"/>
  <c r="P482"/>
  <c r="O482"/>
  <c r="T480"/>
  <c r="T479" s="1"/>
  <c r="S480"/>
  <c r="S479" s="1"/>
  <c r="R480"/>
  <c r="R479" s="1"/>
  <c r="Q480"/>
  <c r="Q479" s="1"/>
  <c r="P480"/>
  <c r="P479" s="1"/>
  <c r="O480"/>
  <c r="O479" s="1"/>
  <c r="Q477"/>
  <c r="Q476" s="1"/>
  <c r="P477"/>
  <c r="P476" s="1"/>
  <c r="O477"/>
  <c r="O476" s="1"/>
  <c r="Q474"/>
  <c r="Q473" s="1"/>
  <c r="P474"/>
  <c r="P473" s="1"/>
  <c r="O474"/>
  <c r="O473" s="1"/>
  <c r="Q471"/>
  <c r="Q470" s="1"/>
  <c r="P471"/>
  <c r="P470" s="1"/>
  <c r="O471"/>
  <c r="O470" s="1"/>
  <c r="Q466"/>
  <c r="Q465" s="1"/>
  <c r="Q464" s="1"/>
  <c r="Q463" s="1"/>
  <c r="P466"/>
  <c r="P465" s="1"/>
  <c r="P464" s="1"/>
  <c r="P463" s="1"/>
  <c r="O466"/>
  <c r="O465" s="1"/>
  <c r="O464" s="1"/>
  <c r="O463" s="1"/>
  <c r="Q461"/>
  <c r="Q460" s="1"/>
  <c r="Q459" s="1"/>
  <c r="Q458" s="1"/>
  <c r="P461"/>
  <c r="P460" s="1"/>
  <c r="P459" s="1"/>
  <c r="P458" s="1"/>
  <c r="O461"/>
  <c r="O460" s="1"/>
  <c r="O459" s="1"/>
  <c r="O458" s="1"/>
  <c r="Q456"/>
  <c r="Q455" s="1"/>
  <c r="Q454" s="1"/>
  <c r="Q453" s="1"/>
  <c r="Q452" s="1"/>
  <c r="P456"/>
  <c r="P455" s="1"/>
  <c r="P454" s="1"/>
  <c r="P453" s="1"/>
  <c r="P452" s="1"/>
  <c r="O456"/>
  <c r="O455" s="1"/>
  <c r="O454" s="1"/>
  <c r="O453" s="1"/>
  <c r="O452" s="1"/>
  <c r="Q450"/>
  <c r="Q449" s="1"/>
  <c r="Q448" s="1"/>
  <c r="Q447" s="1"/>
  <c r="P450"/>
  <c r="P449" s="1"/>
  <c r="P448" s="1"/>
  <c r="P447" s="1"/>
  <c r="O450"/>
  <c r="O449" s="1"/>
  <c r="O448" s="1"/>
  <c r="O447" s="1"/>
  <c r="Q443"/>
  <c r="P443"/>
  <c r="O443"/>
  <c r="Q441"/>
  <c r="Q440" s="1"/>
  <c r="Q439" s="1"/>
  <c r="Q438" s="1"/>
  <c r="P441"/>
  <c r="O441"/>
  <c r="T436"/>
  <c r="T435" s="1"/>
  <c r="T434" s="1"/>
  <c r="T433" s="1"/>
  <c r="S436"/>
  <c r="S435" s="1"/>
  <c r="S434" s="1"/>
  <c r="S433" s="1"/>
  <c r="R436"/>
  <c r="R435" s="1"/>
  <c r="R434" s="1"/>
  <c r="R433" s="1"/>
  <c r="Q436"/>
  <c r="Q435" s="1"/>
  <c r="Q434" s="1"/>
  <c r="Q433" s="1"/>
  <c r="P436"/>
  <c r="P435" s="1"/>
  <c r="P434" s="1"/>
  <c r="P433" s="1"/>
  <c r="O436"/>
  <c r="O435" s="1"/>
  <c r="O434" s="1"/>
  <c r="O433" s="1"/>
  <c r="Q431"/>
  <c r="Q430" s="1"/>
  <c r="Q429" s="1"/>
  <c r="Q428" s="1"/>
  <c r="P431"/>
  <c r="P430" s="1"/>
  <c r="P429" s="1"/>
  <c r="P428" s="1"/>
  <c r="O431"/>
  <c r="O430" s="1"/>
  <c r="O429" s="1"/>
  <c r="O428" s="1"/>
  <c r="Q426"/>
  <c r="Q425" s="1"/>
  <c r="Q424" s="1"/>
  <c r="Q423" s="1"/>
  <c r="P426"/>
  <c r="P425" s="1"/>
  <c r="P424" s="1"/>
  <c r="P423" s="1"/>
  <c r="O426"/>
  <c r="O425" s="1"/>
  <c r="O424" s="1"/>
  <c r="O423" s="1"/>
  <c r="T421"/>
  <c r="T420" s="1"/>
  <c r="T419" s="1"/>
  <c r="T418" s="1"/>
  <c r="S421"/>
  <c r="S420" s="1"/>
  <c r="S419" s="1"/>
  <c r="S418" s="1"/>
  <c r="R421"/>
  <c r="R420" s="1"/>
  <c r="R419" s="1"/>
  <c r="R418" s="1"/>
  <c r="Q421"/>
  <c r="Q420" s="1"/>
  <c r="Q419" s="1"/>
  <c r="Q418" s="1"/>
  <c r="P421"/>
  <c r="P420" s="1"/>
  <c r="P419" s="1"/>
  <c r="P418" s="1"/>
  <c r="O421"/>
  <c r="O420" s="1"/>
  <c r="O419" s="1"/>
  <c r="O418" s="1"/>
  <c r="Q413"/>
  <c r="P413"/>
  <c r="O413"/>
  <c r="Q411"/>
  <c r="P411"/>
  <c r="P410" s="1"/>
  <c r="P409" s="1"/>
  <c r="P408" s="1"/>
  <c r="O411"/>
  <c r="T406"/>
  <c r="T405" s="1"/>
  <c r="T404" s="1"/>
  <c r="S406"/>
  <c r="S405" s="1"/>
  <c r="S404" s="1"/>
  <c r="R406"/>
  <c r="R405" s="1"/>
  <c r="R404" s="1"/>
  <c r="Q406"/>
  <c r="P406"/>
  <c r="P405" s="1"/>
  <c r="P404" s="1"/>
  <c r="O406"/>
  <c r="O405" s="1"/>
  <c r="O404" s="1"/>
  <c r="Q405"/>
  <c r="Q404" s="1"/>
  <c r="T402"/>
  <c r="T401" s="1"/>
  <c r="T400" s="1"/>
  <c r="T399" s="1"/>
  <c r="S402"/>
  <c r="S401" s="1"/>
  <c r="S400" s="1"/>
  <c r="S399" s="1"/>
  <c r="R402"/>
  <c r="R401" s="1"/>
  <c r="R400" s="1"/>
  <c r="R399" s="1"/>
  <c r="Q402"/>
  <c r="Q401" s="1"/>
  <c r="Q400" s="1"/>
  <c r="Q399" s="1"/>
  <c r="P402"/>
  <c r="P401" s="1"/>
  <c r="P400" s="1"/>
  <c r="P399" s="1"/>
  <c r="O402"/>
  <c r="O401" s="1"/>
  <c r="O400" s="1"/>
  <c r="O399" s="1"/>
  <c r="Q397"/>
  <c r="Q396" s="1"/>
  <c r="Q395" s="1"/>
  <c r="Q394" s="1"/>
  <c r="P397"/>
  <c r="P396" s="1"/>
  <c r="P395" s="1"/>
  <c r="P394" s="1"/>
  <c r="O397"/>
  <c r="O396" s="1"/>
  <c r="O395" s="1"/>
  <c r="O394" s="1"/>
  <c r="Q388"/>
  <c r="Q387" s="1"/>
  <c r="Q386" s="1"/>
  <c r="P388"/>
  <c r="P387" s="1"/>
  <c r="P386" s="1"/>
  <c r="O388"/>
  <c r="O387" s="1"/>
  <c r="O386" s="1"/>
  <c r="T384"/>
  <c r="T383" s="1"/>
  <c r="T382" s="1"/>
  <c r="S384"/>
  <c r="S383" s="1"/>
  <c r="S382" s="1"/>
  <c r="R384"/>
  <c r="Q384"/>
  <c r="Q383" s="1"/>
  <c r="Q382" s="1"/>
  <c r="P384"/>
  <c r="P383" s="1"/>
  <c r="P382" s="1"/>
  <c r="O384"/>
  <c r="O383" s="1"/>
  <c r="O382" s="1"/>
  <c r="R383"/>
  <c r="R382" s="1"/>
  <c r="Q379"/>
  <c r="Q378" s="1"/>
  <c r="Q377" s="1"/>
  <c r="Q376" s="1"/>
  <c r="P379"/>
  <c r="P378" s="1"/>
  <c r="P377" s="1"/>
  <c r="P376" s="1"/>
  <c r="O379"/>
  <c r="O378" s="1"/>
  <c r="O377" s="1"/>
  <c r="O376" s="1"/>
  <c r="Q374"/>
  <c r="Q373" s="1"/>
  <c r="Q372" s="1"/>
  <c r="Q371" s="1"/>
  <c r="Q370" s="1"/>
  <c r="P374"/>
  <c r="P373" s="1"/>
  <c r="P372" s="1"/>
  <c r="P371" s="1"/>
  <c r="P370" s="1"/>
  <c r="O374"/>
  <c r="O373" s="1"/>
  <c r="O372" s="1"/>
  <c r="O371" s="1"/>
  <c r="O370" s="1"/>
  <c r="Q368"/>
  <c r="Q367" s="1"/>
  <c r="Q366" s="1"/>
  <c r="P368"/>
  <c r="P367" s="1"/>
  <c r="P366" s="1"/>
  <c r="O368"/>
  <c r="O367" s="1"/>
  <c r="O366" s="1"/>
  <c r="Q364"/>
  <c r="Q363" s="1"/>
  <c r="Q362" s="1"/>
  <c r="P364"/>
  <c r="P363" s="1"/>
  <c r="P362" s="1"/>
  <c r="O364"/>
  <c r="O363" s="1"/>
  <c r="O362" s="1"/>
  <c r="O361" s="1"/>
  <c r="T359"/>
  <c r="T358" s="1"/>
  <c r="S359"/>
  <c r="S358" s="1"/>
  <c r="R359"/>
  <c r="R358" s="1"/>
  <c r="Q359"/>
  <c r="Q358" s="1"/>
  <c r="P359"/>
  <c r="P358" s="1"/>
  <c r="O359"/>
  <c r="O358" s="1"/>
  <c r="Q356"/>
  <c r="P356"/>
  <c r="O356"/>
  <c r="Q354"/>
  <c r="P354"/>
  <c r="O354"/>
  <c r="Q352"/>
  <c r="P352"/>
  <c r="O352"/>
  <c r="Q348"/>
  <c r="Q347" s="1"/>
  <c r="P348"/>
  <c r="P347" s="1"/>
  <c r="O348"/>
  <c r="O347" s="1"/>
  <c r="T337"/>
  <c r="T336" s="1"/>
  <c r="T335" s="1"/>
  <c r="T334" s="1"/>
  <c r="T333" s="1"/>
  <c r="S337"/>
  <c r="S336" s="1"/>
  <c r="S335" s="1"/>
  <c r="S334" s="1"/>
  <c r="S333" s="1"/>
  <c r="R337"/>
  <c r="R336" s="1"/>
  <c r="R335" s="1"/>
  <c r="R334" s="1"/>
  <c r="R333" s="1"/>
  <c r="Q337"/>
  <c r="Q336" s="1"/>
  <c r="Q335" s="1"/>
  <c r="Q334" s="1"/>
  <c r="Q333" s="1"/>
  <c r="P337"/>
  <c r="P336" s="1"/>
  <c r="P335" s="1"/>
  <c r="P334" s="1"/>
  <c r="P333" s="1"/>
  <c r="O337"/>
  <c r="O336" s="1"/>
  <c r="O335" s="1"/>
  <c r="O334" s="1"/>
  <c r="O333" s="1"/>
  <c r="Q330"/>
  <c r="P330"/>
  <c r="O330"/>
  <c r="Q328"/>
  <c r="P328"/>
  <c r="O328"/>
  <c r="Q326"/>
  <c r="P326"/>
  <c r="O326"/>
  <c r="Q322"/>
  <c r="Q321" s="1"/>
  <c r="Q320" s="1"/>
  <c r="P322"/>
  <c r="P321" s="1"/>
  <c r="P320" s="1"/>
  <c r="O322"/>
  <c r="O321" s="1"/>
  <c r="O320" s="1"/>
  <c r="T317"/>
  <c r="T316" s="1"/>
  <c r="S317"/>
  <c r="S316" s="1"/>
  <c r="R317"/>
  <c r="R316" s="1"/>
  <c r="Q317"/>
  <c r="Q316" s="1"/>
  <c r="P317"/>
  <c r="P316" s="1"/>
  <c r="O317"/>
  <c r="O316" s="1"/>
  <c r="T314"/>
  <c r="T313" s="1"/>
  <c r="T312" s="1"/>
  <c r="S314"/>
  <c r="S313" s="1"/>
  <c r="S312" s="1"/>
  <c r="R314"/>
  <c r="Q314"/>
  <c r="Q313" s="1"/>
  <c r="Q312" s="1"/>
  <c r="P314"/>
  <c r="P313" s="1"/>
  <c r="P312" s="1"/>
  <c r="O314"/>
  <c r="O313" s="1"/>
  <c r="O312" s="1"/>
  <c r="R313"/>
  <c r="R312" s="1"/>
  <c r="Q310"/>
  <c r="Q309" s="1"/>
  <c r="P310"/>
  <c r="P309" s="1"/>
  <c r="O310"/>
  <c r="O309" s="1"/>
  <c r="T307"/>
  <c r="T306" s="1"/>
  <c r="S307"/>
  <c r="R307"/>
  <c r="R306" s="1"/>
  <c r="Q307"/>
  <c r="Q306" s="1"/>
  <c r="P307"/>
  <c r="P306" s="1"/>
  <c r="O307"/>
  <c r="S306"/>
  <c r="O306"/>
  <c r="Q302"/>
  <c r="Q301" s="1"/>
  <c r="Q300" s="1"/>
  <c r="Q299" s="1"/>
  <c r="P302"/>
  <c r="P301" s="1"/>
  <c r="P300" s="1"/>
  <c r="P299" s="1"/>
  <c r="O302"/>
  <c r="O301" s="1"/>
  <c r="O300" s="1"/>
  <c r="O299" s="1"/>
  <c r="Q294"/>
  <c r="P294"/>
  <c r="P293" s="1"/>
  <c r="O294"/>
  <c r="O293" s="1"/>
  <c r="Q293"/>
  <c r="Q291"/>
  <c r="P291"/>
  <c r="P290" s="1"/>
  <c r="O291"/>
  <c r="O290" s="1"/>
  <c r="Q290"/>
  <c r="Q288"/>
  <c r="Q287" s="1"/>
  <c r="P288"/>
  <c r="P287" s="1"/>
  <c r="O288"/>
  <c r="O287" s="1"/>
  <c r="Q285"/>
  <c r="Q284" s="1"/>
  <c r="P285"/>
  <c r="P284" s="1"/>
  <c r="O285"/>
  <c r="O284" s="1"/>
  <c r="Q282"/>
  <c r="Q281" s="1"/>
  <c r="P282"/>
  <c r="P281" s="1"/>
  <c r="O282"/>
  <c r="O281" s="1"/>
  <c r="T278"/>
  <c r="T277" s="1"/>
  <c r="T276" s="1"/>
  <c r="S278"/>
  <c r="S277" s="1"/>
  <c r="S276" s="1"/>
  <c r="R278"/>
  <c r="R277" s="1"/>
  <c r="R276" s="1"/>
  <c r="Q278"/>
  <c r="Q277" s="1"/>
  <c r="Q276" s="1"/>
  <c r="P278"/>
  <c r="P277" s="1"/>
  <c r="P276" s="1"/>
  <c r="O278"/>
  <c r="O277" s="1"/>
  <c r="O276" s="1"/>
  <c r="Q274"/>
  <c r="P274"/>
  <c r="P273" s="1"/>
  <c r="P272" s="1"/>
  <c r="O274"/>
  <c r="O273" s="1"/>
  <c r="O272" s="1"/>
  <c r="Q273"/>
  <c r="Q272" s="1"/>
  <c r="Q266"/>
  <c r="Q265" s="1"/>
  <c r="P266"/>
  <c r="P265" s="1"/>
  <c r="O266"/>
  <c r="O265" s="1"/>
  <c r="Q263"/>
  <c r="Q262" s="1"/>
  <c r="P263"/>
  <c r="P262" s="1"/>
  <c r="O263"/>
  <c r="O262" s="1"/>
  <c r="Q260"/>
  <c r="Q259" s="1"/>
  <c r="P260"/>
  <c r="P259" s="1"/>
  <c r="O260"/>
  <c r="O259" s="1"/>
  <c r="Q257"/>
  <c r="Q256" s="1"/>
  <c r="O257"/>
  <c r="O256" s="1"/>
  <c r="T254"/>
  <c r="S254"/>
  <c r="R254"/>
  <c r="Q254"/>
  <c r="P254"/>
  <c r="O254"/>
  <c r="T252"/>
  <c r="S252"/>
  <c r="R252"/>
  <c r="Q252"/>
  <c r="P252"/>
  <c r="O252"/>
  <c r="Q248"/>
  <c r="Q247" s="1"/>
  <c r="Q246" s="1"/>
  <c r="P248"/>
  <c r="P247" s="1"/>
  <c r="P246" s="1"/>
  <c r="O248"/>
  <c r="O247" s="1"/>
  <c r="O246" s="1"/>
  <c r="T243"/>
  <c r="S243"/>
  <c r="R243"/>
  <c r="Q243"/>
  <c r="P243"/>
  <c r="O243"/>
  <c r="T241"/>
  <c r="S241"/>
  <c r="R241"/>
  <c r="Q241"/>
  <c r="P241"/>
  <c r="O241"/>
  <c r="T237"/>
  <c r="T236" s="1"/>
  <c r="T235" s="1"/>
  <c r="S237"/>
  <c r="S236" s="1"/>
  <c r="S235" s="1"/>
  <c r="R237"/>
  <c r="R236" s="1"/>
  <c r="R235" s="1"/>
  <c r="Q237"/>
  <c r="Q236" s="1"/>
  <c r="Q235" s="1"/>
  <c r="P237"/>
  <c r="P236" s="1"/>
  <c r="P235" s="1"/>
  <c r="O237"/>
  <c r="O236" s="1"/>
  <c r="O235" s="1"/>
  <c r="Q228"/>
  <c r="P228"/>
  <c r="O228"/>
  <c r="Q226"/>
  <c r="P226"/>
  <c r="O226"/>
  <c r="Q224"/>
  <c r="O224"/>
  <c r="O223" s="1"/>
  <c r="O222" s="1"/>
  <c r="S223"/>
  <c r="S222" s="1"/>
  <c r="P223"/>
  <c r="P222" s="1"/>
  <c r="Q220"/>
  <c r="Q219" s="1"/>
  <c r="Q218" s="1"/>
  <c r="P220"/>
  <c r="O220"/>
  <c r="O219" s="1"/>
  <c r="P219"/>
  <c r="P218" s="1"/>
  <c r="Q216"/>
  <c r="Q215" s="1"/>
  <c r="Q214" s="1"/>
  <c r="P216"/>
  <c r="P215" s="1"/>
  <c r="P214" s="1"/>
  <c r="O216"/>
  <c r="O215" s="1"/>
  <c r="O214" s="1"/>
  <c r="Q211"/>
  <c r="P211"/>
  <c r="O211"/>
  <c r="Q209"/>
  <c r="P209"/>
  <c r="O209"/>
  <c r="Q207"/>
  <c r="P207"/>
  <c r="O207"/>
  <c r="Q203"/>
  <c r="Q202" s="1"/>
  <c r="Q201" s="1"/>
  <c r="P203"/>
  <c r="O203"/>
  <c r="O202" s="1"/>
  <c r="O201" s="1"/>
  <c r="P202"/>
  <c r="P201" s="1"/>
  <c r="Q199"/>
  <c r="Q198" s="1"/>
  <c r="Q197" s="1"/>
  <c r="P199"/>
  <c r="P198" s="1"/>
  <c r="P197" s="1"/>
  <c r="O199"/>
  <c r="O198" s="1"/>
  <c r="O197" s="1"/>
  <c r="Q194"/>
  <c r="Q193" s="1"/>
  <c r="Q192" s="1"/>
  <c r="Q191" s="1"/>
  <c r="P194"/>
  <c r="P193" s="1"/>
  <c r="P192" s="1"/>
  <c r="P191" s="1"/>
  <c r="O194"/>
  <c r="O193" s="1"/>
  <c r="O192" s="1"/>
  <c r="O191" s="1"/>
  <c r="T189"/>
  <c r="T188" s="1"/>
  <c r="T187" s="1"/>
  <c r="T186" s="1"/>
  <c r="S189"/>
  <c r="S188" s="1"/>
  <c r="S187" s="1"/>
  <c r="S186" s="1"/>
  <c r="R189"/>
  <c r="R188" s="1"/>
  <c r="R187" s="1"/>
  <c r="R186" s="1"/>
  <c r="Q189"/>
  <c r="Q188" s="1"/>
  <c r="Q187" s="1"/>
  <c r="Q186" s="1"/>
  <c r="P189"/>
  <c r="P188" s="1"/>
  <c r="P187" s="1"/>
  <c r="P186" s="1"/>
  <c r="O189"/>
  <c r="O188"/>
  <c r="O187" s="1"/>
  <c r="O186" s="1"/>
  <c r="Q182"/>
  <c r="Q181" s="1"/>
  <c r="Q180" s="1"/>
  <c r="Q179" s="1"/>
  <c r="Q178" s="1"/>
  <c r="P182"/>
  <c r="P181" s="1"/>
  <c r="P180" s="1"/>
  <c r="P179" s="1"/>
  <c r="P178" s="1"/>
  <c r="O182"/>
  <c r="O181" s="1"/>
  <c r="O180" s="1"/>
  <c r="O179" s="1"/>
  <c r="O178" s="1"/>
  <c r="Q175"/>
  <c r="P175"/>
  <c r="O175"/>
  <c r="Q173"/>
  <c r="P173"/>
  <c r="O173"/>
  <c r="Q171"/>
  <c r="P171"/>
  <c r="O171"/>
  <c r="T167"/>
  <c r="T166" s="1"/>
  <c r="S167"/>
  <c r="S166" s="1"/>
  <c r="R167"/>
  <c r="Q167"/>
  <c r="P167"/>
  <c r="P166" s="1"/>
  <c r="O167"/>
  <c r="O166" s="1"/>
  <c r="O165" s="1"/>
  <c r="R166"/>
  <c r="R165" s="1"/>
  <c r="Q166"/>
  <c r="Q165" s="1"/>
  <c r="T165"/>
  <c r="S165"/>
  <c r="P165"/>
  <c r="Q158"/>
  <c r="Q157" s="1"/>
  <c r="P158"/>
  <c r="O158"/>
  <c r="O157" s="1"/>
  <c r="P157"/>
  <c r="Q153"/>
  <c r="P153"/>
  <c r="O153"/>
  <c r="Q151"/>
  <c r="P151"/>
  <c r="O151"/>
  <c r="Q149"/>
  <c r="P149"/>
  <c r="O149"/>
  <c r="Q143"/>
  <c r="P143"/>
  <c r="O143"/>
  <c r="Q141"/>
  <c r="P141"/>
  <c r="O141"/>
  <c r="Q139"/>
  <c r="P139"/>
  <c r="O139"/>
  <c r="Q134"/>
  <c r="Q133" s="1"/>
  <c r="Q132" s="1"/>
  <c r="Q131" s="1"/>
  <c r="P134"/>
  <c r="P133" s="1"/>
  <c r="P132" s="1"/>
  <c r="P131" s="1"/>
  <c r="O134"/>
  <c r="O133" s="1"/>
  <c r="O132" s="1"/>
  <c r="O131" s="1"/>
  <c r="Q129"/>
  <c r="P129"/>
  <c r="O129"/>
  <c r="Q127"/>
  <c r="P127"/>
  <c r="P126" s="1"/>
  <c r="P125" s="1"/>
  <c r="P124" s="1"/>
  <c r="O127"/>
  <c r="Q122"/>
  <c r="P122"/>
  <c r="O122"/>
  <c r="Q120"/>
  <c r="P120"/>
  <c r="O120"/>
  <c r="Q118"/>
  <c r="P118"/>
  <c r="O118"/>
  <c r="Q115"/>
  <c r="P115"/>
  <c r="O115"/>
  <c r="Q113"/>
  <c r="P113"/>
  <c r="O113"/>
  <c r="Q111"/>
  <c r="P111"/>
  <c r="O111"/>
  <c r="Q107"/>
  <c r="Q106" s="1"/>
  <c r="P107"/>
  <c r="P106" s="1"/>
  <c r="O107"/>
  <c r="O106" s="1"/>
  <c r="Q104"/>
  <c r="P104"/>
  <c r="O104"/>
  <c r="Q102"/>
  <c r="P102"/>
  <c r="O102"/>
  <c r="Q100"/>
  <c r="P100"/>
  <c r="O100"/>
  <c r="Q95"/>
  <c r="Q94" s="1"/>
  <c r="Q93" s="1"/>
  <c r="Q92" s="1"/>
  <c r="P95"/>
  <c r="P94" s="1"/>
  <c r="P93" s="1"/>
  <c r="P92" s="1"/>
  <c r="O95"/>
  <c r="O94" s="1"/>
  <c r="O93" s="1"/>
  <c r="O92" s="1"/>
  <c r="Q90"/>
  <c r="Q89" s="1"/>
  <c r="P90"/>
  <c r="P89" s="1"/>
  <c r="O90"/>
  <c r="O89" s="1"/>
  <c r="Q87"/>
  <c r="P87"/>
  <c r="O87"/>
  <c r="Q85"/>
  <c r="P85"/>
  <c r="O85"/>
  <c r="Q81"/>
  <c r="Q80" s="1"/>
  <c r="Q79" s="1"/>
  <c r="P81"/>
  <c r="P80" s="1"/>
  <c r="P79" s="1"/>
  <c r="O81"/>
  <c r="O80" s="1"/>
  <c r="O79" s="1"/>
  <c r="T76"/>
  <c r="T75" s="1"/>
  <c r="T74" s="1"/>
  <c r="T73" s="1"/>
  <c r="S76"/>
  <c r="S75" s="1"/>
  <c r="S74" s="1"/>
  <c r="S73" s="1"/>
  <c r="R76"/>
  <c r="R75" s="1"/>
  <c r="R74" s="1"/>
  <c r="R73" s="1"/>
  <c r="Q76"/>
  <c r="Q75" s="1"/>
  <c r="Q74" s="1"/>
  <c r="Q73" s="1"/>
  <c r="P76"/>
  <c r="P75" s="1"/>
  <c r="P74" s="1"/>
  <c r="P73" s="1"/>
  <c r="O76"/>
  <c r="O75" s="1"/>
  <c r="O74" s="1"/>
  <c r="O73" s="1"/>
  <c r="Q69"/>
  <c r="Q68" s="1"/>
  <c r="Q67" s="1"/>
  <c r="Q66" s="1"/>
  <c r="Q65" s="1"/>
  <c r="P69"/>
  <c r="P68" s="1"/>
  <c r="P67" s="1"/>
  <c r="P66" s="1"/>
  <c r="P65" s="1"/>
  <c r="O69"/>
  <c r="O68" s="1"/>
  <c r="O67" s="1"/>
  <c r="O66" s="1"/>
  <c r="O65" s="1"/>
  <c r="Q62"/>
  <c r="P62"/>
  <c r="O62"/>
  <c r="Q60"/>
  <c r="P60"/>
  <c r="O60"/>
  <c r="Q58"/>
  <c r="P58"/>
  <c r="O58"/>
  <c r="Q51"/>
  <c r="P51"/>
  <c r="O51"/>
  <c r="Q49"/>
  <c r="P49"/>
  <c r="O49"/>
  <c r="Q47"/>
  <c r="P47"/>
  <c r="O47"/>
  <c r="Q40"/>
  <c r="P40"/>
  <c r="O40"/>
  <c r="Q38"/>
  <c r="P38"/>
  <c r="O38"/>
  <c r="Q36"/>
  <c r="P36"/>
  <c r="O36"/>
  <c r="Q34"/>
  <c r="P34"/>
  <c r="O34"/>
  <c r="Q31"/>
  <c r="Q30" s="1"/>
  <c r="P31"/>
  <c r="P30" s="1"/>
  <c r="O31"/>
  <c r="O30" s="1"/>
  <c r="Q28"/>
  <c r="Q27" s="1"/>
  <c r="P28"/>
  <c r="P27" s="1"/>
  <c r="O28"/>
  <c r="O27" s="1"/>
  <c r="Q21"/>
  <c r="Q20" s="1"/>
  <c r="Q19" s="1"/>
  <c r="Q18" s="1"/>
  <c r="Q17" s="1"/>
  <c r="P21"/>
  <c r="P20" s="1"/>
  <c r="P19" s="1"/>
  <c r="P18" s="1"/>
  <c r="P17" s="1"/>
  <c r="O21"/>
  <c r="O20" s="1"/>
  <c r="O19" s="1"/>
  <c r="O18" s="1"/>
  <c r="O17" s="1"/>
  <c r="N494"/>
  <c r="M494"/>
  <c r="S494" s="1"/>
  <c r="L494"/>
  <c r="J493"/>
  <c r="K493"/>
  <c r="I491"/>
  <c r="I493"/>
  <c r="P148" l="1"/>
  <c r="P147" s="1"/>
  <c r="P146" s="1"/>
  <c r="P170"/>
  <c r="P169" s="1"/>
  <c r="O251"/>
  <c r="O250" s="1"/>
  <c r="S251"/>
  <c r="S250" s="1"/>
  <c r="O440"/>
  <c r="O439" s="1"/>
  <c r="O438" s="1"/>
  <c r="O1091"/>
  <c r="P675"/>
  <c r="P674" s="1"/>
  <c r="O664"/>
  <c r="I490"/>
  <c r="I489" s="1"/>
  <c r="O46"/>
  <c r="O45" s="1"/>
  <c r="O44" s="1"/>
  <c r="O43" s="1"/>
  <c r="P46"/>
  <c r="P45" s="1"/>
  <c r="P44" s="1"/>
  <c r="P43" s="1"/>
  <c r="O650"/>
  <c r="O686"/>
  <c r="S686"/>
  <c r="O706"/>
  <c r="O206"/>
  <c r="O205" s="1"/>
  <c r="S716"/>
  <c r="S715" s="1"/>
  <c r="P735"/>
  <c r="P734" s="1"/>
  <c r="Q117"/>
  <c r="R251"/>
  <c r="R250" s="1"/>
  <c r="P1116"/>
  <c r="O99"/>
  <c r="O170"/>
  <c r="O169" s="1"/>
  <c r="M493"/>
  <c r="P138"/>
  <c r="P137" s="1"/>
  <c r="P136" s="1"/>
  <c r="Q251"/>
  <c r="Q250" s="1"/>
  <c r="Q325"/>
  <c r="Q324" s="1"/>
  <c r="Q319" s="1"/>
  <c r="P695"/>
  <c r="Q57"/>
  <c r="Q56" s="1"/>
  <c r="Q55" s="1"/>
  <c r="Q54" s="1"/>
  <c r="Q33"/>
  <c r="P84"/>
  <c r="P83" s="1"/>
  <c r="P117"/>
  <c r="P240"/>
  <c r="P239" s="1"/>
  <c r="P234" s="1"/>
  <c r="T240"/>
  <c r="T239" s="1"/>
  <c r="Q537"/>
  <c r="O547"/>
  <c r="P624"/>
  <c r="T624"/>
  <c r="P686"/>
  <c r="Q1091"/>
  <c r="Q1081" s="1"/>
  <c r="Q1080" s="1"/>
  <c r="O33"/>
  <c r="Q99"/>
  <c r="Q98" s="1"/>
  <c r="Q126"/>
  <c r="Q125" s="1"/>
  <c r="Q124" s="1"/>
  <c r="Q170"/>
  <c r="Q169" s="1"/>
  <c r="Q164" s="1"/>
  <c r="Q163" s="1"/>
  <c r="R240"/>
  <c r="R239" s="1"/>
  <c r="Q410"/>
  <c r="Q409" s="1"/>
  <c r="Q408" s="1"/>
  <c r="P440"/>
  <c r="P439" s="1"/>
  <c r="P438" s="1"/>
  <c r="O513"/>
  <c r="P604"/>
  <c r="O624"/>
  <c r="T686"/>
  <c r="T685" s="1"/>
  <c r="Q735"/>
  <c r="Q734" s="1"/>
  <c r="P764"/>
  <c r="Q836"/>
  <c r="P57"/>
  <c r="P56" s="1"/>
  <c r="P55" s="1"/>
  <c r="P54" s="1"/>
  <c r="P99"/>
  <c r="P98" s="1"/>
  <c r="O240"/>
  <c r="O239" s="1"/>
  <c r="O234" s="1"/>
  <c r="S240"/>
  <c r="S239" s="1"/>
  <c r="Q240"/>
  <c r="Q239" s="1"/>
  <c r="Q234" s="1"/>
  <c r="P325"/>
  <c r="P324" s="1"/>
  <c r="P319" s="1"/>
  <c r="P572"/>
  <c r="Q650"/>
  <c r="P1070"/>
  <c r="P1069" s="1"/>
  <c r="Q1070"/>
  <c r="Q1069" s="1"/>
  <c r="Q1133"/>
  <c r="S493"/>
  <c r="Y494"/>
  <c r="P110"/>
  <c r="O57"/>
  <c r="O56" s="1"/>
  <c r="O55" s="1"/>
  <c r="O54" s="1"/>
  <c r="Q138"/>
  <c r="Q137" s="1"/>
  <c r="Q136" s="1"/>
  <c r="P206"/>
  <c r="P205" s="1"/>
  <c r="P196" s="1"/>
  <c r="P185" s="1"/>
  <c r="O218"/>
  <c r="O410"/>
  <c r="O409" s="1"/>
  <c r="O408" s="1"/>
  <c r="O393" s="1"/>
  <c r="Q496"/>
  <c r="Q495" s="1"/>
  <c r="P547"/>
  <c r="O735"/>
  <c r="O734" s="1"/>
  <c r="P958"/>
  <c r="P1091"/>
  <c r="P1081" s="1"/>
  <c r="P1080" s="1"/>
  <c r="Q1116"/>
  <c r="Q1106" s="1"/>
  <c r="Q1105" s="1"/>
  <c r="P1133"/>
  <c r="S624"/>
  <c r="O695"/>
  <c r="Q716"/>
  <c r="Q715" s="1"/>
  <c r="O749"/>
  <c r="T749"/>
  <c r="O1133"/>
  <c r="O1128" s="1"/>
  <c r="O1127" s="1"/>
  <c r="O1125" s="1"/>
  <c r="O958"/>
  <c r="Q958"/>
  <c r="Q346"/>
  <c r="P351"/>
  <c r="P350" s="1"/>
  <c r="O148"/>
  <c r="O147" s="1"/>
  <c r="O146" s="1"/>
  <c r="N493"/>
  <c r="T494"/>
  <c r="Q84"/>
  <c r="Q83" s="1"/>
  <c r="Q78" s="1"/>
  <c r="O110"/>
  <c r="O109" s="1"/>
  <c r="O138"/>
  <c r="O137" s="1"/>
  <c r="O136" s="1"/>
  <c r="Q206"/>
  <c r="Q205" s="1"/>
  <c r="Q223"/>
  <c r="Q222" s="1"/>
  <c r="R234"/>
  <c r="P251"/>
  <c r="P250" s="1"/>
  <c r="P245" s="1"/>
  <c r="T251"/>
  <c r="T250" s="1"/>
  <c r="P305"/>
  <c r="P304" s="1"/>
  <c r="O351"/>
  <c r="O350" s="1"/>
  <c r="O566"/>
  <c r="O565" s="1"/>
  <c r="S749"/>
  <c r="R764"/>
  <c r="T1070"/>
  <c r="T1069" s="1"/>
  <c r="P33"/>
  <c r="P26" s="1"/>
  <c r="P25" s="1"/>
  <c r="P24" s="1"/>
  <c r="O98"/>
  <c r="O117"/>
  <c r="O164"/>
  <c r="O163" s="1"/>
  <c r="O305"/>
  <c r="O304" s="1"/>
  <c r="P361"/>
  <c r="Q381"/>
  <c r="Q469"/>
  <c r="Q468" s="1"/>
  <c r="O469"/>
  <c r="O468" s="1"/>
  <c r="O496"/>
  <c r="O495" s="1"/>
  <c r="L493"/>
  <c r="R494"/>
  <c r="Q110"/>
  <c r="O126"/>
  <c r="O125" s="1"/>
  <c r="O124" s="1"/>
  <c r="Q196"/>
  <c r="Q185" s="1"/>
  <c r="Q161" s="1"/>
  <c r="Q245"/>
  <c r="O280"/>
  <c r="O271" s="1"/>
  <c r="O270" s="1"/>
  <c r="O269" s="1"/>
  <c r="O325"/>
  <c r="O324" s="1"/>
  <c r="O319" s="1"/>
  <c r="O346"/>
  <c r="P749"/>
  <c r="P748" s="1"/>
  <c r="Q46"/>
  <c r="Q45" s="1"/>
  <c r="Q44" s="1"/>
  <c r="Q43" s="1"/>
  <c r="O196"/>
  <c r="O185" s="1"/>
  <c r="Q393"/>
  <c r="Q417"/>
  <c r="P537"/>
  <c r="P507" s="1"/>
  <c r="O604"/>
  <c r="P638"/>
  <c r="P633" s="1"/>
  <c r="Q675"/>
  <c r="Q674" s="1"/>
  <c r="Q686"/>
  <c r="Q695"/>
  <c r="P716"/>
  <c r="P715" s="1"/>
  <c r="Q764"/>
  <c r="P810"/>
  <c r="O1070"/>
  <c r="O1069" s="1"/>
  <c r="O537"/>
  <c r="O507" s="1"/>
  <c r="O638"/>
  <c r="P706"/>
  <c r="O705"/>
  <c r="R749"/>
  <c r="R748" s="1"/>
  <c r="T764"/>
  <c r="O792"/>
  <c r="O970"/>
  <c r="O969" s="1"/>
  <c r="R1070"/>
  <c r="R1069" s="1"/>
  <c r="O1116"/>
  <c r="O1106" s="1"/>
  <c r="O1105" s="1"/>
  <c r="Q490"/>
  <c r="Q489" s="1"/>
  <c r="Q624"/>
  <c r="Q706"/>
  <c r="T716"/>
  <c r="T715" s="1"/>
  <c r="O725"/>
  <c r="O724" s="1"/>
  <c r="Q725"/>
  <c r="Q724" s="1"/>
  <c r="O810"/>
  <c r="P836"/>
  <c r="P861"/>
  <c r="P860" s="1"/>
  <c r="S1070"/>
  <c r="S1069" s="1"/>
  <c r="P1106"/>
  <c r="P1105" s="1"/>
  <c r="Q351"/>
  <c r="Q350" s="1"/>
  <c r="O490"/>
  <c r="O489" s="1"/>
  <c r="O26"/>
  <c r="O25" s="1"/>
  <c r="O24" s="1"/>
  <c r="Q26"/>
  <c r="Q25" s="1"/>
  <c r="Q24" s="1"/>
  <c r="T234"/>
  <c r="Q280"/>
  <c r="P346"/>
  <c r="O84"/>
  <c r="O83" s="1"/>
  <c r="O78" s="1"/>
  <c r="S234"/>
  <c r="P280"/>
  <c r="P271" s="1"/>
  <c r="P270" s="1"/>
  <c r="P269" s="1"/>
  <c r="Q361"/>
  <c r="P393"/>
  <c r="O417"/>
  <c r="P417"/>
  <c r="Q507"/>
  <c r="O599"/>
  <c r="O598" s="1"/>
  <c r="R624"/>
  <c r="O633"/>
  <c r="O623" s="1"/>
  <c r="O685"/>
  <c r="P78"/>
  <c r="P599"/>
  <c r="P598" s="1"/>
  <c r="Q148"/>
  <c r="Q147" s="1"/>
  <c r="Q146" s="1"/>
  <c r="P164"/>
  <c r="P163" s="1"/>
  <c r="O245"/>
  <c r="Q271"/>
  <c r="Q270" s="1"/>
  <c r="Q269" s="1"/>
  <c r="Q305"/>
  <c r="Q304" s="1"/>
  <c r="O381"/>
  <c r="P381"/>
  <c r="P566"/>
  <c r="P565" s="1"/>
  <c r="Q638"/>
  <c r="Q633" s="1"/>
  <c r="O675"/>
  <c r="O674" s="1"/>
  <c r="P496"/>
  <c r="P495" s="1"/>
  <c r="P469"/>
  <c r="P468" s="1"/>
  <c r="P650"/>
  <c r="Q604"/>
  <c r="Q599" s="1"/>
  <c r="Q598" s="1"/>
  <c r="S695"/>
  <c r="S685" s="1"/>
  <c r="R716"/>
  <c r="R715" s="1"/>
  <c r="Q572"/>
  <c r="Q566" s="1"/>
  <c r="Q565" s="1"/>
  <c r="R695"/>
  <c r="R685" s="1"/>
  <c r="P725"/>
  <c r="P724" s="1"/>
  <c r="P792"/>
  <c r="P791" s="1"/>
  <c r="Q970"/>
  <c r="Q969" s="1"/>
  <c r="P1128"/>
  <c r="P1127" s="1"/>
  <c r="P1125" s="1"/>
  <c r="O764"/>
  <c r="O748" s="1"/>
  <c r="S764"/>
  <c r="S748" s="1"/>
  <c r="Q792"/>
  <c r="Q861"/>
  <c r="Q860" s="1"/>
  <c r="P970"/>
  <c r="P969" s="1"/>
  <c r="O1081"/>
  <c r="O1080" s="1"/>
  <c r="Q1128"/>
  <c r="Q1127" s="1"/>
  <c r="Q1125" s="1"/>
  <c r="Q749"/>
  <c r="Q810"/>
  <c r="O836"/>
  <c r="O861"/>
  <c r="O860" s="1"/>
  <c r="N1168"/>
  <c r="T1168" s="1"/>
  <c r="M1168"/>
  <c r="S1168" s="1"/>
  <c r="L1168"/>
  <c r="R1168" s="1"/>
  <c r="N1160"/>
  <c r="M1160"/>
  <c r="S1160" s="1"/>
  <c r="L1160"/>
  <c r="R1160" s="1"/>
  <c r="N1151"/>
  <c r="T1151" s="1"/>
  <c r="M1151"/>
  <c r="L1151"/>
  <c r="R1151" s="1"/>
  <c r="N1144"/>
  <c r="T1144" s="1"/>
  <c r="M1144"/>
  <c r="S1144" s="1"/>
  <c r="L1144"/>
  <c r="N1136"/>
  <c r="T1136" s="1"/>
  <c r="M1136"/>
  <c r="S1136" s="1"/>
  <c r="L1136"/>
  <c r="R1136" s="1"/>
  <c r="N1132"/>
  <c r="M1132"/>
  <c r="S1132" s="1"/>
  <c r="L1132"/>
  <c r="R1132" s="1"/>
  <c r="N1123"/>
  <c r="T1123" s="1"/>
  <c r="M1123"/>
  <c r="L1123"/>
  <c r="R1123" s="1"/>
  <c r="N1120"/>
  <c r="T1120" s="1"/>
  <c r="M1120"/>
  <c r="S1120" s="1"/>
  <c r="L1120"/>
  <c r="R1120" s="1"/>
  <c r="M1118"/>
  <c r="S1118" s="1"/>
  <c r="L1118"/>
  <c r="R1118" s="1"/>
  <c r="N1115"/>
  <c r="M1115"/>
  <c r="S1115" s="1"/>
  <c r="L1115"/>
  <c r="R1115" s="1"/>
  <c r="N1112"/>
  <c r="T1112" s="1"/>
  <c r="M1112"/>
  <c r="L1112"/>
  <c r="R1112" s="1"/>
  <c r="N1109"/>
  <c r="T1109" s="1"/>
  <c r="M1109"/>
  <c r="S1109" s="1"/>
  <c r="L1109"/>
  <c r="R1109" s="1"/>
  <c r="N1099"/>
  <c r="T1099" s="1"/>
  <c r="M1099"/>
  <c r="S1099" s="1"/>
  <c r="L1099"/>
  <c r="R1099" s="1"/>
  <c r="N1095"/>
  <c r="T1095" s="1"/>
  <c r="M1095"/>
  <c r="S1095" s="1"/>
  <c r="N1093"/>
  <c r="T1093" s="1"/>
  <c r="M1093"/>
  <c r="N1090"/>
  <c r="T1090" s="1"/>
  <c r="M1090"/>
  <c r="S1090" s="1"/>
  <c r="L1090"/>
  <c r="N1087"/>
  <c r="T1087" s="1"/>
  <c r="M1087"/>
  <c r="S1087" s="1"/>
  <c r="L1087"/>
  <c r="R1087" s="1"/>
  <c r="N1084"/>
  <c r="M1084"/>
  <c r="S1084" s="1"/>
  <c r="L1084"/>
  <c r="R1084" s="1"/>
  <c r="N1066"/>
  <c r="T1066" s="1"/>
  <c r="M1066"/>
  <c r="L1066"/>
  <c r="R1066" s="1"/>
  <c r="N1063"/>
  <c r="T1063" s="1"/>
  <c r="M1063"/>
  <c r="S1063" s="1"/>
  <c r="L1063"/>
  <c r="R1063" s="1"/>
  <c r="N1060"/>
  <c r="T1060" s="1"/>
  <c r="M1060"/>
  <c r="S1060" s="1"/>
  <c r="L1060"/>
  <c r="R1060" s="1"/>
  <c r="N1057"/>
  <c r="M1057"/>
  <c r="S1057" s="1"/>
  <c r="L1057"/>
  <c r="R1057" s="1"/>
  <c r="N1054"/>
  <c r="T1054" s="1"/>
  <c r="M1054"/>
  <c r="L1054"/>
  <c r="R1054" s="1"/>
  <c r="N1051"/>
  <c r="M1051"/>
  <c r="S1051" s="1"/>
  <c r="L1051"/>
  <c r="N1048"/>
  <c r="T1048" s="1"/>
  <c r="M1048"/>
  <c r="S1048" s="1"/>
  <c r="L1048"/>
  <c r="R1048" s="1"/>
  <c r="N1045"/>
  <c r="M1045"/>
  <c r="S1045" s="1"/>
  <c r="L1045"/>
  <c r="R1045" s="1"/>
  <c r="N1042"/>
  <c r="T1042" s="1"/>
  <c r="M1042"/>
  <c r="L1042"/>
  <c r="R1042" s="1"/>
  <c r="N1039"/>
  <c r="T1039" s="1"/>
  <c r="M1039"/>
  <c r="S1039" s="1"/>
  <c r="L1039"/>
  <c r="R1039" s="1"/>
  <c r="N1036"/>
  <c r="T1036" s="1"/>
  <c r="M1036"/>
  <c r="S1036" s="1"/>
  <c r="L1036"/>
  <c r="R1036" s="1"/>
  <c r="N1033"/>
  <c r="M1033"/>
  <c r="S1033" s="1"/>
  <c r="L1033"/>
  <c r="R1033" s="1"/>
  <c r="N1030"/>
  <c r="T1030" s="1"/>
  <c r="M1030"/>
  <c r="L1030"/>
  <c r="R1030" s="1"/>
  <c r="N1027"/>
  <c r="T1027" s="1"/>
  <c r="M1027"/>
  <c r="S1027" s="1"/>
  <c r="L1027"/>
  <c r="N1024"/>
  <c r="T1024" s="1"/>
  <c r="M1024"/>
  <c r="S1024" s="1"/>
  <c r="L1024"/>
  <c r="R1024" s="1"/>
  <c r="N1021"/>
  <c r="M1021"/>
  <c r="S1021" s="1"/>
  <c r="L1021"/>
  <c r="R1021" s="1"/>
  <c r="N1018"/>
  <c r="T1018" s="1"/>
  <c r="M1018"/>
  <c r="L1018"/>
  <c r="R1018" s="1"/>
  <c r="N1015"/>
  <c r="T1015" s="1"/>
  <c r="M1015"/>
  <c r="S1015" s="1"/>
  <c r="L1015"/>
  <c r="N1012"/>
  <c r="T1012" s="1"/>
  <c r="M1012"/>
  <c r="S1012" s="1"/>
  <c r="L1012"/>
  <c r="R1012" s="1"/>
  <c r="N1009"/>
  <c r="M1009"/>
  <c r="S1009" s="1"/>
  <c r="L1009"/>
  <c r="R1009" s="1"/>
  <c r="N1006"/>
  <c r="T1006" s="1"/>
  <c r="M1006"/>
  <c r="L1006"/>
  <c r="R1006" s="1"/>
  <c r="N1003"/>
  <c r="T1003" s="1"/>
  <c r="M1003"/>
  <c r="S1003" s="1"/>
  <c r="L1003"/>
  <c r="N1000"/>
  <c r="T1000" s="1"/>
  <c r="M1000"/>
  <c r="S1000" s="1"/>
  <c r="L1000"/>
  <c r="R1000" s="1"/>
  <c r="N997"/>
  <c r="M997"/>
  <c r="S997" s="1"/>
  <c r="L997"/>
  <c r="R997" s="1"/>
  <c r="N994"/>
  <c r="T994" s="1"/>
  <c r="M994"/>
  <c r="L994"/>
  <c r="R994" s="1"/>
  <c r="N991"/>
  <c r="M991"/>
  <c r="S991" s="1"/>
  <c r="L991"/>
  <c r="N988"/>
  <c r="T988" s="1"/>
  <c r="M988"/>
  <c r="S988" s="1"/>
  <c r="L988"/>
  <c r="R988" s="1"/>
  <c r="N985"/>
  <c r="T985" s="1"/>
  <c r="M985"/>
  <c r="S985" s="1"/>
  <c r="L985"/>
  <c r="R985" s="1"/>
  <c r="N982"/>
  <c r="T982" s="1"/>
  <c r="M982"/>
  <c r="L982"/>
  <c r="R982" s="1"/>
  <c r="N979"/>
  <c r="T979" s="1"/>
  <c r="M979"/>
  <c r="S979" s="1"/>
  <c r="L979"/>
  <c r="N976"/>
  <c r="T976" s="1"/>
  <c r="M976"/>
  <c r="S976" s="1"/>
  <c r="L976"/>
  <c r="R976" s="1"/>
  <c r="N973"/>
  <c r="T973" s="1"/>
  <c r="M973"/>
  <c r="S973" s="1"/>
  <c r="L973"/>
  <c r="R973" s="1"/>
  <c r="N961"/>
  <c r="T961" s="1"/>
  <c r="M961"/>
  <c r="L961"/>
  <c r="R961" s="1"/>
  <c r="N965"/>
  <c r="M965"/>
  <c r="S965" s="1"/>
  <c r="L965"/>
  <c r="N957"/>
  <c r="T957" s="1"/>
  <c r="M957"/>
  <c r="S957" s="1"/>
  <c r="L957"/>
  <c r="R957" s="1"/>
  <c r="N954"/>
  <c r="T954" s="1"/>
  <c r="M954"/>
  <c r="S954" s="1"/>
  <c r="L954"/>
  <c r="R954" s="1"/>
  <c r="N951"/>
  <c r="T951" s="1"/>
  <c r="M951"/>
  <c r="L951"/>
  <c r="R951" s="1"/>
  <c r="N948"/>
  <c r="T948" s="1"/>
  <c r="M948"/>
  <c r="S948" s="1"/>
  <c r="L948"/>
  <c r="N945"/>
  <c r="T945" s="1"/>
  <c r="M945"/>
  <c r="S945" s="1"/>
  <c r="L945"/>
  <c r="R945" s="1"/>
  <c r="N942"/>
  <c r="M942"/>
  <c r="S942" s="1"/>
  <c r="L942"/>
  <c r="R942" s="1"/>
  <c r="N939"/>
  <c r="T939" s="1"/>
  <c r="M939"/>
  <c r="S939" s="1"/>
  <c r="L939"/>
  <c r="R939" s="1"/>
  <c r="N936"/>
  <c r="T936" s="1"/>
  <c r="M936"/>
  <c r="S936" s="1"/>
  <c r="L936"/>
  <c r="N933"/>
  <c r="T933" s="1"/>
  <c r="M933"/>
  <c r="S933" s="1"/>
  <c r="L933"/>
  <c r="R933" s="1"/>
  <c r="N930"/>
  <c r="M930"/>
  <c r="S930" s="1"/>
  <c r="L930"/>
  <c r="N927"/>
  <c r="T927" s="1"/>
  <c r="M927"/>
  <c r="L927"/>
  <c r="R927" s="1"/>
  <c r="N924"/>
  <c r="T924" s="1"/>
  <c r="M924"/>
  <c r="S924" s="1"/>
  <c r="L924"/>
  <c r="N921"/>
  <c r="T921" s="1"/>
  <c r="M921"/>
  <c r="S921" s="1"/>
  <c r="L921"/>
  <c r="R921" s="1"/>
  <c r="N918"/>
  <c r="M918"/>
  <c r="S918" s="1"/>
  <c r="L918"/>
  <c r="R918" s="1"/>
  <c r="N915"/>
  <c r="T915" s="1"/>
  <c r="M915"/>
  <c r="S915" s="1"/>
  <c r="L915"/>
  <c r="R915" s="1"/>
  <c r="N912"/>
  <c r="T912" s="1"/>
  <c r="M912"/>
  <c r="S912" s="1"/>
  <c r="L912"/>
  <c r="N909"/>
  <c r="T909" s="1"/>
  <c r="M909"/>
  <c r="S909" s="1"/>
  <c r="L909"/>
  <c r="R909" s="1"/>
  <c r="N906"/>
  <c r="M906"/>
  <c r="S906" s="1"/>
  <c r="L906"/>
  <c r="R906" s="1"/>
  <c r="N903"/>
  <c r="T903" s="1"/>
  <c r="M903"/>
  <c r="L903"/>
  <c r="R903" s="1"/>
  <c r="N900"/>
  <c r="T900" s="1"/>
  <c r="M900"/>
  <c r="L900"/>
  <c r="N897"/>
  <c r="T897" s="1"/>
  <c r="M897"/>
  <c r="S897" s="1"/>
  <c r="L897"/>
  <c r="R897" s="1"/>
  <c r="N894"/>
  <c r="T894" s="1"/>
  <c r="M894"/>
  <c r="S894" s="1"/>
  <c r="L894"/>
  <c r="R894" s="1"/>
  <c r="N891"/>
  <c r="T891" s="1"/>
  <c r="M891"/>
  <c r="S891" s="1"/>
  <c r="L891"/>
  <c r="R891" s="1"/>
  <c r="N888"/>
  <c r="T888" s="1"/>
  <c r="M888"/>
  <c r="S888" s="1"/>
  <c r="L888"/>
  <c r="N885"/>
  <c r="T885" s="1"/>
  <c r="M885"/>
  <c r="S885" s="1"/>
  <c r="L885"/>
  <c r="R885" s="1"/>
  <c r="N882"/>
  <c r="M882"/>
  <c r="S882" s="1"/>
  <c r="L882"/>
  <c r="R882" s="1"/>
  <c r="N879"/>
  <c r="T879" s="1"/>
  <c r="M879"/>
  <c r="S879" s="1"/>
  <c r="L879"/>
  <c r="R879" s="1"/>
  <c r="N876"/>
  <c r="T876" s="1"/>
  <c r="M876"/>
  <c r="S876" s="1"/>
  <c r="L876"/>
  <c r="N873"/>
  <c r="T873" s="1"/>
  <c r="M873"/>
  <c r="S873" s="1"/>
  <c r="L873"/>
  <c r="R873" s="1"/>
  <c r="N870"/>
  <c r="M870"/>
  <c r="S870" s="1"/>
  <c r="L870"/>
  <c r="R870" s="1"/>
  <c r="N867"/>
  <c r="T867" s="1"/>
  <c r="M867"/>
  <c r="S867" s="1"/>
  <c r="L867"/>
  <c r="R867" s="1"/>
  <c r="N864"/>
  <c r="T864" s="1"/>
  <c r="M864"/>
  <c r="S864" s="1"/>
  <c r="L864"/>
  <c r="N857"/>
  <c r="T857" s="1"/>
  <c r="M857"/>
  <c r="S857" s="1"/>
  <c r="L857"/>
  <c r="R857" s="1"/>
  <c r="N846"/>
  <c r="M846"/>
  <c r="S846" s="1"/>
  <c r="L846"/>
  <c r="R846" s="1"/>
  <c r="N831"/>
  <c r="T831" s="1"/>
  <c r="M831"/>
  <c r="L831"/>
  <c r="R831" s="1"/>
  <c r="N827"/>
  <c r="T827" s="1"/>
  <c r="Z827" s="1"/>
  <c r="AF827" s="1"/>
  <c r="AN827" s="1"/>
  <c r="M827"/>
  <c r="S827" s="1"/>
  <c r="Y827" s="1"/>
  <c r="AE827" s="1"/>
  <c r="AM827" s="1"/>
  <c r="L827"/>
  <c r="N826"/>
  <c r="T826" s="1"/>
  <c r="M826"/>
  <c r="S826" s="1"/>
  <c r="Y826" s="1"/>
  <c r="L826"/>
  <c r="R826" s="1"/>
  <c r="X826" s="1"/>
  <c r="AD826" s="1"/>
  <c r="N823"/>
  <c r="M823"/>
  <c r="S823" s="1"/>
  <c r="L823"/>
  <c r="R823" s="1"/>
  <c r="N820"/>
  <c r="T820" s="1"/>
  <c r="M820"/>
  <c r="L820"/>
  <c r="R820" s="1"/>
  <c r="N817"/>
  <c r="T817" s="1"/>
  <c r="Z817" s="1"/>
  <c r="AF817" s="1"/>
  <c r="AN817" s="1"/>
  <c r="M817"/>
  <c r="S817" s="1"/>
  <c r="Y817" s="1"/>
  <c r="AE817" s="1"/>
  <c r="AM817" s="1"/>
  <c r="L817"/>
  <c r="N816"/>
  <c r="T816" s="1"/>
  <c r="M816"/>
  <c r="S816" s="1"/>
  <c r="Y816" s="1"/>
  <c r="L816"/>
  <c r="R816" s="1"/>
  <c r="X816" s="1"/>
  <c r="AD816" s="1"/>
  <c r="N813"/>
  <c r="M813"/>
  <c r="S813" s="1"/>
  <c r="L813"/>
  <c r="R813" s="1"/>
  <c r="N809"/>
  <c r="T809" s="1"/>
  <c r="M809"/>
  <c r="L809"/>
  <c r="R809" s="1"/>
  <c r="X809" s="1"/>
  <c r="AD809" s="1"/>
  <c r="AL809" s="1"/>
  <c r="N808"/>
  <c r="T808" s="1"/>
  <c r="Z808" s="1"/>
  <c r="AF808" s="1"/>
  <c r="M808"/>
  <c r="S808" s="1"/>
  <c r="Y808" s="1"/>
  <c r="AE808" s="1"/>
  <c r="L808"/>
  <c r="R808" s="1"/>
  <c r="X808" s="1"/>
  <c r="AD808" s="1"/>
  <c r="N805"/>
  <c r="T805" s="1"/>
  <c r="M805"/>
  <c r="S805" s="1"/>
  <c r="L805"/>
  <c r="R805" s="1"/>
  <c r="N802"/>
  <c r="M802"/>
  <c r="S802" s="1"/>
  <c r="L802"/>
  <c r="R802" s="1"/>
  <c r="N799"/>
  <c r="T799" s="1"/>
  <c r="M799"/>
  <c r="L799"/>
  <c r="R799" s="1"/>
  <c r="X799" s="1"/>
  <c r="AD799" s="1"/>
  <c r="AL799" s="1"/>
  <c r="N798"/>
  <c r="T798" s="1"/>
  <c r="Z798" s="1"/>
  <c r="AF798" s="1"/>
  <c r="M798"/>
  <c r="S798" s="1"/>
  <c r="Y798" s="1"/>
  <c r="AE798" s="1"/>
  <c r="L798"/>
  <c r="R798" s="1"/>
  <c r="X798" s="1"/>
  <c r="AD798" s="1"/>
  <c r="N795"/>
  <c r="T795" s="1"/>
  <c r="M795"/>
  <c r="S795" s="1"/>
  <c r="L795"/>
  <c r="R795" s="1"/>
  <c r="N743"/>
  <c r="M743"/>
  <c r="S743" s="1"/>
  <c r="L743"/>
  <c r="R743" s="1"/>
  <c r="N739"/>
  <c r="T739" s="1"/>
  <c r="M739"/>
  <c r="L739"/>
  <c r="R739" s="1"/>
  <c r="N737"/>
  <c r="T737" s="1"/>
  <c r="M737"/>
  <c r="S737" s="1"/>
  <c r="L737"/>
  <c r="N733"/>
  <c r="T733" s="1"/>
  <c r="M733"/>
  <c r="S733" s="1"/>
  <c r="L733"/>
  <c r="N729"/>
  <c r="T729" s="1"/>
  <c r="M729"/>
  <c r="S729" s="1"/>
  <c r="L729"/>
  <c r="R729" s="1"/>
  <c r="N714"/>
  <c r="T714" s="1"/>
  <c r="M714"/>
  <c r="L714"/>
  <c r="R714" s="1"/>
  <c r="N710"/>
  <c r="T710" s="1"/>
  <c r="M710"/>
  <c r="S710" s="1"/>
  <c r="L710"/>
  <c r="N679"/>
  <c r="T679" s="1"/>
  <c r="M679"/>
  <c r="S679" s="1"/>
  <c r="L679"/>
  <c r="R679" s="1"/>
  <c r="N672"/>
  <c r="M672"/>
  <c r="S672" s="1"/>
  <c r="L672"/>
  <c r="R672" s="1"/>
  <c r="N668"/>
  <c r="T668" s="1"/>
  <c r="M668"/>
  <c r="L668"/>
  <c r="R668" s="1"/>
  <c r="N663"/>
  <c r="T663" s="1"/>
  <c r="M663"/>
  <c r="S663" s="1"/>
  <c r="L663"/>
  <c r="N658"/>
  <c r="T658" s="1"/>
  <c r="M658"/>
  <c r="S658" s="1"/>
  <c r="L658"/>
  <c r="R658" s="1"/>
  <c r="N654"/>
  <c r="M654"/>
  <c r="S654" s="1"/>
  <c r="L654"/>
  <c r="R654" s="1"/>
  <c r="N649"/>
  <c r="M649"/>
  <c r="L649"/>
  <c r="R649" s="1"/>
  <c r="N644"/>
  <c r="T644" s="1"/>
  <c r="M644"/>
  <c r="S644" s="1"/>
  <c r="L644"/>
  <c r="N637"/>
  <c r="T637" s="1"/>
  <c r="M637"/>
  <c r="S637" s="1"/>
  <c r="L637"/>
  <c r="R637" s="1"/>
  <c r="N617"/>
  <c r="M617"/>
  <c r="S617" s="1"/>
  <c r="L617"/>
  <c r="R617" s="1"/>
  <c r="N610"/>
  <c r="T610" s="1"/>
  <c r="M610"/>
  <c r="L610"/>
  <c r="R610" s="1"/>
  <c r="N603"/>
  <c r="T603" s="1"/>
  <c r="M603"/>
  <c r="S603" s="1"/>
  <c r="L603"/>
  <c r="R603" s="1"/>
  <c r="N583"/>
  <c r="T583" s="1"/>
  <c r="M583"/>
  <c r="S583" s="1"/>
  <c r="L583"/>
  <c r="R583" s="1"/>
  <c r="N579"/>
  <c r="M579"/>
  <c r="S579" s="1"/>
  <c r="Y579" s="1"/>
  <c r="AE579" s="1"/>
  <c r="AM579" s="1"/>
  <c r="L579"/>
  <c r="R579" s="1"/>
  <c r="X579" s="1"/>
  <c r="AD579" s="1"/>
  <c r="AL579" s="1"/>
  <c r="N578"/>
  <c r="T578" s="1"/>
  <c r="Z578" s="1"/>
  <c r="AF578" s="1"/>
  <c r="M578"/>
  <c r="L578"/>
  <c r="R578" s="1"/>
  <c r="X578" s="1"/>
  <c r="AD578" s="1"/>
  <c r="N571"/>
  <c r="T571" s="1"/>
  <c r="Z571" s="1"/>
  <c r="AF571" s="1"/>
  <c r="AN571" s="1"/>
  <c r="M571"/>
  <c r="S571" s="1"/>
  <c r="Y571" s="1"/>
  <c r="AE571" s="1"/>
  <c r="AM571" s="1"/>
  <c r="L571"/>
  <c r="N570"/>
  <c r="T570" s="1"/>
  <c r="M570"/>
  <c r="S570" s="1"/>
  <c r="Y570" s="1"/>
  <c r="L570"/>
  <c r="R570" s="1"/>
  <c r="X570" s="1"/>
  <c r="AD570" s="1"/>
  <c r="N561"/>
  <c r="M561"/>
  <c r="S561" s="1"/>
  <c r="L561"/>
  <c r="R561" s="1"/>
  <c r="N554"/>
  <c r="T554" s="1"/>
  <c r="M554"/>
  <c r="L554"/>
  <c r="R554" s="1"/>
  <c r="N545"/>
  <c r="T545" s="1"/>
  <c r="M545"/>
  <c r="S545" s="1"/>
  <c r="L545"/>
  <c r="N541"/>
  <c r="T541" s="1"/>
  <c r="M541"/>
  <c r="S541" s="1"/>
  <c r="L541"/>
  <c r="R541" s="1"/>
  <c r="N531"/>
  <c r="M531"/>
  <c r="S531" s="1"/>
  <c r="L531"/>
  <c r="R531" s="1"/>
  <c r="N521"/>
  <c r="T521" s="1"/>
  <c r="M521"/>
  <c r="L521"/>
  <c r="R521" s="1"/>
  <c r="N517"/>
  <c r="T517" s="1"/>
  <c r="M517"/>
  <c r="S517" s="1"/>
  <c r="L517"/>
  <c r="N512"/>
  <c r="T512" s="1"/>
  <c r="M512"/>
  <c r="S512" s="1"/>
  <c r="L512"/>
  <c r="R512" s="1"/>
  <c r="N502"/>
  <c r="M502"/>
  <c r="S502" s="1"/>
  <c r="L502"/>
  <c r="R502" s="1"/>
  <c r="N486"/>
  <c r="M486"/>
  <c r="L486"/>
  <c r="N483"/>
  <c r="T483" s="1"/>
  <c r="M483"/>
  <c r="S483" s="1"/>
  <c r="L483"/>
  <c r="N478"/>
  <c r="T478" s="1"/>
  <c r="M478"/>
  <c r="S478" s="1"/>
  <c r="L478"/>
  <c r="R478" s="1"/>
  <c r="N475"/>
  <c r="M475"/>
  <c r="S475" s="1"/>
  <c r="L475"/>
  <c r="R475" s="1"/>
  <c r="X475" s="1"/>
  <c r="N472"/>
  <c r="T472" s="1"/>
  <c r="M472"/>
  <c r="S472" s="1"/>
  <c r="L472"/>
  <c r="R472" s="1"/>
  <c r="N467"/>
  <c r="T467" s="1"/>
  <c r="M467"/>
  <c r="S467" s="1"/>
  <c r="L467"/>
  <c r="N462"/>
  <c r="T462" s="1"/>
  <c r="M462"/>
  <c r="L462"/>
  <c r="R462" s="1"/>
  <c r="N457"/>
  <c r="M457"/>
  <c r="S457" s="1"/>
  <c r="L457"/>
  <c r="R457" s="1"/>
  <c r="N451"/>
  <c r="T451" s="1"/>
  <c r="M451"/>
  <c r="L451"/>
  <c r="R451" s="1"/>
  <c r="N444"/>
  <c r="T444" s="1"/>
  <c r="M444"/>
  <c r="S444" s="1"/>
  <c r="L444"/>
  <c r="M442"/>
  <c r="S442" s="1"/>
  <c r="N432"/>
  <c r="T432" s="1"/>
  <c r="M432"/>
  <c r="S432" s="1"/>
  <c r="L432"/>
  <c r="R432" s="1"/>
  <c r="N427"/>
  <c r="T427" s="1"/>
  <c r="M427"/>
  <c r="L427"/>
  <c r="R427" s="1"/>
  <c r="N414"/>
  <c r="T414" s="1"/>
  <c r="M414"/>
  <c r="S414" s="1"/>
  <c r="L414"/>
  <c r="R414" s="1"/>
  <c r="M412"/>
  <c r="S412" s="1"/>
  <c r="N398"/>
  <c r="M398"/>
  <c r="S398" s="1"/>
  <c r="L398"/>
  <c r="R398" s="1"/>
  <c r="N389"/>
  <c r="T389" s="1"/>
  <c r="M389"/>
  <c r="L389"/>
  <c r="R389" s="1"/>
  <c r="N380"/>
  <c r="T380" s="1"/>
  <c r="M380"/>
  <c r="S380" s="1"/>
  <c r="L380"/>
  <c r="R380" s="1"/>
  <c r="N375"/>
  <c r="T375" s="1"/>
  <c r="M375"/>
  <c r="S375" s="1"/>
  <c r="L375"/>
  <c r="R375" s="1"/>
  <c r="N369"/>
  <c r="M369"/>
  <c r="S369" s="1"/>
  <c r="L369"/>
  <c r="R369" s="1"/>
  <c r="N365"/>
  <c r="T365" s="1"/>
  <c r="M365"/>
  <c r="L365"/>
  <c r="R365" s="1"/>
  <c r="M357"/>
  <c r="S357" s="1"/>
  <c r="M355"/>
  <c r="S355" s="1"/>
  <c r="M353"/>
  <c r="S353" s="1"/>
  <c r="N349"/>
  <c r="T349" s="1"/>
  <c r="M349"/>
  <c r="L349"/>
  <c r="R349" s="1"/>
  <c r="N331"/>
  <c r="T331" s="1"/>
  <c r="M331"/>
  <c r="S331" s="1"/>
  <c r="L331"/>
  <c r="N329"/>
  <c r="T329" s="1"/>
  <c r="M329"/>
  <c r="S329" s="1"/>
  <c r="L329"/>
  <c r="R329" s="1"/>
  <c r="N327"/>
  <c r="T327" s="1"/>
  <c r="M327"/>
  <c r="S327" s="1"/>
  <c r="L327"/>
  <c r="R327" s="1"/>
  <c r="N323"/>
  <c r="T323" s="1"/>
  <c r="M323"/>
  <c r="L323"/>
  <c r="R323" s="1"/>
  <c r="N311"/>
  <c r="T311" s="1"/>
  <c r="M311"/>
  <c r="S311" s="1"/>
  <c r="L311"/>
  <c r="N303"/>
  <c r="T303" s="1"/>
  <c r="M303"/>
  <c r="L303"/>
  <c r="R303" s="1"/>
  <c r="N295"/>
  <c r="T295" s="1"/>
  <c r="M295"/>
  <c r="S295" s="1"/>
  <c r="L295"/>
  <c r="R295" s="1"/>
  <c r="N292"/>
  <c r="T292" s="1"/>
  <c r="M292"/>
  <c r="L292"/>
  <c r="R292" s="1"/>
  <c r="N289"/>
  <c r="T289" s="1"/>
  <c r="M289"/>
  <c r="S289" s="1"/>
  <c r="L289"/>
  <c r="N286"/>
  <c r="T286" s="1"/>
  <c r="M286"/>
  <c r="S286" s="1"/>
  <c r="L286"/>
  <c r="R286" s="1"/>
  <c r="N283"/>
  <c r="M283"/>
  <c r="S283" s="1"/>
  <c r="L283"/>
  <c r="R283" s="1"/>
  <c r="N275"/>
  <c r="T275" s="1"/>
  <c r="M275"/>
  <c r="L275"/>
  <c r="R275" s="1"/>
  <c r="N267"/>
  <c r="T267" s="1"/>
  <c r="M267"/>
  <c r="S267" s="1"/>
  <c r="L267"/>
  <c r="R267" s="1"/>
  <c r="N264"/>
  <c r="T264" s="1"/>
  <c r="M264"/>
  <c r="S264" s="1"/>
  <c r="L264"/>
  <c r="R264" s="1"/>
  <c r="N261"/>
  <c r="T261" s="1"/>
  <c r="M261"/>
  <c r="S261" s="1"/>
  <c r="L261"/>
  <c r="R261" s="1"/>
  <c r="N258"/>
  <c r="T258" s="1"/>
  <c r="M258"/>
  <c r="S258" s="1"/>
  <c r="Y258" s="1"/>
  <c r="AE258" s="1"/>
  <c r="AM258" s="1"/>
  <c r="L258"/>
  <c r="R258" s="1"/>
  <c r="N249"/>
  <c r="T249" s="1"/>
  <c r="M249"/>
  <c r="S249" s="1"/>
  <c r="L249"/>
  <c r="N229"/>
  <c r="T229" s="1"/>
  <c r="M229"/>
  <c r="S229" s="1"/>
  <c r="L229"/>
  <c r="R229" s="1"/>
  <c r="N227"/>
  <c r="M227"/>
  <c r="S227" s="1"/>
  <c r="L227"/>
  <c r="R227" s="1"/>
  <c r="N225"/>
  <c r="T225" s="1"/>
  <c r="M225"/>
  <c r="S225" s="1"/>
  <c r="Y225" s="1"/>
  <c r="AE225" s="1"/>
  <c r="AM225" s="1"/>
  <c r="L225"/>
  <c r="R225" s="1"/>
  <c r="N221"/>
  <c r="T221" s="1"/>
  <c r="M221"/>
  <c r="S221" s="1"/>
  <c r="L221"/>
  <c r="R221" s="1"/>
  <c r="N217"/>
  <c r="T217" s="1"/>
  <c r="M217"/>
  <c r="S217" s="1"/>
  <c r="L217"/>
  <c r="R217" s="1"/>
  <c r="N212"/>
  <c r="M212"/>
  <c r="S212" s="1"/>
  <c r="L212"/>
  <c r="R212" s="1"/>
  <c r="N210"/>
  <c r="T210" s="1"/>
  <c r="M210"/>
  <c r="S210" s="1"/>
  <c r="L210"/>
  <c r="N208"/>
  <c r="T208" s="1"/>
  <c r="M208"/>
  <c r="S208" s="1"/>
  <c r="L208"/>
  <c r="R208" s="1"/>
  <c r="N204"/>
  <c r="M204"/>
  <c r="L204"/>
  <c r="R204" s="1"/>
  <c r="N200"/>
  <c r="T200" s="1"/>
  <c r="M200"/>
  <c r="L200"/>
  <c r="R200" s="1"/>
  <c r="N195"/>
  <c r="T195" s="1"/>
  <c r="M195"/>
  <c r="S195" s="1"/>
  <c r="L195"/>
  <c r="N183"/>
  <c r="T183" s="1"/>
  <c r="M183"/>
  <c r="S183" s="1"/>
  <c r="L183"/>
  <c r="R183" s="1"/>
  <c r="N176"/>
  <c r="M176"/>
  <c r="L176"/>
  <c r="R176" s="1"/>
  <c r="N174"/>
  <c r="T174" s="1"/>
  <c r="M174"/>
  <c r="L174"/>
  <c r="R174" s="1"/>
  <c r="N172"/>
  <c r="T172" s="1"/>
  <c r="M172"/>
  <c r="S172" s="1"/>
  <c r="L172"/>
  <c r="R172" s="1"/>
  <c r="N159"/>
  <c r="T159" s="1"/>
  <c r="M159"/>
  <c r="S159" s="1"/>
  <c r="L159"/>
  <c r="R159" s="1"/>
  <c r="N156"/>
  <c r="T156" s="1"/>
  <c r="Z156" s="1"/>
  <c r="AF156" s="1"/>
  <c r="AN156" s="1"/>
  <c r="M156"/>
  <c r="S156" s="1"/>
  <c r="Y156" s="1"/>
  <c r="AE156" s="1"/>
  <c r="AM156" s="1"/>
  <c r="L156"/>
  <c r="R156" s="1"/>
  <c r="N155"/>
  <c r="T155" s="1"/>
  <c r="Z155" s="1"/>
  <c r="AF155" s="1"/>
  <c r="AN155" s="1"/>
  <c r="M155"/>
  <c r="S155" s="1"/>
  <c r="Y155" s="1"/>
  <c r="AE155" s="1"/>
  <c r="L155"/>
  <c r="R155" s="1"/>
  <c r="X155" s="1"/>
  <c r="AD155" s="1"/>
  <c r="AL155" s="1"/>
  <c r="N154"/>
  <c r="T154" s="1"/>
  <c r="Z154" s="1"/>
  <c r="AF154" s="1"/>
  <c r="M154"/>
  <c r="S154" s="1"/>
  <c r="Y154" s="1"/>
  <c r="L154"/>
  <c r="R154" s="1"/>
  <c r="X154" s="1"/>
  <c r="AD154" s="1"/>
  <c r="M152"/>
  <c r="S152" s="1"/>
  <c r="N150"/>
  <c r="M150"/>
  <c r="S150" s="1"/>
  <c r="L150"/>
  <c r="R150" s="1"/>
  <c r="N145"/>
  <c r="T145" s="1"/>
  <c r="M145"/>
  <c r="L145"/>
  <c r="R145" s="1"/>
  <c r="N142"/>
  <c r="T142" s="1"/>
  <c r="M142"/>
  <c r="S142" s="1"/>
  <c r="L142"/>
  <c r="N140"/>
  <c r="T140" s="1"/>
  <c r="M140"/>
  <c r="S140" s="1"/>
  <c r="L140"/>
  <c r="R140" s="1"/>
  <c r="N135"/>
  <c r="M135"/>
  <c r="S135" s="1"/>
  <c r="L135"/>
  <c r="R135" s="1"/>
  <c r="M130"/>
  <c r="S130" s="1"/>
  <c r="N128"/>
  <c r="T128" s="1"/>
  <c r="M128"/>
  <c r="S128" s="1"/>
  <c r="L128"/>
  <c r="N123"/>
  <c r="T123" s="1"/>
  <c r="M123"/>
  <c r="S123" s="1"/>
  <c r="L123"/>
  <c r="R123" s="1"/>
  <c r="N121"/>
  <c r="T121" s="1"/>
  <c r="M121"/>
  <c r="S121" s="1"/>
  <c r="L121"/>
  <c r="R121" s="1"/>
  <c r="N119"/>
  <c r="T119" s="1"/>
  <c r="M119"/>
  <c r="L119"/>
  <c r="R119" s="1"/>
  <c r="N116"/>
  <c r="T116" s="1"/>
  <c r="M116"/>
  <c r="S116" s="1"/>
  <c r="L116"/>
  <c r="N114"/>
  <c r="T114" s="1"/>
  <c r="M114"/>
  <c r="S114" s="1"/>
  <c r="L114"/>
  <c r="N112"/>
  <c r="M112"/>
  <c r="S112" s="1"/>
  <c r="L112"/>
  <c r="R112" s="1"/>
  <c r="N108"/>
  <c r="T108" s="1"/>
  <c r="M108"/>
  <c r="L108"/>
  <c r="R108" s="1"/>
  <c r="M105"/>
  <c r="S105" s="1"/>
  <c r="N103"/>
  <c r="T103" s="1"/>
  <c r="M103"/>
  <c r="S103" s="1"/>
  <c r="L103"/>
  <c r="R103" s="1"/>
  <c r="M101"/>
  <c r="N96"/>
  <c r="T96" s="1"/>
  <c r="M96"/>
  <c r="L96"/>
  <c r="R96" s="1"/>
  <c r="N91"/>
  <c r="T91" s="1"/>
  <c r="M91"/>
  <c r="S91" s="1"/>
  <c r="L91"/>
  <c r="N88"/>
  <c r="T88" s="1"/>
  <c r="M88"/>
  <c r="S88" s="1"/>
  <c r="L88"/>
  <c r="R88" s="1"/>
  <c r="M86"/>
  <c r="S86" s="1"/>
  <c r="N82"/>
  <c r="T82" s="1"/>
  <c r="M82"/>
  <c r="L82"/>
  <c r="R82" s="1"/>
  <c r="N70"/>
  <c r="T70" s="1"/>
  <c r="M70"/>
  <c r="S70" s="1"/>
  <c r="L70"/>
  <c r="N63"/>
  <c r="T63" s="1"/>
  <c r="M63"/>
  <c r="S63" s="1"/>
  <c r="L63"/>
  <c r="R63" s="1"/>
  <c r="N61"/>
  <c r="M61"/>
  <c r="S61" s="1"/>
  <c r="L61"/>
  <c r="R61" s="1"/>
  <c r="N59"/>
  <c r="T59" s="1"/>
  <c r="M59"/>
  <c r="S59" s="1"/>
  <c r="L59"/>
  <c r="R59" s="1"/>
  <c r="M52"/>
  <c r="S52" s="1"/>
  <c r="M50"/>
  <c r="S50" s="1"/>
  <c r="M48"/>
  <c r="S48" s="1"/>
  <c r="N41"/>
  <c r="T41" s="1"/>
  <c r="M41"/>
  <c r="S41" s="1"/>
  <c r="L41"/>
  <c r="R41" s="1"/>
  <c r="N39"/>
  <c r="T39" s="1"/>
  <c r="M39"/>
  <c r="S39" s="1"/>
  <c r="L39"/>
  <c r="N37"/>
  <c r="T37" s="1"/>
  <c r="M37"/>
  <c r="S37" s="1"/>
  <c r="L37"/>
  <c r="R37" s="1"/>
  <c r="N35"/>
  <c r="M35"/>
  <c r="S35" s="1"/>
  <c r="L35"/>
  <c r="N32"/>
  <c r="T32" s="1"/>
  <c r="M32"/>
  <c r="L32"/>
  <c r="R32" s="1"/>
  <c r="N29"/>
  <c r="T29" s="1"/>
  <c r="M29"/>
  <c r="L29"/>
  <c r="N22"/>
  <c r="T22" s="1"/>
  <c r="M22"/>
  <c r="S22" s="1"/>
  <c r="L22"/>
  <c r="R22" s="1"/>
  <c r="N1170"/>
  <c r="Z1170" s="1"/>
  <c r="X1170"/>
  <c r="N1167"/>
  <c r="N1166" s="1"/>
  <c r="N1165" s="1"/>
  <c r="N1164" s="1"/>
  <c r="N1162" s="1"/>
  <c r="M1167"/>
  <c r="M1166" s="1"/>
  <c r="M1165" s="1"/>
  <c r="M1164" s="1"/>
  <c r="M1162" s="1"/>
  <c r="K1167"/>
  <c r="J1167"/>
  <c r="J1166" s="1"/>
  <c r="J1165" s="1"/>
  <c r="J1164" s="1"/>
  <c r="J1162" s="1"/>
  <c r="I1167"/>
  <c r="I1166" s="1"/>
  <c r="I1165" s="1"/>
  <c r="I1164" s="1"/>
  <c r="I1162" s="1"/>
  <c r="K1166"/>
  <c r="K1165" s="1"/>
  <c r="K1164" s="1"/>
  <c r="K1162" s="1"/>
  <c r="M1159"/>
  <c r="M1158" s="1"/>
  <c r="M1157" s="1"/>
  <c r="M1156" s="1"/>
  <c r="M1155" s="1"/>
  <c r="M1153" s="1"/>
  <c r="L1159"/>
  <c r="L1158" s="1"/>
  <c r="L1157" s="1"/>
  <c r="L1156" s="1"/>
  <c r="L1155" s="1"/>
  <c r="L1153" s="1"/>
  <c r="K1159"/>
  <c r="K1158" s="1"/>
  <c r="K1157" s="1"/>
  <c r="K1156" s="1"/>
  <c r="K1155" s="1"/>
  <c r="K1153" s="1"/>
  <c r="J1159"/>
  <c r="J1158" s="1"/>
  <c r="J1157" s="1"/>
  <c r="J1156" s="1"/>
  <c r="J1155" s="1"/>
  <c r="J1153" s="1"/>
  <c r="I1159"/>
  <c r="I1158" s="1"/>
  <c r="I1157" s="1"/>
  <c r="I1156" s="1"/>
  <c r="I1155" s="1"/>
  <c r="I1153" s="1"/>
  <c r="N1150"/>
  <c r="N1149" s="1"/>
  <c r="N1148" s="1"/>
  <c r="N1147" s="1"/>
  <c r="N1146" s="1"/>
  <c r="L1150"/>
  <c r="L1149" s="1"/>
  <c r="L1148" s="1"/>
  <c r="L1147" s="1"/>
  <c r="L1146" s="1"/>
  <c r="K1150"/>
  <c r="K1149" s="1"/>
  <c r="K1148" s="1"/>
  <c r="K1147" s="1"/>
  <c r="K1146" s="1"/>
  <c r="J1150"/>
  <c r="J1149" s="1"/>
  <c r="J1148" s="1"/>
  <c r="J1147" s="1"/>
  <c r="J1146" s="1"/>
  <c r="I1150"/>
  <c r="I1149" s="1"/>
  <c r="I1148" s="1"/>
  <c r="I1147" s="1"/>
  <c r="I1146" s="1"/>
  <c r="N1143"/>
  <c r="N1142" s="1"/>
  <c r="N1141" s="1"/>
  <c r="N1140" s="1"/>
  <c r="K1143"/>
  <c r="K1142" s="1"/>
  <c r="K1141" s="1"/>
  <c r="K1140" s="1"/>
  <c r="J1143"/>
  <c r="J1142" s="1"/>
  <c r="J1141" s="1"/>
  <c r="J1140" s="1"/>
  <c r="I1143"/>
  <c r="I1142" s="1"/>
  <c r="I1141" s="1"/>
  <c r="I1140" s="1"/>
  <c r="N1138"/>
  <c r="N1137" s="1"/>
  <c r="M1138"/>
  <c r="M1137" s="1"/>
  <c r="L1138"/>
  <c r="K1138"/>
  <c r="J1138"/>
  <c r="J1137" s="1"/>
  <c r="I1138"/>
  <c r="I1137" s="1"/>
  <c r="L1137"/>
  <c r="K1137"/>
  <c r="N1135"/>
  <c r="N1134" s="1"/>
  <c r="N1133" s="1"/>
  <c r="M1135"/>
  <c r="M1134" s="1"/>
  <c r="M1133" s="1"/>
  <c r="L1135"/>
  <c r="K1135"/>
  <c r="J1135"/>
  <c r="J1134" s="1"/>
  <c r="J1133" s="1"/>
  <c r="I1135"/>
  <c r="I1134" s="1"/>
  <c r="I1133" s="1"/>
  <c r="L1134"/>
  <c r="L1133" s="1"/>
  <c r="K1134"/>
  <c r="K1133" s="1"/>
  <c r="M1131"/>
  <c r="M1130" s="1"/>
  <c r="M1129" s="1"/>
  <c r="L1131"/>
  <c r="L1130" s="1"/>
  <c r="L1129" s="1"/>
  <c r="K1131"/>
  <c r="K1130" s="1"/>
  <c r="K1129" s="1"/>
  <c r="J1131"/>
  <c r="J1130" s="1"/>
  <c r="J1129" s="1"/>
  <c r="I1131"/>
  <c r="I1130" s="1"/>
  <c r="I1129" s="1"/>
  <c r="L1122"/>
  <c r="L1121" s="1"/>
  <c r="K1122"/>
  <c r="K1121" s="1"/>
  <c r="J1122"/>
  <c r="J1121" s="1"/>
  <c r="I1122"/>
  <c r="I1121" s="1"/>
  <c r="N1119"/>
  <c r="L1119"/>
  <c r="K1119"/>
  <c r="J1119"/>
  <c r="I1119"/>
  <c r="M1117"/>
  <c r="L1117"/>
  <c r="K1117"/>
  <c r="J1117"/>
  <c r="I1117"/>
  <c r="M1114"/>
  <c r="M1113" s="1"/>
  <c r="L1114"/>
  <c r="L1113" s="1"/>
  <c r="K1114"/>
  <c r="K1113" s="1"/>
  <c r="J1114"/>
  <c r="J1113" s="1"/>
  <c r="I1114"/>
  <c r="I1113" s="1"/>
  <c r="N1111"/>
  <c r="N1110" s="1"/>
  <c r="L1111"/>
  <c r="L1110" s="1"/>
  <c r="K1111"/>
  <c r="K1110" s="1"/>
  <c r="J1111"/>
  <c r="J1110" s="1"/>
  <c r="I1111"/>
  <c r="I1110" s="1"/>
  <c r="N1108"/>
  <c r="N1107" s="1"/>
  <c r="M1108"/>
  <c r="K1108"/>
  <c r="K1107" s="1"/>
  <c r="J1108"/>
  <c r="J1107" s="1"/>
  <c r="I1108"/>
  <c r="I1107" s="1"/>
  <c r="M1107"/>
  <c r="N1098"/>
  <c r="N1097" s="1"/>
  <c r="N1096" s="1"/>
  <c r="M1098"/>
  <c r="M1097" s="1"/>
  <c r="M1096" s="1"/>
  <c r="L1098"/>
  <c r="L1097" s="1"/>
  <c r="L1096" s="1"/>
  <c r="K1098"/>
  <c r="K1097" s="1"/>
  <c r="K1096" s="1"/>
  <c r="J1098"/>
  <c r="J1097" s="1"/>
  <c r="J1096" s="1"/>
  <c r="I1098"/>
  <c r="I1097" s="1"/>
  <c r="I1096" s="1"/>
  <c r="I1094"/>
  <c r="M1094"/>
  <c r="K1094"/>
  <c r="J1094"/>
  <c r="I1092"/>
  <c r="N1092"/>
  <c r="K1092"/>
  <c r="J1092"/>
  <c r="M1089"/>
  <c r="M1088" s="1"/>
  <c r="K1089"/>
  <c r="K1088" s="1"/>
  <c r="J1089"/>
  <c r="J1088" s="1"/>
  <c r="I1089"/>
  <c r="I1088" s="1"/>
  <c r="N1086"/>
  <c r="N1085" s="1"/>
  <c r="L1086"/>
  <c r="L1085" s="1"/>
  <c r="K1086"/>
  <c r="K1085" s="1"/>
  <c r="J1086"/>
  <c r="J1085" s="1"/>
  <c r="I1086"/>
  <c r="I1085" s="1"/>
  <c r="M1083"/>
  <c r="M1082" s="1"/>
  <c r="K1083"/>
  <c r="K1082" s="1"/>
  <c r="J1083"/>
  <c r="J1082" s="1"/>
  <c r="I1083"/>
  <c r="I1082" s="1"/>
  <c r="N1078"/>
  <c r="N1077" s="1"/>
  <c r="M1078"/>
  <c r="M1077" s="1"/>
  <c r="L1078"/>
  <c r="L1077" s="1"/>
  <c r="K1078"/>
  <c r="K1077" s="1"/>
  <c r="J1078"/>
  <c r="J1077" s="1"/>
  <c r="I1078"/>
  <c r="I1077" s="1"/>
  <c r="N1075"/>
  <c r="N1074" s="1"/>
  <c r="M1075"/>
  <c r="M1074" s="1"/>
  <c r="L1075"/>
  <c r="L1074" s="1"/>
  <c r="K1075"/>
  <c r="K1074" s="1"/>
  <c r="J1075"/>
  <c r="J1074" s="1"/>
  <c r="I1075"/>
  <c r="I1074" s="1"/>
  <c r="N1072"/>
  <c r="N1071" s="1"/>
  <c r="M1072"/>
  <c r="M1071" s="1"/>
  <c r="L1072"/>
  <c r="L1071" s="1"/>
  <c r="K1072"/>
  <c r="K1071" s="1"/>
  <c r="J1072"/>
  <c r="J1071" s="1"/>
  <c r="I1072"/>
  <c r="I1071" s="1"/>
  <c r="N1065"/>
  <c r="N1064" s="1"/>
  <c r="L1065"/>
  <c r="K1065"/>
  <c r="J1065"/>
  <c r="J1064" s="1"/>
  <c r="I1065"/>
  <c r="I1064" s="1"/>
  <c r="L1064"/>
  <c r="K1064"/>
  <c r="M1062"/>
  <c r="M1061" s="1"/>
  <c r="L1062"/>
  <c r="K1062"/>
  <c r="J1062"/>
  <c r="J1061" s="1"/>
  <c r="I1062"/>
  <c r="I1061" s="1"/>
  <c r="L1061"/>
  <c r="K1061"/>
  <c r="N1059"/>
  <c r="N1058" s="1"/>
  <c r="L1059"/>
  <c r="L1058" s="1"/>
  <c r="K1059"/>
  <c r="K1058" s="1"/>
  <c r="J1059"/>
  <c r="J1058" s="1"/>
  <c r="I1059"/>
  <c r="I1058" s="1"/>
  <c r="M1056"/>
  <c r="M1055" s="1"/>
  <c r="K1056"/>
  <c r="K1055" s="1"/>
  <c r="J1056"/>
  <c r="J1055" s="1"/>
  <c r="I1056"/>
  <c r="I1055" s="1"/>
  <c r="N1053"/>
  <c r="N1052" s="1"/>
  <c r="L1053"/>
  <c r="L1052" s="1"/>
  <c r="K1053"/>
  <c r="K1052" s="1"/>
  <c r="J1053"/>
  <c r="J1052" s="1"/>
  <c r="I1053"/>
  <c r="I1052" s="1"/>
  <c r="M1050"/>
  <c r="M1049" s="1"/>
  <c r="K1050"/>
  <c r="J1050"/>
  <c r="J1049" s="1"/>
  <c r="I1050"/>
  <c r="I1049" s="1"/>
  <c r="K1049"/>
  <c r="N1047"/>
  <c r="N1046" s="1"/>
  <c r="L1047"/>
  <c r="L1046" s="1"/>
  <c r="K1047"/>
  <c r="K1046" s="1"/>
  <c r="J1047"/>
  <c r="J1046" s="1"/>
  <c r="I1047"/>
  <c r="I1046" s="1"/>
  <c r="M1044"/>
  <c r="M1043" s="1"/>
  <c r="K1044"/>
  <c r="K1043" s="1"/>
  <c r="J1044"/>
  <c r="J1043" s="1"/>
  <c r="I1044"/>
  <c r="I1043" s="1"/>
  <c r="N1041"/>
  <c r="N1040" s="1"/>
  <c r="L1041"/>
  <c r="L1040" s="1"/>
  <c r="K1041"/>
  <c r="K1040" s="1"/>
  <c r="J1041"/>
  <c r="J1040" s="1"/>
  <c r="I1041"/>
  <c r="I1040" s="1"/>
  <c r="M1038"/>
  <c r="M1037" s="1"/>
  <c r="L1038"/>
  <c r="L1037" s="1"/>
  <c r="K1038"/>
  <c r="K1037" s="1"/>
  <c r="J1038"/>
  <c r="J1037" s="1"/>
  <c r="I1038"/>
  <c r="I1037" s="1"/>
  <c r="N1035"/>
  <c r="N1034" s="1"/>
  <c r="L1035"/>
  <c r="L1034" s="1"/>
  <c r="K1035"/>
  <c r="K1034" s="1"/>
  <c r="J1035"/>
  <c r="J1034" s="1"/>
  <c r="I1035"/>
  <c r="I1034" s="1"/>
  <c r="M1032"/>
  <c r="M1031" s="1"/>
  <c r="L1032"/>
  <c r="L1031" s="1"/>
  <c r="K1032"/>
  <c r="K1031" s="1"/>
  <c r="J1032"/>
  <c r="J1031" s="1"/>
  <c r="I1032"/>
  <c r="I1031" s="1"/>
  <c r="N1029"/>
  <c r="N1028" s="1"/>
  <c r="L1029"/>
  <c r="L1028" s="1"/>
  <c r="K1029"/>
  <c r="K1028" s="1"/>
  <c r="J1029"/>
  <c r="J1028" s="1"/>
  <c r="I1029"/>
  <c r="I1028" s="1"/>
  <c r="M1026"/>
  <c r="M1025" s="1"/>
  <c r="K1026"/>
  <c r="K1025" s="1"/>
  <c r="J1026"/>
  <c r="J1025" s="1"/>
  <c r="I1026"/>
  <c r="I1025" s="1"/>
  <c r="N1023"/>
  <c r="N1022" s="1"/>
  <c r="L1023"/>
  <c r="K1023"/>
  <c r="K1022" s="1"/>
  <c r="J1023"/>
  <c r="J1022" s="1"/>
  <c r="I1023"/>
  <c r="I1022" s="1"/>
  <c r="L1022"/>
  <c r="M1020"/>
  <c r="M1019" s="1"/>
  <c r="K1020"/>
  <c r="K1019" s="1"/>
  <c r="J1020"/>
  <c r="J1019" s="1"/>
  <c r="I1020"/>
  <c r="I1019" s="1"/>
  <c r="N1017"/>
  <c r="N1016" s="1"/>
  <c r="L1017"/>
  <c r="L1016" s="1"/>
  <c r="K1017"/>
  <c r="K1016" s="1"/>
  <c r="J1017"/>
  <c r="J1016" s="1"/>
  <c r="I1017"/>
  <c r="I1016" s="1"/>
  <c r="N1014"/>
  <c r="N1013" s="1"/>
  <c r="M1014"/>
  <c r="K1014"/>
  <c r="J1014"/>
  <c r="J1013" s="1"/>
  <c r="I1014"/>
  <c r="I1013" s="1"/>
  <c r="M1013"/>
  <c r="K1013"/>
  <c r="N1011"/>
  <c r="N1010" s="1"/>
  <c r="M1011"/>
  <c r="M1010" s="1"/>
  <c r="L1011"/>
  <c r="K1011"/>
  <c r="K1010" s="1"/>
  <c r="J1011"/>
  <c r="J1010" s="1"/>
  <c r="I1011"/>
  <c r="I1010" s="1"/>
  <c r="L1010"/>
  <c r="M1008"/>
  <c r="M1007" s="1"/>
  <c r="K1008"/>
  <c r="K1007" s="1"/>
  <c r="J1008"/>
  <c r="J1007" s="1"/>
  <c r="I1008"/>
  <c r="I1007" s="1"/>
  <c r="N1005"/>
  <c r="N1004" s="1"/>
  <c r="L1005"/>
  <c r="K1005"/>
  <c r="J1005"/>
  <c r="J1004" s="1"/>
  <c r="I1005"/>
  <c r="I1004" s="1"/>
  <c r="L1004"/>
  <c r="K1004"/>
  <c r="M1002"/>
  <c r="M1001" s="1"/>
  <c r="K1002"/>
  <c r="K1001" s="1"/>
  <c r="J1002"/>
  <c r="J1001" s="1"/>
  <c r="I1002"/>
  <c r="I1001" s="1"/>
  <c r="N999"/>
  <c r="N998" s="1"/>
  <c r="L999"/>
  <c r="K999"/>
  <c r="K998" s="1"/>
  <c r="J999"/>
  <c r="J998" s="1"/>
  <c r="I999"/>
  <c r="I998" s="1"/>
  <c r="L998"/>
  <c r="M996"/>
  <c r="M995" s="1"/>
  <c r="L996"/>
  <c r="K996"/>
  <c r="J996"/>
  <c r="J995" s="1"/>
  <c r="I996"/>
  <c r="I995" s="1"/>
  <c r="L995"/>
  <c r="K995"/>
  <c r="N993"/>
  <c r="N992" s="1"/>
  <c r="L993"/>
  <c r="K993"/>
  <c r="K992" s="1"/>
  <c r="J993"/>
  <c r="J992" s="1"/>
  <c r="I993"/>
  <c r="I992" s="1"/>
  <c r="L992"/>
  <c r="M990"/>
  <c r="M989" s="1"/>
  <c r="K990"/>
  <c r="K989" s="1"/>
  <c r="J990"/>
  <c r="J989" s="1"/>
  <c r="I990"/>
  <c r="I989" s="1"/>
  <c r="N987"/>
  <c r="N986" s="1"/>
  <c r="L987"/>
  <c r="K987"/>
  <c r="J987"/>
  <c r="J986" s="1"/>
  <c r="I987"/>
  <c r="I986" s="1"/>
  <c r="L986"/>
  <c r="K986"/>
  <c r="N984"/>
  <c r="N983" s="1"/>
  <c r="M984"/>
  <c r="M983" s="1"/>
  <c r="K984"/>
  <c r="K983" s="1"/>
  <c r="J984"/>
  <c r="J983" s="1"/>
  <c r="I984"/>
  <c r="I983" s="1"/>
  <c r="N981"/>
  <c r="N980" s="1"/>
  <c r="L981"/>
  <c r="K981"/>
  <c r="J981"/>
  <c r="J980" s="1"/>
  <c r="I981"/>
  <c r="I980" s="1"/>
  <c r="L980"/>
  <c r="K980"/>
  <c r="M978"/>
  <c r="M977" s="1"/>
  <c r="K978"/>
  <c r="K977" s="1"/>
  <c r="J978"/>
  <c r="J977" s="1"/>
  <c r="I978"/>
  <c r="I977" s="1"/>
  <c r="N975"/>
  <c r="N974" s="1"/>
  <c r="L975"/>
  <c r="K975"/>
  <c r="J975"/>
  <c r="J974" s="1"/>
  <c r="I975"/>
  <c r="I974" s="1"/>
  <c r="L974"/>
  <c r="K974"/>
  <c r="N972"/>
  <c r="N971" s="1"/>
  <c r="M972"/>
  <c r="M971" s="1"/>
  <c r="K972"/>
  <c r="K971" s="1"/>
  <c r="J972"/>
  <c r="J971" s="1"/>
  <c r="I972"/>
  <c r="I971" s="1"/>
  <c r="N960"/>
  <c r="N959" s="1"/>
  <c r="L960"/>
  <c r="L959" s="1"/>
  <c r="K960"/>
  <c r="K959" s="1"/>
  <c r="J960"/>
  <c r="J959" s="1"/>
  <c r="I960"/>
  <c r="I959" s="1"/>
  <c r="M964"/>
  <c r="M963" s="1"/>
  <c r="M962" s="1"/>
  <c r="K964"/>
  <c r="K963" s="1"/>
  <c r="K962" s="1"/>
  <c r="J964"/>
  <c r="J963" s="1"/>
  <c r="J962" s="1"/>
  <c r="I964"/>
  <c r="I963" s="1"/>
  <c r="I962" s="1"/>
  <c r="N956"/>
  <c r="N955" s="1"/>
  <c r="L956"/>
  <c r="L955" s="1"/>
  <c r="K956"/>
  <c r="J956"/>
  <c r="J955" s="1"/>
  <c r="I956"/>
  <c r="I955" s="1"/>
  <c r="K955"/>
  <c r="N953"/>
  <c r="N952" s="1"/>
  <c r="M953"/>
  <c r="M952" s="1"/>
  <c r="L953"/>
  <c r="L952" s="1"/>
  <c r="K953"/>
  <c r="K952" s="1"/>
  <c r="J953"/>
  <c r="J952" s="1"/>
  <c r="I953"/>
  <c r="I952" s="1"/>
  <c r="N950"/>
  <c r="N949" s="1"/>
  <c r="L950"/>
  <c r="L949" s="1"/>
  <c r="K950"/>
  <c r="K949" s="1"/>
  <c r="J950"/>
  <c r="J949" s="1"/>
  <c r="I950"/>
  <c r="I949" s="1"/>
  <c r="M947"/>
  <c r="M946" s="1"/>
  <c r="K947"/>
  <c r="K946" s="1"/>
  <c r="J947"/>
  <c r="J946" s="1"/>
  <c r="I947"/>
  <c r="I946" s="1"/>
  <c r="N944"/>
  <c r="N943" s="1"/>
  <c r="M944"/>
  <c r="M943" s="1"/>
  <c r="L944"/>
  <c r="L943" s="1"/>
  <c r="K944"/>
  <c r="K943" s="1"/>
  <c r="J944"/>
  <c r="J943" s="1"/>
  <c r="I944"/>
  <c r="I943" s="1"/>
  <c r="M941"/>
  <c r="M940" s="1"/>
  <c r="K941"/>
  <c r="K940" s="1"/>
  <c r="J941"/>
  <c r="J940" s="1"/>
  <c r="I941"/>
  <c r="I940" s="1"/>
  <c r="N938"/>
  <c r="N937" s="1"/>
  <c r="M938"/>
  <c r="M937" s="1"/>
  <c r="L938"/>
  <c r="L937" s="1"/>
  <c r="K938"/>
  <c r="K937" s="1"/>
  <c r="J938"/>
  <c r="J937" s="1"/>
  <c r="I938"/>
  <c r="I937" s="1"/>
  <c r="N935"/>
  <c r="N934" s="1"/>
  <c r="M935"/>
  <c r="M934" s="1"/>
  <c r="K935"/>
  <c r="J935"/>
  <c r="J934" s="1"/>
  <c r="I935"/>
  <c r="I934" s="1"/>
  <c r="K934"/>
  <c r="N932"/>
  <c r="N931" s="1"/>
  <c r="L932"/>
  <c r="L931" s="1"/>
  <c r="K932"/>
  <c r="K931" s="1"/>
  <c r="J932"/>
  <c r="J931" s="1"/>
  <c r="I932"/>
  <c r="I931" s="1"/>
  <c r="M929"/>
  <c r="M928" s="1"/>
  <c r="K929"/>
  <c r="K928" s="1"/>
  <c r="J929"/>
  <c r="J928" s="1"/>
  <c r="I929"/>
  <c r="I928" s="1"/>
  <c r="N926"/>
  <c r="N925" s="1"/>
  <c r="L926"/>
  <c r="L925" s="1"/>
  <c r="K926"/>
  <c r="K925" s="1"/>
  <c r="J926"/>
  <c r="J925" s="1"/>
  <c r="I926"/>
  <c r="I925" s="1"/>
  <c r="N923"/>
  <c r="N922" s="1"/>
  <c r="M923"/>
  <c r="M922" s="1"/>
  <c r="K923"/>
  <c r="K922" s="1"/>
  <c r="J923"/>
  <c r="J922" s="1"/>
  <c r="I923"/>
  <c r="I922" s="1"/>
  <c r="N920"/>
  <c r="N919" s="1"/>
  <c r="M920"/>
  <c r="M919" s="1"/>
  <c r="L920"/>
  <c r="L919" s="1"/>
  <c r="K920"/>
  <c r="K919" s="1"/>
  <c r="J920"/>
  <c r="J919" s="1"/>
  <c r="I920"/>
  <c r="I919" s="1"/>
  <c r="M917"/>
  <c r="M916" s="1"/>
  <c r="K917"/>
  <c r="K916" s="1"/>
  <c r="J917"/>
  <c r="J916" s="1"/>
  <c r="I917"/>
  <c r="I916" s="1"/>
  <c r="N914"/>
  <c r="N913" s="1"/>
  <c r="M914"/>
  <c r="M913" s="1"/>
  <c r="L914"/>
  <c r="L913" s="1"/>
  <c r="K914"/>
  <c r="K913" s="1"/>
  <c r="J914"/>
  <c r="J913" s="1"/>
  <c r="I914"/>
  <c r="I913" s="1"/>
  <c r="M911"/>
  <c r="M910" s="1"/>
  <c r="K911"/>
  <c r="K910" s="1"/>
  <c r="J911"/>
  <c r="J910" s="1"/>
  <c r="I911"/>
  <c r="I910" s="1"/>
  <c r="N908"/>
  <c r="N907" s="1"/>
  <c r="M908"/>
  <c r="M907" s="1"/>
  <c r="L908"/>
  <c r="K908"/>
  <c r="K907" s="1"/>
  <c r="J908"/>
  <c r="J907" s="1"/>
  <c r="I908"/>
  <c r="I907" s="1"/>
  <c r="L907"/>
  <c r="M905"/>
  <c r="M904" s="1"/>
  <c r="L905"/>
  <c r="L904" s="1"/>
  <c r="K905"/>
  <c r="K904" s="1"/>
  <c r="J905"/>
  <c r="J904" s="1"/>
  <c r="I905"/>
  <c r="I904" s="1"/>
  <c r="N902"/>
  <c r="N901" s="1"/>
  <c r="L902"/>
  <c r="L901" s="1"/>
  <c r="K902"/>
  <c r="K901" s="1"/>
  <c r="J902"/>
  <c r="J901" s="1"/>
  <c r="I902"/>
  <c r="I901" s="1"/>
  <c r="N899"/>
  <c r="N898" s="1"/>
  <c r="K899"/>
  <c r="K898" s="1"/>
  <c r="J899"/>
  <c r="I899"/>
  <c r="I898" s="1"/>
  <c r="J898"/>
  <c r="N896"/>
  <c r="N895" s="1"/>
  <c r="L896"/>
  <c r="L895" s="1"/>
  <c r="K896"/>
  <c r="J896"/>
  <c r="J895" s="1"/>
  <c r="I896"/>
  <c r="I895" s="1"/>
  <c r="K895"/>
  <c r="N893"/>
  <c r="N892" s="1"/>
  <c r="M893"/>
  <c r="M892" s="1"/>
  <c r="L893"/>
  <c r="L892" s="1"/>
  <c r="K893"/>
  <c r="K892" s="1"/>
  <c r="J893"/>
  <c r="J892" s="1"/>
  <c r="I893"/>
  <c r="I892" s="1"/>
  <c r="N890"/>
  <c r="N889" s="1"/>
  <c r="M890"/>
  <c r="M889" s="1"/>
  <c r="L890"/>
  <c r="L889" s="1"/>
  <c r="K890"/>
  <c r="K889" s="1"/>
  <c r="J890"/>
  <c r="J889" s="1"/>
  <c r="I890"/>
  <c r="I889" s="1"/>
  <c r="M887"/>
  <c r="M886" s="1"/>
  <c r="K887"/>
  <c r="K886" s="1"/>
  <c r="J887"/>
  <c r="J886" s="1"/>
  <c r="I887"/>
  <c r="I886" s="1"/>
  <c r="N884"/>
  <c r="N883" s="1"/>
  <c r="M884"/>
  <c r="M883" s="1"/>
  <c r="L884"/>
  <c r="K884"/>
  <c r="J884"/>
  <c r="I884"/>
  <c r="I883" s="1"/>
  <c r="L883"/>
  <c r="K883"/>
  <c r="J883"/>
  <c r="M881"/>
  <c r="M880" s="1"/>
  <c r="L881"/>
  <c r="L880" s="1"/>
  <c r="K881"/>
  <c r="K880" s="1"/>
  <c r="J881"/>
  <c r="J880" s="1"/>
  <c r="I881"/>
  <c r="I880" s="1"/>
  <c r="N878"/>
  <c r="N877" s="1"/>
  <c r="M878"/>
  <c r="M877" s="1"/>
  <c r="L878"/>
  <c r="L877" s="1"/>
  <c r="K878"/>
  <c r="K877" s="1"/>
  <c r="J878"/>
  <c r="J877" s="1"/>
  <c r="I878"/>
  <c r="I877" s="1"/>
  <c r="M875"/>
  <c r="M874" s="1"/>
  <c r="K875"/>
  <c r="K874" s="1"/>
  <c r="J875"/>
  <c r="J874" s="1"/>
  <c r="I875"/>
  <c r="I874" s="1"/>
  <c r="N872"/>
  <c r="N871" s="1"/>
  <c r="M872"/>
  <c r="M871" s="1"/>
  <c r="L872"/>
  <c r="L871" s="1"/>
  <c r="K872"/>
  <c r="K871" s="1"/>
  <c r="J872"/>
  <c r="J871" s="1"/>
  <c r="I872"/>
  <c r="I871" s="1"/>
  <c r="M869"/>
  <c r="M868" s="1"/>
  <c r="L869"/>
  <c r="L868" s="1"/>
  <c r="K869"/>
  <c r="K868" s="1"/>
  <c r="J869"/>
  <c r="J868" s="1"/>
  <c r="I869"/>
  <c r="I868" s="1"/>
  <c r="N866"/>
  <c r="N865" s="1"/>
  <c r="M866"/>
  <c r="M865" s="1"/>
  <c r="L866"/>
  <c r="K866"/>
  <c r="J866"/>
  <c r="I866"/>
  <c r="I865" s="1"/>
  <c r="L865"/>
  <c r="K865"/>
  <c r="J865"/>
  <c r="N863"/>
  <c r="N862" s="1"/>
  <c r="M863"/>
  <c r="M862" s="1"/>
  <c r="K863"/>
  <c r="K862" s="1"/>
  <c r="J863"/>
  <c r="J862" s="1"/>
  <c r="I863"/>
  <c r="I862" s="1"/>
  <c r="N856"/>
  <c r="N853" s="1"/>
  <c r="N852" s="1"/>
  <c r="N851" s="1"/>
  <c r="N850" s="1"/>
  <c r="M856"/>
  <c r="M853" s="1"/>
  <c r="M852" s="1"/>
  <c r="M851" s="1"/>
  <c r="M850" s="1"/>
  <c r="L856"/>
  <c r="L853" s="1"/>
  <c r="L852" s="1"/>
  <c r="L851" s="1"/>
  <c r="L850" s="1"/>
  <c r="K856"/>
  <c r="K853" s="1"/>
  <c r="K852" s="1"/>
  <c r="K851" s="1"/>
  <c r="K850" s="1"/>
  <c r="J856"/>
  <c r="J853" s="1"/>
  <c r="J852" s="1"/>
  <c r="J851" s="1"/>
  <c r="J850" s="1"/>
  <c r="I856"/>
  <c r="I853" s="1"/>
  <c r="I852" s="1"/>
  <c r="I851" s="1"/>
  <c r="I850" s="1"/>
  <c r="M845"/>
  <c r="M844" s="1"/>
  <c r="M843" s="1"/>
  <c r="M842" s="1"/>
  <c r="K845"/>
  <c r="K844" s="1"/>
  <c r="K843" s="1"/>
  <c r="K842" s="1"/>
  <c r="J845"/>
  <c r="J844" s="1"/>
  <c r="J843" s="1"/>
  <c r="J842" s="1"/>
  <c r="I845"/>
  <c r="I844" s="1"/>
  <c r="I843" s="1"/>
  <c r="I842" s="1"/>
  <c r="N840"/>
  <c r="N839" s="1"/>
  <c r="N838" s="1"/>
  <c r="N837" s="1"/>
  <c r="M840"/>
  <c r="M839" s="1"/>
  <c r="M838" s="1"/>
  <c r="M837" s="1"/>
  <c r="L840"/>
  <c r="L839" s="1"/>
  <c r="L838" s="1"/>
  <c r="L837" s="1"/>
  <c r="K840"/>
  <c r="K839" s="1"/>
  <c r="K838" s="1"/>
  <c r="K837" s="1"/>
  <c r="J840"/>
  <c r="J839" s="1"/>
  <c r="J838" s="1"/>
  <c r="J837" s="1"/>
  <c r="I840"/>
  <c r="I839" s="1"/>
  <c r="I838" s="1"/>
  <c r="I837" s="1"/>
  <c r="N833"/>
  <c r="N832" s="1"/>
  <c r="M833"/>
  <c r="M832" s="1"/>
  <c r="L833"/>
  <c r="L832" s="1"/>
  <c r="K833"/>
  <c r="K832" s="1"/>
  <c r="J833"/>
  <c r="J832" s="1"/>
  <c r="I833"/>
  <c r="I832" s="1"/>
  <c r="N830"/>
  <c r="N829" s="1"/>
  <c r="N828" s="1"/>
  <c r="L830"/>
  <c r="L829" s="1"/>
  <c r="L828" s="1"/>
  <c r="K830"/>
  <c r="K829" s="1"/>
  <c r="K828" s="1"/>
  <c r="J830"/>
  <c r="J829" s="1"/>
  <c r="J828" s="1"/>
  <c r="I830"/>
  <c r="I829" s="1"/>
  <c r="I828" s="1"/>
  <c r="N825"/>
  <c r="N824" s="1"/>
  <c r="K825"/>
  <c r="K824" s="1"/>
  <c r="J825"/>
  <c r="J824" s="1"/>
  <c r="I825"/>
  <c r="I824" s="1"/>
  <c r="M822"/>
  <c r="M821" s="1"/>
  <c r="K822"/>
  <c r="K821" s="1"/>
  <c r="J822"/>
  <c r="J821" s="1"/>
  <c r="I822"/>
  <c r="I821" s="1"/>
  <c r="N819"/>
  <c r="N818" s="1"/>
  <c r="L819"/>
  <c r="L818" s="1"/>
  <c r="K819"/>
  <c r="K818" s="1"/>
  <c r="J819"/>
  <c r="J818" s="1"/>
  <c r="I819"/>
  <c r="I818" s="1"/>
  <c r="N815"/>
  <c r="N814" s="1"/>
  <c r="M815"/>
  <c r="M814" s="1"/>
  <c r="K815"/>
  <c r="K814" s="1"/>
  <c r="J815"/>
  <c r="J814" s="1"/>
  <c r="I815"/>
  <c r="I814" s="1"/>
  <c r="M812"/>
  <c r="M811" s="1"/>
  <c r="K812"/>
  <c r="K811" s="1"/>
  <c r="J812"/>
  <c r="J811" s="1"/>
  <c r="I812"/>
  <c r="I811" s="1"/>
  <c r="L807"/>
  <c r="L806" s="1"/>
  <c r="K807"/>
  <c r="K806" s="1"/>
  <c r="J807"/>
  <c r="J806" s="1"/>
  <c r="I807"/>
  <c r="I806" s="1"/>
  <c r="N804"/>
  <c r="N803" s="1"/>
  <c r="M804"/>
  <c r="M803" s="1"/>
  <c r="L804"/>
  <c r="L803" s="1"/>
  <c r="K804"/>
  <c r="K803" s="1"/>
  <c r="J804"/>
  <c r="J803" s="1"/>
  <c r="I804"/>
  <c r="I803" s="1"/>
  <c r="M801"/>
  <c r="M800" s="1"/>
  <c r="K801"/>
  <c r="K800" s="1"/>
  <c r="J801"/>
  <c r="J800" s="1"/>
  <c r="I801"/>
  <c r="I800" s="1"/>
  <c r="K797"/>
  <c r="K796" s="1"/>
  <c r="J797"/>
  <c r="J796" s="1"/>
  <c r="I797"/>
  <c r="I796" s="1"/>
  <c r="N794"/>
  <c r="N793" s="1"/>
  <c r="L794"/>
  <c r="L793" s="1"/>
  <c r="K794"/>
  <c r="K793" s="1"/>
  <c r="J794"/>
  <c r="J793" s="1"/>
  <c r="I794"/>
  <c r="I793" s="1"/>
  <c r="N789"/>
  <c r="N788" s="1"/>
  <c r="M789"/>
  <c r="M788" s="1"/>
  <c r="L789"/>
  <c r="L788" s="1"/>
  <c r="K789"/>
  <c r="K788" s="1"/>
  <c r="J789"/>
  <c r="J788" s="1"/>
  <c r="I789"/>
  <c r="I788" s="1"/>
  <c r="N786"/>
  <c r="N785" s="1"/>
  <c r="N784" s="1"/>
  <c r="M786"/>
  <c r="M785" s="1"/>
  <c r="M784" s="1"/>
  <c r="L786"/>
  <c r="L785" s="1"/>
  <c r="L784" s="1"/>
  <c r="K786"/>
  <c r="K785" s="1"/>
  <c r="K784" s="1"/>
  <c r="J786"/>
  <c r="J785" s="1"/>
  <c r="J784" s="1"/>
  <c r="I786"/>
  <c r="I785" s="1"/>
  <c r="I784" s="1"/>
  <c r="N776"/>
  <c r="N775" s="1"/>
  <c r="M776"/>
  <c r="M775" s="1"/>
  <c r="L776"/>
  <c r="L775" s="1"/>
  <c r="K776"/>
  <c r="K775" s="1"/>
  <c r="J776"/>
  <c r="J775" s="1"/>
  <c r="I776"/>
  <c r="I775" s="1"/>
  <c r="N773"/>
  <c r="N772" s="1"/>
  <c r="M773"/>
  <c r="M772" s="1"/>
  <c r="L773"/>
  <c r="L772" s="1"/>
  <c r="K773"/>
  <c r="K772" s="1"/>
  <c r="J773"/>
  <c r="J772" s="1"/>
  <c r="I773"/>
  <c r="I772" s="1"/>
  <c r="N770"/>
  <c r="N769" s="1"/>
  <c r="M770"/>
  <c r="M769" s="1"/>
  <c r="L770"/>
  <c r="L769" s="1"/>
  <c r="K770"/>
  <c r="K769" s="1"/>
  <c r="J770"/>
  <c r="J769" s="1"/>
  <c r="I770"/>
  <c r="I769" s="1"/>
  <c r="N766"/>
  <c r="N765" s="1"/>
  <c r="M766"/>
  <c r="M765" s="1"/>
  <c r="L766"/>
  <c r="L765" s="1"/>
  <c r="K766"/>
  <c r="K765" s="1"/>
  <c r="J766"/>
  <c r="J765" s="1"/>
  <c r="I766"/>
  <c r="I765" s="1"/>
  <c r="N761"/>
  <c r="N760" s="1"/>
  <c r="M761"/>
  <c r="M760" s="1"/>
  <c r="L761"/>
  <c r="K761"/>
  <c r="J761"/>
  <c r="J760" s="1"/>
  <c r="I761"/>
  <c r="I760" s="1"/>
  <c r="L760"/>
  <c r="K760"/>
  <c r="N758"/>
  <c r="N757" s="1"/>
  <c r="M758"/>
  <c r="M757" s="1"/>
  <c r="L758"/>
  <c r="K758"/>
  <c r="J758"/>
  <c r="J757" s="1"/>
  <c r="I758"/>
  <c r="I757" s="1"/>
  <c r="L757"/>
  <c r="K757"/>
  <c r="N755"/>
  <c r="N754" s="1"/>
  <c r="M755"/>
  <c r="M754" s="1"/>
  <c r="L755"/>
  <c r="K755"/>
  <c r="J755"/>
  <c r="J754" s="1"/>
  <c r="I755"/>
  <c r="I754" s="1"/>
  <c r="L754"/>
  <c r="K754"/>
  <c r="N751"/>
  <c r="N750" s="1"/>
  <c r="N749" s="1"/>
  <c r="M751"/>
  <c r="M750" s="1"/>
  <c r="M749" s="1"/>
  <c r="L751"/>
  <c r="K751"/>
  <c r="J751"/>
  <c r="J750" s="1"/>
  <c r="J749" s="1"/>
  <c r="I751"/>
  <c r="I750" s="1"/>
  <c r="I749" s="1"/>
  <c r="L750"/>
  <c r="L749" s="1"/>
  <c r="K750"/>
  <c r="K749" s="1"/>
  <c r="M742"/>
  <c r="L742"/>
  <c r="K742"/>
  <c r="J742"/>
  <c r="I742"/>
  <c r="N740"/>
  <c r="M740"/>
  <c r="L740"/>
  <c r="K740"/>
  <c r="J740"/>
  <c r="I740"/>
  <c r="N738"/>
  <c r="L738"/>
  <c r="K738"/>
  <c r="J738"/>
  <c r="I738"/>
  <c r="N736"/>
  <c r="M736"/>
  <c r="K736"/>
  <c r="J736"/>
  <c r="I736"/>
  <c r="N732"/>
  <c r="N731" s="1"/>
  <c r="N730" s="1"/>
  <c r="M732"/>
  <c r="M731" s="1"/>
  <c r="M730" s="1"/>
  <c r="K732"/>
  <c r="K731" s="1"/>
  <c r="K730" s="1"/>
  <c r="J732"/>
  <c r="J731" s="1"/>
  <c r="J730" s="1"/>
  <c r="I732"/>
  <c r="I731" s="1"/>
  <c r="I730" s="1"/>
  <c r="N728"/>
  <c r="N727" s="1"/>
  <c r="N726" s="1"/>
  <c r="M728"/>
  <c r="M727" s="1"/>
  <c r="M726" s="1"/>
  <c r="L728"/>
  <c r="L727" s="1"/>
  <c r="L726" s="1"/>
  <c r="K728"/>
  <c r="K727" s="1"/>
  <c r="K726" s="1"/>
  <c r="J728"/>
  <c r="J727" s="1"/>
  <c r="J726" s="1"/>
  <c r="I728"/>
  <c r="I727" s="1"/>
  <c r="I726" s="1"/>
  <c r="N721"/>
  <c r="N720" s="1"/>
  <c r="M721"/>
  <c r="M720" s="1"/>
  <c r="L721"/>
  <c r="K721"/>
  <c r="K720" s="1"/>
  <c r="J721"/>
  <c r="J720" s="1"/>
  <c r="I721"/>
  <c r="I720" s="1"/>
  <c r="L720"/>
  <c r="N718"/>
  <c r="N717" s="1"/>
  <c r="M718"/>
  <c r="M717" s="1"/>
  <c r="L718"/>
  <c r="K718"/>
  <c r="J718"/>
  <c r="J717" s="1"/>
  <c r="I718"/>
  <c r="I717" s="1"/>
  <c r="L717"/>
  <c r="K717"/>
  <c r="N713"/>
  <c r="N712" s="1"/>
  <c r="N711" s="1"/>
  <c r="L713"/>
  <c r="K713"/>
  <c r="J713"/>
  <c r="J712" s="1"/>
  <c r="J711" s="1"/>
  <c r="I713"/>
  <c r="I712" s="1"/>
  <c r="I711" s="1"/>
  <c r="L712"/>
  <c r="L711" s="1"/>
  <c r="K712"/>
  <c r="K711" s="1"/>
  <c r="N709"/>
  <c r="N708" s="1"/>
  <c r="N707" s="1"/>
  <c r="M709"/>
  <c r="M708" s="1"/>
  <c r="M707" s="1"/>
  <c r="K709"/>
  <c r="K708" s="1"/>
  <c r="K707" s="1"/>
  <c r="J709"/>
  <c r="J708" s="1"/>
  <c r="J707" s="1"/>
  <c r="I709"/>
  <c r="I708" s="1"/>
  <c r="I707" s="1"/>
  <c r="N702"/>
  <c r="N701" s="1"/>
  <c r="N700" s="1"/>
  <c r="M702"/>
  <c r="M701" s="1"/>
  <c r="M700" s="1"/>
  <c r="L702"/>
  <c r="L701" s="1"/>
  <c r="L700" s="1"/>
  <c r="K702"/>
  <c r="K701" s="1"/>
  <c r="K700" s="1"/>
  <c r="J702"/>
  <c r="J701" s="1"/>
  <c r="J700" s="1"/>
  <c r="I702"/>
  <c r="I701" s="1"/>
  <c r="I700" s="1"/>
  <c r="N698"/>
  <c r="N697" s="1"/>
  <c r="N696" s="1"/>
  <c r="M698"/>
  <c r="M697" s="1"/>
  <c r="M696" s="1"/>
  <c r="L698"/>
  <c r="L697" s="1"/>
  <c r="L696" s="1"/>
  <c r="K698"/>
  <c r="K697" s="1"/>
  <c r="K696" s="1"/>
  <c r="J698"/>
  <c r="J697" s="1"/>
  <c r="J696" s="1"/>
  <c r="I698"/>
  <c r="I697" s="1"/>
  <c r="I696" s="1"/>
  <c r="N693"/>
  <c r="N692" s="1"/>
  <c r="N691" s="1"/>
  <c r="M693"/>
  <c r="M692" s="1"/>
  <c r="M691" s="1"/>
  <c r="L693"/>
  <c r="L692" s="1"/>
  <c r="L691" s="1"/>
  <c r="K693"/>
  <c r="K692" s="1"/>
  <c r="K691" s="1"/>
  <c r="J693"/>
  <c r="J692" s="1"/>
  <c r="J691" s="1"/>
  <c r="I693"/>
  <c r="I692" s="1"/>
  <c r="I691" s="1"/>
  <c r="N689"/>
  <c r="N688" s="1"/>
  <c r="N687" s="1"/>
  <c r="M689"/>
  <c r="M688" s="1"/>
  <c r="M687" s="1"/>
  <c r="L689"/>
  <c r="L688" s="1"/>
  <c r="L687" s="1"/>
  <c r="K689"/>
  <c r="K688" s="1"/>
  <c r="K687" s="1"/>
  <c r="J689"/>
  <c r="J688" s="1"/>
  <c r="J687" s="1"/>
  <c r="I689"/>
  <c r="I688" s="1"/>
  <c r="I687" s="1"/>
  <c r="N682"/>
  <c r="N681" s="1"/>
  <c r="N680" s="1"/>
  <c r="M682"/>
  <c r="M681" s="1"/>
  <c r="M680" s="1"/>
  <c r="L682"/>
  <c r="K682"/>
  <c r="K681" s="1"/>
  <c r="K680" s="1"/>
  <c r="J682"/>
  <c r="J681" s="1"/>
  <c r="J680" s="1"/>
  <c r="I682"/>
  <c r="I681" s="1"/>
  <c r="I680" s="1"/>
  <c r="L681"/>
  <c r="L680" s="1"/>
  <c r="N678"/>
  <c r="N677" s="1"/>
  <c r="N676" s="1"/>
  <c r="M678"/>
  <c r="M677" s="1"/>
  <c r="M676" s="1"/>
  <c r="L678"/>
  <c r="L677" s="1"/>
  <c r="L676" s="1"/>
  <c r="K678"/>
  <c r="K677" s="1"/>
  <c r="K676" s="1"/>
  <c r="J678"/>
  <c r="J677" s="1"/>
  <c r="J676" s="1"/>
  <c r="I678"/>
  <c r="I677" s="1"/>
  <c r="I676" s="1"/>
  <c r="M671"/>
  <c r="M670" s="1"/>
  <c r="M669" s="1"/>
  <c r="L671"/>
  <c r="K671"/>
  <c r="J671"/>
  <c r="I671"/>
  <c r="I670" s="1"/>
  <c r="I669" s="1"/>
  <c r="L670"/>
  <c r="L669" s="1"/>
  <c r="K670"/>
  <c r="K669" s="1"/>
  <c r="J670"/>
  <c r="J669" s="1"/>
  <c r="N667"/>
  <c r="N666" s="1"/>
  <c r="N665" s="1"/>
  <c r="L667"/>
  <c r="L666" s="1"/>
  <c r="L665" s="1"/>
  <c r="K667"/>
  <c r="K666" s="1"/>
  <c r="K665" s="1"/>
  <c r="J667"/>
  <c r="J666" s="1"/>
  <c r="J665" s="1"/>
  <c r="I667"/>
  <c r="I666" s="1"/>
  <c r="I665" s="1"/>
  <c r="N662"/>
  <c r="N661" s="1"/>
  <c r="N660" s="1"/>
  <c r="N659" s="1"/>
  <c r="M662"/>
  <c r="M661" s="1"/>
  <c r="M660" s="1"/>
  <c r="M659" s="1"/>
  <c r="K662"/>
  <c r="K661" s="1"/>
  <c r="K660" s="1"/>
  <c r="K659" s="1"/>
  <c r="J662"/>
  <c r="J661" s="1"/>
  <c r="J660" s="1"/>
  <c r="J659" s="1"/>
  <c r="I662"/>
  <c r="I661" s="1"/>
  <c r="I660" s="1"/>
  <c r="I659" s="1"/>
  <c r="N657"/>
  <c r="N656" s="1"/>
  <c r="N655" s="1"/>
  <c r="M657"/>
  <c r="M656" s="1"/>
  <c r="M655" s="1"/>
  <c r="L657"/>
  <c r="K657"/>
  <c r="J657"/>
  <c r="I657"/>
  <c r="I656" s="1"/>
  <c r="I655" s="1"/>
  <c r="L656"/>
  <c r="L655" s="1"/>
  <c r="K656"/>
  <c r="K655" s="1"/>
  <c r="J656"/>
  <c r="J655" s="1"/>
  <c r="M653"/>
  <c r="M652" s="1"/>
  <c r="M651" s="1"/>
  <c r="L653"/>
  <c r="L652" s="1"/>
  <c r="L651" s="1"/>
  <c r="K653"/>
  <c r="K652" s="1"/>
  <c r="K651" s="1"/>
  <c r="K650" s="1"/>
  <c r="J653"/>
  <c r="J652" s="1"/>
  <c r="J651" s="1"/>
  <c r="I653"/>
  <c r="I652" s="1"/>
  <c r="I651" s="1"/>
  <c r="L648"/>
  <c r="L647" s="1"/>
  <c r="L646" s="1"/>
  <c r="L645" s="1"/>
  <c r="K648"/>
  <c r="K647" s="1"/>
  <c r="K646" s="1"/>
  <c r="K645" s="1"/>
  <c r="J648"/>
  <c r="J647" s="1"/>
  <c r="J646" s="1"/>
  <c r="J645" s="1"/>
  <c r="I648"/>
  <c r="I647" s="1"/>
  <c r="I646" s="1"/>
  <c r="I645" s="1"/>
  <c r="N643"/>
  <c r="N642" s="1"/>
  <c r="M643"/>
  <c r="K643"/>
  <c r="K642" s="1"/>
  <c r="J643"/>
  <c r="J642" s="1"/>
  <c r="I643"/>
  <c r="I642" s="1"/>
  <c r="M642"/>
  <c r="N640"/>
  <c r="N639" s="1"/>
  <c r="M640"/>
  <c r="M639" s="1"/>
  <c r="L640"/>
  <c r="L639" s="1"/>
  <c r="K640"/>
  <c r="K639" s="1"/>
  <c r="J640"/>
  <c r="J639" s="1"/>
  <c r="I640"/>
  <c r="I639" s="1"/>
  <c r="N636"/>
  <c r="N635" s="1"/>
  <c r="N634" s="1"/>
  <c r="M636"/>
  <c r="M635" s="1"/>
  <c r="M634" s="1"/>
  <c r="L636"/>
  <c r="L635" s="1"/>
  <c r="L634" s="1"/>
  <c r="K636"/>
  <c r="K635" s="1"/>
  <c r="K634" s="1"/>
  <c r="J636"/>
  <c r="J635" s="1"/>
  <c r="J634" s="1"/>
  <c r="I636"/>
  <c r="I635" s="1"/>
  <c r="I634" s="1"/>
  <c r="N631"/>
  <c r="N630" s="1"/>
  <c r="N629" s="1"/>
  <c r="M631"/>
  <c r="M630" s="1"/>
  <c r="M629" s="1"/>
  <c r="L631"/>
  <c r="L630" s="1"/>
  <c r="L629" s="1"/>
  <c r="K631"/>
  <c r="K630" s="1"/>
  <c r="K629" s="1"/>
  <c r="J631"/>
  <c r="J630" s="1"/>
  <c r="J629" s="1"/>
  <c r="I631"/>
  <c r="I630" s="1"/>
  <c r="I629" s="1"/>
  <c r="N627"/>
  <c r="N626" s="1"/>
  <c r="N625" s="1"/>
  <c r="M627"/>
  <c r="M626" s="1"/>
  <c r="M625" s="1"/>
  <c r="L627"/>
  <c r="L626" s="1"/>
  <c r="L625" s="1"/>
  <c r="K627"/>
  <c r="K626" s="1"/>
  <c r="K625" s="1"/>
  <c r="J627"/>
  <c r="J626" s="1"/>
  <c r="J625" s="1"/>
  <c r="I627"/>
  <c r="I626" s="1"/>
  <c r="I625" s="1"/>
  <c r="M616"/>
  <c r="M615" s="1"/>
  <c r="M614" s="1"/>
  <c r="L616"/>
  <c r="L615" s="1"/>
  <c r="L614" s="1"/>
  <c r="K616"/>
  <c r="K615" s="1"/>
  <c r="K614" s="1"/>
  <c r="J616"/>
  <c r="J615" s="1"/>
  <c r="J614" s="1"/>
  <c r="I616"/>
  <c r="I615" s="1"/>
  <c r="I614" s="1"/>
  <c r="N612"/>
  <c r="N611" s="1"/>
  <c r="M612"/>
  <c r="M611" s="1"/>
  <c r="L612"/>
  <c r="K612"/>
  <c r="K611" s="1"/>
  <c r="J612"/>
  <c r="J611" s="1"/>
  <c r="I612"/>
  <c r="I611" s="1"/>
  <c r="L611"/>
  <c r="N609"/>
  <c r="N608" s="1"/>
  <c r="L609"/>
  <c r="L608" s="1"/>
  <c r="K609"/>
  <c r="K608" s="1"/>
  <c r="J609"/>
  <c r="J608" s="1"/>
  <c r="I609"/>
  <c r="I608" s="1"/>
  <c r="N606"/>
  <c r="N605" s="1"/>
  <c r="M606"/>
  <c r="M605" s="1"/>
  <c r="L606"/>
  <c r="K606"/>
  <c r="K605" s="1"/>
  <c r="J606"/>
  <c r="J605" s="1"/>
  <c r="I606"/>
  <c r="I605" s="1"/>
  <c r="L605"/>
  <c r="N602"/>
  <c r="N601" s="1"/>
  <c r="N600" s="1"/>
  <c r="M602"/>
  <c r="M601" s="1"/>
  <c r="M600" s="1"/>
  <c r="L602"/>
  <c r="L601" s="1"/>
  <c r="L600" s="1"/>
  <c r="K602"/>
  <c r="K601" s="1"/>
  <c r="K600" s="1"/>
  <c r="J602"/>
  <c r="J601" s="1"/>
  <c r="J600" s="1"/>
  <c r="I602"/>
  <c r="I601" s="1"/>
  <c r="I600" s="1"/>
  <c r="N589"/>
  <c r="N588" s="1"/>
  <c r="M589"/>
  <c r="M588" s="1"/>
  <c r="L589"/>
  <c r="K589"/>
  <c r="K588" s="1"/>
  <c r="J589"/>
  <c r="J588" s="1"/>
  <c r="I589"/>
  <c r="I588" s="1"/>
  <c r="L588"/>
  <c r="N586"/>
  <c r="N585" s="1"/>
  <c r="N584" s="1"/>
  <c r="M586"/>
  <c r="M585" s="1"/>
  <c r="M584" s="1"/>
  <c r="L586"/>
  <c r="L585" s="1"/>
  <c r="L584" s="1"/>
  <c r="K586"/>
  <c r="K585" s="1"/>
  <c r="K584" s="1"/>
  <c r="J586"/>
  <c r="J585" s="1"/>
  <c r="J584" s="1"/>
  <c r="I586"/>
  <c r="I585" s="1"/>
  <c r="I584" s="1"/>
  <c r="N582"/>
  <c r="N581" s="1"/>
  <c r="N580" s="1"/>
  <c r="M582"/>
  <c r="M581" s="1"/>
  <c r="M580" s="1"/>
  <c r="L582"/>
  <c r="L581" s="1"/>
  <c r="L580" s="1"/>
  <c r="K582"/>
  <c r="K581" s="1"/>
  <c r="K580" s="1"/>
  <c r="J582"/>
  <c r="J581" s="1"/>
  <c r="J580" s="1"/>
  <c r="I582"/>
  <c r="I581" s="1"/>
  <c r="I580" s="1"/>
  <c r="L577"/>
  <c r="L576" s="1"/>
  <c r="K577"/>
  <c r="K576" s="1"/>
  <c r="J577"/>
  <c r="J576" s="1"/>
  <c r="I577"/>
  <c r="I576" s="1"/>
  <c r="N574"/>
  <c r="N573" s="1"/>
  <c r="M574"/>
  <c r="M573" s="1"/>
  <c r="L574"/>
  <c r="L573" s="1"/>
  <c r="K574"/>
  <c r="K573" s="1"/>
  <c r="J574"/>
  <c r="J573" s="1"/>
  <c r="I574"/>
  <c r="I573" s="1"/>
  <c r="N569"/>
  <c r="N568" s="1"/>
  <c r="N567" s="1"/>
  <c r="M569"/>
  <c r="M568" s="1"/>
  <c r="M567" s="1"/>
  <c r="K569"/>
  <c r="K568" s="1"/>
  <c r="K567" s="1"/>
  <c r="J569"/>
  <c r="J568" s="1"/>
  <c r="J567" s="1"/>
  <c r="I569"/>
  <c r="I568" s="1"/>
  <c r="I567" s="1"/>
  <c r="M560"/>
  <c r="M559" s="1"/>
  <c r="M558" s="1"/>
  <c r="M557" s="1"/>
  <c r="M556" s="1"/>
  <c r="L560"/>
  <c r="K560"/>
  <c r="J560"/>
  <c r="J559" s="1"/>
  <c r="J558" s="1"/>
  <c r="J557" s="1"/>
  <c r="J556" s="1"/>
  <c r="I560"/>
  <c r="I559" s="1"/>
  <c r="I558" s="1"/>
  <c r="I557" s="1"/>
  <c r="I556" s="1"/>
  <c r="L559"/>
  <c r="L558" s="1"/>
  <c r="L557" s="1"/>
  <c r="L556" s="1"/>
  <c r="K559"/>
  <c r="K558" s="1"/>
  <c r="K557" s="1"/>
  <c r="K556" s="1"/>
  <c r="N553"/>
  <c r="N552" s="1"/>
  <c r="N551" s="1"/>
  <c r="N550" s="1"/>
  <c r="N549" s="1"/>
  <c r="L553"/>
  <c r="L552" s="1"/>
  <c r="L551" s="1"/>
  <c r="L550" s="1"/>
  <c r="L549" s="1"/>
  <c r="K553"/>
  <c r="K552" s="1"/>
  <c r="K551" s="1"/>
  <c r="K550" s="1"/>
  <c r="K549" s="1"/>
  <c r="J553"/>
  <c r="J552" s="1"/>
  <c r="J551" s="1"/>
  <c r="J550" s="1"/>
  <c r="J549" s="1"/>
  <c r="I553"/>
  <c r="I552" s="1"/>
  <c r="I551" s="1"/>
  <c r="I550" s="1"/>
  <c r="I549" s="1"/>
  <c r="N544"/>
  <c r="N543" s="1"/>
  <c r="N542" s="1"/>
  <c r="M544"/>
  <c r="M543" s="1"/>
  <c r="M542" s="1"/>
  <c r="K544"/>
  <c r="K543" s="1"/>
  <c r="K542" s="1"/>
  <c r="J544"/>
  <c r="J543" s="1"/>
  <c r="J542" s="1"/>
  <c r="I544"/>
  <c r="I543" s="1"/>
  <c r="I542" s="1"/>
  <c r="N540"/>
  <c r="N539" s="1"/>
  <c r="N538" s="1"/>
  <c r="M540"/>
  <c r="M539" s="1"/>
  <c r="M538" s="1"/>
  <c r="L540"/>
  <c r="K540"/>
  <c r="J540"/>
  <c r="J539" s="1"/>
  <c r="J538" s="1"/>
  <c r="I540"/>
  <c r="I539" s="1"/>
  <c r="I538" s="1"/>
  <c r="L539"/>
  <c r="L538" s="1"/>
  <c r="K539"/>
  <c r="K538" s="1"/>
  <c r="N535"/>
  <c r="N534" s="1"/>
  <c r="N533" s="1"/>
  <c r="N532" s="1"/>
  <c r="M535"/>
  <c r="M534" s="1"/>
  <c r="M533" s="1"/>
  <c r="M532" s="1"/>
  <c r="L535"/>
  <c r="K535"/>
  <c r="J535"/>
  <c r="J534" s="1"/>
  <c r="J533" s="1"/>
  <c r="J532" s="1"/>
  <c r="I535"/>
  <c r="I534" s="1"/>
  <c r="I533" s="1"/>
  <c r="I532" s="1"/>
  <c r="L534"/>
  <c r="L533" s="1"/>
  <c r="L532" s="1"/>
  <c r="K534"/>
  <c r="K533" s="1"/>
  <c r="K532" s="1"/>
  <c r="M530"/>
  <c r="M529" s="1"/>
  <c r="M528" s="1"/>
  <c r="M527" s="1"/>
  <c r="L530"/>
  <c r="K530"/>
  <c r="J530"/>
  <c r="J529" s="1"/>
  <c r="J528" s="1"/>
  <c r="J527" s="1"/>
  <c r="I530"/>
  <c r="I529" s="1"/>
  <c r="I528" s="1"/>
  <c r="I527" s="1"/>
  <c r="L529"/>
  <c r="L528" s="1"/>
  <c r="L527" s="1"/>
  <c r="K529"/>
  <c r="K528" s="1"/>
  <c r="K527" s="1"/>
  <c r="N525"/>
  <c r="N524" s="1"/>
  <c r="N523" s="1"/>
  <c r="N522" s="1"/>
  <c r="M525"/>
  <c r="M524" s="1"/>
  <c r="M523" s="1"/>
  <c r="M522" s="1"/>
  <c r="L525"/>
  <c r="K525"/>
  <c r="J525"/>
  <c r="J524" s="1"/>
  <c r="J523" s="1"/>
  <c r="J522" s="1"/>
  <c r="I525"/>
  <c r="I524" s="1"/>
  <c r="I523" s="1"/>
  <c r="I522" s="1"/>
  <c r="L524"/>
  <c r="L523" s="1"/>
  <c r="L522" s="1"/>
  <c r="K524"/>
  <c r="K523" s="1"/>
  <c r="K522" s="1"/>
  <c r="N520"/>
  <c r="N519" s="1"/>
  <c r="N518" s="1"/>
  <c r="L520"/>
  <c r="K520"/>
  <c r="J520"/>
  <c r="J519" s="1"/>
  <c r="J518" s="1"/>
  <c r="I520"/>
  <c r="I519" s="1"/>
  <c r="I518" s="1"/>
  <c r="L519"/>
  <c r="L518" s="1"/>
  <c r="K519"/>
  <c r="K518" s="1"/>
  <c r="N516"/>
  <c r="N515" s="1"/>
  <c r="N514" s="1"/>
  <c r="M516"/>
  <c r="M515" s="1"/>
  <c r="M514" s="1"/>
  <c r="K516"/>
  <c r="K515" s="1"/>
  <c r="K514" s="1"/>
  <c r="J516"/>
  <c r="J515" s="1"/>
  <c r="J514" s="1"/>
  <c r="I516"/>
  <c r="I515" s="1"/>
  <c r="I514" s="1"/>
  <c r="N511"/>
  <c r="N510" s="1"/>
  <c r="N509" s="1"/>
  <c r="N508" s="1"/>
  <c r="M511"/>
  <c r="M510" s="1"/>
  <c r="M509" s="1"/>
  <c r="M508" s="1"/>
  <c r="L511"/>
  <c r="L510" s="1"/>
  <c r="L509" s="1"/>
  <c r="L508" s="1"/>
  <c r="K511"/>
  <c r="K510" s="1"/>
  <c r="K509" s="1"/>
  <c r="K508" s="1"/>
  <c r="J511"/>
  <c r="J510" s="1"/>
  <c r="J509" s="1"/>
  <c r="J508" s="1"/>
  <c r="I511"/>
  <c r="I510" s="1"/>
  <c r="I509" s="1"/>
  <c r="I508" s="1"/>
  <c r="M501"/>
  <c r="M500" s="1"/>
  <c r="L501"/>
  <c r="K501"/>
  <c r="K500" s="1"/>
  <c r="J501"/>
  <c r="J500" s="1"/>
  <c r="I501"/>
  <c r="I500" s="1"/>
  <c r="L500"/>
  <c r="N498"/>
  <c r="N497" s="1"/>
  <c r="M498"/>
  <c r="M497" s="1"/>
  <c r="L498"/>
  <c r="K498"/>
  <c r="J498"/>
  <c r="J497" s="1"/>
  <c r="I498"/>
  <c r="I497" s="1"/>
  <c r="L497"/>
  <c r="L496" s="1"/>
  <c r="L495" s="1"/>
  <c r="K497"/>
  <c r="K491"/>
  <c r="K490" s="1"/>
  <c r="K489" s="1"/>
  <c r="J492"/>
  <c r="J491" s="1"/>
  <c r="J490" s="1"/>
  <c r="J489" s="1"/>
  <c r="N485"/>
  <c r="N484" s="1"/>
  <c r="L485"/>
  <c r="L484" s="1"/>
  <c r="K485"/>
  <c r="J485"/>
  <c r="J484" s="1"/>
  <c r="I485"/>
  <c r="I484" s="1"/>
  <c r="K484"/>
  <c r="N482"/>
  <c r="M482"/>
  <c r="K482"/>
  <c r="J482"/>
  <c r="I482"/>
  <c r="N480"/>
  <c r="N479" s="1"/>
  <c r="M480"/>
  <c r="M479" s="1"/>
  <c r="L480"/>
  <c r="L479" s="1"/>
  <c r="K480"/>
  <c r="K479" s="1"/>
  <c r="J480"/>
  <c r="J479" s="1"/>
  <c r="I480"/>
  <c r="I479" s="1"/>
  <c r="N477"/>
  <c r="N476" s="1"/>
  <c r="M477"/>
  <c r="M476" s="1"/>
  <c r="L477"/>
  <c r="K477"/>
  <c r="K476" s="1"/>
  <c r="J477"/>
  <c r="J476" s="1"/>
  <c r="I477"/>
  <c r="I476" s="1"/>
  <c r="M474"/>
  <c r="M473" s="1"/>
  <c r="K474"/>
  <c r="K473" s="1"/>
  <c r="J474"/>
  <c r="J473" s="1"/>
  <c r="I474"/>
  <c r="I473" s="1"/>
  <c r="N471"/>
  <c r="N470" s="1"/>
  <c r="M471"/>
  <c r="M470" s="1"/>
  <c r="L471"/>
  <c r="L470" s="1"/>
  <c r="K471"/>
  <c r="K470" s="1"/>
  <c r="J471"/>
  <c r="J470" s="1"/>
  <c r="I471"/>
  <c r="I470" s="1"/>
  <c r="N466"/>
  <c r="N465" s="1"/>
  <c r="N464" s="1"/>
  <c r="N463" s="1"/>
  <c r="M466"/>
  <c r="M465" s="1"/>
  <c r="M464" s="1"/>
  <c r="M463" s="1"/>
  <c r="K466"/>
  <c r="K465" s="1"/>
  <c r="K464" s="1"/>
  <c r="K463" s="1"/>
  <c r="J466"/>
  <c r="J465" s="1"/>
  <c r="J464" s="1"/>
  <c r="J463" s="1"/>
  <c r="I466"/>
  <c r="I465" s="1"/>
  <c r="I464" s="1"/>
  <c r="I463" s="1"/>
  <c r="N461"/>
  <c r="N460" s="1"/>
  <c r="N459" s="1"/>
  <c r="N458" s="1"/>
  <c r="L461"/>
  <c r="L460" s="1"/>
  <c r="L459" s="1"/>
  <c r="L458" s="1"/>
  <c r="K461"/>
  <c r="K460" s="1"/>
  <c r="K459" s="1"/>
  <c r="K458" s="1"/>
  <c r="J461"/>
  <c r="J460" s="1"/>
  <c r="J459" s="1"/>
  <c r="J458" s="1"/>
  <c r="I461"/>
  <c r="I460" s="1"/>
  <c r="I459" s="1"/>
  <c r="I458" s="1"/>
  <c r="M456"/>
  <c r="M455" s="1"/>
  <c r="M454" s="1"/>
  <c r="M453" s="1"/>
  <c r="M452" s="1"/>
  <c r="L456"/>
  <c r="L455" s="1"/>
  <c r="L454" s="1"/>
  <c r="L453" s="1"/>
  <c r="L452" s="1"/>
  <c r="K456"/>
  <c r="K455" s="1"/>
  <c r="K454" s="1"/>
  <c r="K453" s="1"/>
  <c r="K452" s="1"/>
  <c r="J456"/>
  <c r="J455" s="1"/>
  <c r="J454" s="1"/>
  <c r="J453" s="1"/>
  <c r="J452" s="1"/>
  <c r="I456"/>
  <c r="I455" s="1"/>
  <c r="I454" s="1"/>
  <c r="I453" s="1"/>
  <c r="I452" s="1"/>
  <c r="N450"/>
  <c r="N449" s="1"/>
  <c r="N448" s="1"/>
  <c r="N447" s="1"/>
  <c r="L450"/>
  <c r="K450"/>
  <c r="J450"/>
  <c r="J449" s="1"/>
  <c r="J448" s="1"/>
  <c r="J447" s="1"/>
  <c r="I450"/>
  <c r="I449" s="1"/>
  <c r="I448" s="1"/>
  <c r="I447" s="1"/>
  <c r="L449"/>
  <c r="L448" s="1"/>
  <c r="L447" s="1"/>
  <c r="K449"/>
  <c r="K448" s="1"/>
  <c r="K447" s="1"/>
  <c r="N443"/>
  <c r="M443"/>
  <c r="K443"/>
  <c r="J443"/>
  <c r="I443"/>
  <c r="M441"/>
  <c r="K441"/>
  <c r="J441"/>
  <c r="I441"/>
  <c r="N436"/>
  <c r="N435" s="1"/>
  <c r="N434" s="1"/>
  <c r="N433" s="1"/>
  <c r="M436"/>
  <c r="M435" s="1"/>
  <c r="M434" s="1"/>
  <c r="M433" s="1"/>
  <c r="L436"/>
  <c r="K436"/>
  <c r="J436"/>
  <c r="J435" s="1"/>
  <c r="J434" s="1"/>
  <c r="J433" s="1"/>
  <c r="I436"/>
  <c r="I435" s="1"/>
  <c r="I434" s="1"/>
  <c r="I433" s="1"/>
  <c r="L435"/>
  <c r="L434" s="1"/>
  <c r="L433" s="1"/>
  <c r="K435"/>
  <c r="K434" s="1"/>
  <c r="K433" s="1"/>
  <c r="N431"/>
  <c r="N430" s="1"/>
  <c r="N429" s="1"/>
  <c r="N428" s="1"/>
  <c r="M431"/>
  <c r="M430" s="1"/>
  <c r="M429" s="1"/>
  <c r="M428" s="1"/>
  <c r="L431"/>
  <c r="L430" s="1"/>
  <c r="L429" s="1"/>
  <c r="L428" s="1"/>
  <c r="K431"/>
  <c r="J431"/>
  <c r="J430" s="1"/>
  <c r="J429" s="1"/>
  <c r="J428" s="1"/>
  <c r="I431"/>
  <c r="I430" s="1"/>
  <c r="I429" s="1"/>
  <c r="I428" s="1"/>
  <c r="K430"/>
  <c r="K429" s="1"/>
  <c r="K428" s="1"/>
  <c r="N426"/>
  <c r="N425" s="1"/>
  <c r="N424" s="1"/>
  <c r="N423" s="1"/>
  <c r="L426"/>
  <c r="K426"/>
  <c r="J426"/>
  <c r="J425" s="1"/>
  <c r="J424" s="1"/>
  <c r="J423" s="1"/>
  <c r="I426"/>
  <c r="I425" s="1"/>
  <c r="I424" s="1"/>
  <c r="I423" s="1"/>
  <c r="L425"/>
  <c r="L424" s="1"/>
  <c r="L423" s="1"/>
  <c r="K425"/>
  <c r="K424" s="1"/>
  <c r="K423" s="1"/>
  <c r="N421"/>
  <c r="N420" s="1"/>
  <c r="M421"/>
  <c r="M420" s="1"/>
  <c r="L421"/>
  <c r="K421"/>
  <c r="J421"/>
  <c r="J420" s="1"/>
  <c r="J419" s="1"/>
  <c r="J418" s="1"/>
  <c r="I421"/>
  <c r="I420" s="1"/>
  <c r="I419" s="1"/>
  <c r="I418" s="1"/>
  <c r="L420"/>
  <c r="L419" s="1"/>
  <c r="L418" s="1"/>
  <c r="K420"/>
  <c r="K419" s="1"/>
  <c r="K418" s="1"/>
  <c r="N419"/>
  <c r="N418" s="1"/>
  <c r="M419"/>
  <c r="M418" s="1"/>
  <c r="N413"/>
  <c r="M413"/>
  <c r="L413"/>
  <c r="K413"/>
  <c r="J413"/>
  <c r="I413"/>
  <c r="I411"/>
  <c r="M411"/>
  <c r="K411"/>
  <c r="J411"/>
  <c r="N406"/>
  <c r="N405" s="1"/>
  <c r="N404" s="1"/>
  <c r="M406"/>
  <c r="M405" s="1"/>
  <c r="M404" s="1"/>
  <c r="L406"/>
  <c r="K406"/>
  <c r="K405" s="1"/>
  <c r="K404" s="1"/>
  <c r="J406"/>
  <c r="J405" s="1"/>
  <c r="J404" s="1"/>
  <c r="I406"/>
  <c r="I405" s="1"/>
  <c r="I404" s="1"/>
  <c r="L405"/>
  <c r="L404" s="1"/>
  <c r="N402"/>
  <c r="N401" s="1"/>
  <c r="N400" s="1"/>
  <c r="N399" s="1"/>
  <c r="M402"/>
  <c r="M401" s="1"/>
  <c r="M400" s="1"/>
  <c r="M399" s="1"/>
  <c r="L402"/>
  <c r="L401" s="1"/>
  <c r="L400" s="1"/>
  <c r="L399" s="1"/>
  <c r="K402"/>
  <c r="K401" s="1"/>
  <c r="K400" s="1"/>
  <c r="K399" s="1"/>
  <c r="J402"/>
  <c r="J401" s="1"/>
  <c r="J400" s="1"/>
  <c r="J399" s="1"/>
  <c r="I402"/>
  <c r="I401" s="1"/>
  <c r="I400" s="1"/>
  <c r="I399" s="1"/>
  <c r="M397"/>
  <c r="M396" s="1"/>
  <c r="M395" s="1"/>
  <c r="M394" s="1"/>
  <c r="L397"/>
  <c r="L396" s="1"/>
  <c r="L395" s="1"/>
  <c r="L394" s="1"/>
  <c r="K397"/>
  <c r="K396" s="1"/>
  <c r="K395" s="1"/>
  <c r="K394" s="1"/>
  <c r="J397"/>
  <c r="J396" s="1"/>
  <c r="J395" s="1"/>
  <c r="J394" s="1"/>
  <c r="I397"/>
  <c r="I396" s="1"/>
  <c r="I395" s="1"/>
  <c r="I394" s="1"/>
  <c r="N388"/>
  <c r="N387" s="1"/>
  <c r="N386" s="1"/>
  <c r="L388"/>
  <c r="L387" s="1"/>
  <c r="L386" s="1"/>
  <c r="K388"/>
  <c r="K387" s="1"/>
  <c r="K386" s="1"/>
  <c r="J388"/>
  <c r="J387" s="1"/>
  <c r="J386" s="1"/>
  <c r="I388"/>
  <c r="I387" s="1"/>
  <c r="I386" s="1"/>
  <c r="N384"/>
  <c r="N383" s="1"/>
  <c r="N382" s="1"/>
  <c r="M384"/>
  <c r="M383" s="1"/>
  <c r="M382" s="1"/>
  <c r="L384"/>
  <c r="K384"/>
  <c r="K383" s="1"/>
  <c r="K382" s="1"/>
  <c r="J384"/>
  <c r="J383" s="1"/>
  <c r="J382" s="1"/>
  <c r="I384"/>
  <c r="I383" s="1"/>
  <c r="I382" s="1"/>
  <c r="L383"/>
  <c r="L382" s="1"/>
  <c r="N379"/>
  <c r="N378" s="1"/>
  <c r="N377" s="1"/>
  <c r="N376" s="1"/>
  <c r="M379"/>
  <c r="M378" s="1"/>
  <c r="M377" s="1"/>
  <c r="M376" s="1"/>
  <c r="L379"/>
  <c r="K379"/>
  <c r="K378" s="1"/>
  <c r="K377" s="1"/>
  <c r="K376" s="1"/>
  <c r="J379"/>
  <c r="J378" s="1"/>
  <c r="J377" s="1"/>
  <c r="J376" s="1"/>
  <c r="I379"/>
  <c r="I378" s="1"/>
  <c r="I377" s="1"/>
  <c r="I376" s="1"/>
  <c r="L378"/>
  <c r="L377" s="1"/>
  <c r="L376" s="1"/>
  <c r="N374"/>
  <c r="N373" s="1"/>
  <c r="N372" s="1"/>
  <c r="N371" s="1"/>
  <c r="N370" s="1"/>
  <c r="M374"/>
  <c r="M373" s="1"/>
  <c r="M372" s="1"/>
  <c r="M371" s="1"/>
  <c r="M370" s="1"/>
  <c r="L374"/>
  <c r="L373" s="1"/>
  <c r="L372" s="1"/>
  <c r="L371" s="1"/>
  <c r="L370" s="1"/>
  <c r="K374"/>
  <c r="K373" s="1"/>
  <c r="K372" s="1"/>
  <c r="K371" s="1"/>
  <c r="K370" s="1"/>
  <c r="J374"/>
  <c r="J373" s="1"/>
  <c r="J372" s="1"/>
  <c r="J371" s="1"/>
  <c r="J370" s="1"/>
  <c r="I374"/>
  <c r="I373" s="1"/>
  <c r="I372" s="1"/>
  <c r="I371" s="1"/>
  <c r="I370" s="1"/>
  <c r="M368"/>
  <c r="M367" s="1"/>
  <c r="M366" s="1"/>
  <c r="L368"/>
  <c r="L367" s="1"/>
  <c r="L366" s="1"/>
  <c r="K368"/>
  <c r="K367" s="1"/>
  <c r="K366" s="1"/>
  <c r="J368"/>
  <c r="J367" s="1"/>
  <c r="J366" s="1"/>
  <c r="I368"/>
  <c r="I367" s="1"/>
  <c r="I366" s="1"/>
  <c r="N364"/>
  <c r="N363" s="1"/>
  <c r="N362" s="1"/>
  <c r="L364"/>
  <c r="L363" s="1"/>
  <c r="L362" s="1"/>
  <c r="K364"/>
  <c r="K363" s="1"/>
  <c r="K362" s="1"/>
  <c r="J364"/>
  <c r="J363" s="1"/>
  <c r="J362" s="1"/>
  <c r="I364"/>
  <c r="I363" s="1"/>
  <c r="I362" s="1"/>
  <c r="N359"/>
  <c r="N358" s="1"/>
  <c r="M359"/>
  <c r="M358" s="1"/>
  <c r="L359"/>
  <c r="L358" s="1"/>
  <c r="K359"/>
  <c r="K358" s="1"/>
  <c r="J359"/>
  <c r="J358" s="1"/>
  <c r="I359"/>
  <c r="I358" s="1"/>
  <c r="M356"/>
  <c r="K356"/>
  <c r="J356"/>
  <c r="I356"/>
  <c r="I354"/>
  <c r="M354"/>
  <c r="K354"/>
  <c r="J354"/>
  <c r="I352"/>
  <c r="M352"/>
  <c r="K352"/>
  <c r="J352"/>
  <c r="N348"/>
  <c r="N347" s="1"/>
  <c r="L348"/>
  <c r="L347" s="1"/>
  <c r="K348"/>
  <c r="K347" s="1"/>
  <c r="J348"/>
  <c r="J347" s="1"/>
  <c r="I348"/>
  <c r="I347" s="1"/>
  <c r="N337"/>
  <c r="N336" s="1"/>
  <c r="N335" s="1"/>
  <c r="N334" s="1"/>
  <c r="N333" s="1"/>
  <c r="M337"/>
  <c r="M336" s="1"/>
  <c r="M335" s="1"/>
  <c r="M334" s="1"/>
  <c r="M333" s="1"/>
  <c r="L337"/>
  <c r="K337"/>
  <c r="K336" s="1"/>
  <c r="K335" s="1"/>
  <c r="K334" s="1"/>
  <c r="K333" s="1"/>
  <c r="J337"/>
  <c r="J336" s="1"/>
  <c r="J335" s="1"/>
  <c r="J334" s="1"/>
  <c r="J333" s="1"/>
  <c r="I337"/>
  <c r="I336" s="1"/>
  <c r="I335" s="1"/>
  <c r="I334" s="1"/>
  <c r="I333" s="1"/>
  <c r="L336"/>
  <c r="L335" s="1"/>
  <c r="L334" s="1"/>
  <c r="L333" s="1"/>
  <c r="N330"/>
  <c r="M330"/>
  <c r="K330"/>
  <c r="J330"/>
  <c r="I330"/>
  <c r="N328"/>
  <c r="M328"/>
  <c r="L328"/>
  <c r="K328"/>
  <c r="J328"/>
  <c r="I328"/>
  <c r="N326"/>
  <c r="M326"/>
  <c r="L326"/>
  <c r="K326"/>
  <c r="J326"/>
  <c r="I326"/>
  <c r="N322"/>
  <c r="N321" s="1"/>
  <c r="N320" s="1"/>
  <c r="L322"/>
  <c r="L321" s="1"/>
  <c r="L320" s="1"/>
  <c r="K322"/>
  <c r="K321" s="1"/>
  <c r="K320" s="1"/>
  <c r="J322"/>
  <c r="J321" s="1"/>
  <c r="J320" s="1"/>
  <c r="I322"/>
  <c r="I321" s="1"/>
  <c r="I320" s="1"/>
  <c r="N317"/>
  <c r="N316" s="1"/>
  <c r="M317"/>
  <c r="M316" s="1"/>
  <c r="L317"/>
  <c r="K317"/>
  <c r="K316" s="1"/>
  <c r="J317"/>
  <c r="J316" s="1"/>
  <c r="I317"/>
  <c r="I316" s="1"/>
  <c r="L316"/>
  <c r="N314"/>
  <c r="N313" s="1"/>
  <c r="N312" s="1"/>
  <c r="M314"/>
  <c r="M313" s="1"/>
  <c r="M312" s="1"/>
  <c r="L314"/>
  <c r="K314"/>
  <c r="K313" s="1"/>
  <c r="K312" s="1"/>
  <c r="J314"/>
  <c r="J313" s="1"/>
  <c r="J312" s="1"/>
  <c r="I314"/>
  <c r="I313" s="1"/>
  <c r="I312" s="1"/>
  <c r="L313"/>
  <c r="L312" s="1"/>
  <c r="N310"/>
  <c r="N309" s="1"/>
  <c r="M310"/>
  <c r="M309" s="1"/>
  <c r="K310"/>
  <c r="K309" s="1"/>
  <c r="J310"/>
  <c r="J309" s="1"/>
  <c r="I310"/>
  <c r="I309" s="1"/>
  <c r="N307"/>
  <c r="N306" s="1"/>
  <c r="M307"/>
  <c r="M306" s="1"/>
  <c r="L307"/>
  <c r="L306" s="1"/>
  <c r="K307"/>
  <c r="K306" s="1"/>
  <c r="J307"/>
  <c r="J306" s="1"/>
  <c r="I307"/>
  <c r="I306" s="1"/>
  <c r="N302"/>
  <c r="N301" s="1"/>
  <c r="N300" s="1"/>
  <c r="N299" s="1"/>
  <c r="L302"/>
  <c r="L301" s="1"/>
  <c r="L300" s="1"/>
  <c r="L299" s="1"/>
  <c r="K302"/>
  <c r="K301" s="1"/>
  <c r="K300" s="1"/>
  <c r="K299" s="1"/>
  <c r="J302"/>
  <c r="J301" s="1"/>
  <c r="J300" s="1"/>
  <c r="J299" s="1"/>
  <c r="I302"/>
  <c r="I301" s="1"/>
  <c r="I300" s="1"/>
  <c r="I299" s="1"/>
  <c r="N294"/>
  <c r="N293" s="1"/>
  <c r="M294"/>
  <c r="M293" s="1"/>
  <c r="L294"/>
  <c r="L293" s="1"/>
  <c r="K294"/>
  <c r="K293" s="1"/>
  <c r="J294"/>
  <c r="J293" s="1"/>
  <c r="I294"/>
  <c r="I293" s="1"/>
  <c r="N291"/>
  <c r="N290" s="1"/>
  <c r="L291"/>
  <c r="L290" s="1"/>
  <c r="K291"/>
  <c r="K290" s="1"/>
  <c r="J291"/>
  <c r="J290" s="1"/>
  <c r="I291"/>
  <c r="I290" s="1"/>
  <c r="N288"/>
  <c r="N287" s="1"/>
  <c r="M288"/>
  <c r="M287" s="1"/>
  <c r="K288"/>
  <c r="K287" s="1"/>
  <c r="J288"/>
  <c r="J287" s="1"/>
  <c r="I288"/>
  <c r="I287" s="1"/>
  <c r="N285"/>
  <c r="N284" s="1"/>
  <c r="M285"/>
  <c r="M284" s="1"/>
  <c r="L285"/>
  <c r="L284" s="1"/>
  <c r="K285"/>
  <c r="K284" s="1"/>
  <c r="J285"/>
  <c r="J284" s="1"/>
  <c r="I285"/>
  <c r="I284" s="1"/>
  <c r="M282"/>
  <c r="M281" s="1"/>
  <c r="L282"/>
  <c r="L281" s="1"/>
  <c r="K282"/>
  <c r="K281" s="1"/>
  <c r="J282"/>
  <c r="J281" s="1"/>
  <c r="I282"/>
  <c r="I281" s="1"/>
  <c r="N278"/>
  <c r="N277" s="1"/>
  <c r="N276" s="1"/>
  <c r="M278"/>
  <c r="M277" s="1"/>
  <c r="M276" s="1"/>
  <c r="L278"/>
  <c r="L277" s="1"/>
  <c r="L276" s="1"/>
  <c r="K278"/>
  <c r="K277" s="1"/>
  <c r="K276" s="1"/>
  <c r="J278"/>
  <c r="J277" s="1"/>
  <c r="J276" s="1"/>
  <c r="I278"/>
  <c r="I277" s="1"/>
  <c r="I276" s="1"/>
  <c r="N274"/>
  <c r="N273" s="1"/>
  <c r="N272" s="1"/>
  <c r="L274"/>
  <c r="L273" s="1"/>
  <c r="L272" s="1"/>
  <c r="K274"/>
  <c r="K273" s="1"/>
  <c r="K272" s="1"/>
  <c r="J274"/>
  <c r="J273" s="1"/>
  <c r="J272" s="1"/>
  <c r="I274"/>
  <c r="I273" s="1"/>
  <c r="I272" s="1"/>
  <c r="N266"/>
  <c r="N265" s="1"/>
  <c r="M266"/>
  <c r="M265" s="1"/>
  <c r="L266"/>
  <c r="L265" s="1"/>
  <c r="K266"/>
  <c r="K265" s="1"/>
  <c r="J266"/>
  <c r="J265" s="1"/>
  <c r="I266"/>
  <c r="I265" s="1"/>
  <c r="N263"/>
  <c r="N262" s="1"/>
  <c r="M263"/>
  <c r="M262" s="1"/>
  <c r="L263"/>
  <c r="L262" s="1"/>
  <c r="K263"/>
  <c r="K262" s="1"/>
  <c r="J263"/>
  <c r="J262" s="1"/>
  <c r="I263"/>
  <c r="I262" s="1"/>
  <c r="N260"/>
  <c r="N259" s="1"/>
  <c r="M260"/>
  <c r="M259" s="1"/>
  <c r="L260"/>
  <c r="L259" s="1"/>
  <c r="K260"/>
  <c r="K259" s="1"/>
  <c r="J260"/>
  <c r="J259" s="1"/>
  <c r="I260"/>
  <c r="I259" s="1"/>
  <c r="N257"/>
  <c r="L257"/>
  <c r="L256" s="1"/>
  <c r="K257"/>
  <c r="K256" s="1"/>
  <c r="I257"/>
  <c r="I256" s="1"/>
  <c r="N256"/>
  <c r="N254"/>
  <c r="M254"/>
  <c r="L254"/>
  <c r="K254"/>
  <c r="J254"/>
  <c r="I254"/>
  <c r="N252"/>
  <c r="M252"/>
  <c r="L252"/>
  <c r="K252"/>
  <c r="J252"/>
  <c r="I252"/>
  <c r="N248"/>
  <c r="N247" s="1"/>
  <c r="N246" s="1"/>
  <c r="M248"/>
  <c r="M247" s="1"/>
  <c r="M246" s="1"/>
  <c r="K248"/>
  <c r="K247" s="1"/>
  <c r="K246" s="1"/>
  <c r="J248"/>
  <c r="J247" s="1"/>
  <c r="J246" s="1"/>
  <c r="I248"/>
  <c r="I247" s="1"/>
  <c r="I246" s="1"/>
  <c r="N243"/>
  <c r="M243"/>
  <c r="L243"/>
  <c r="K243"/>
  <c r="J243"/>
  <c r="I243"/>
  <c r="N241"/>
  <c r="M241"/>
  <c r="L241"/>
  <c r="K241"/>
  <c r="J241"/>
  <c r="I241"/>
  <c r="N237"/>
  <c r="N236" s="1"/>
  <c r="N235" s="1"/>
  <c r="M237"/>
  <c r="M236" s="1"/>
  <c r="M235" s="1"/>
  <c r="L237"/>
  <c r="L236" s="1"/>
  <c r="L235" s="1"/>
  <c r="K237"/>
  <c r="K236" s="1"/>
  <c r="K235" s="1"/>
  <c r="J237"/>
  <c r="J236" s="1"/>
  <c r="J235" s="1"/>
  <c r="I237"/>
  <c r="I236" s="1"/>
  <c r="I235" s="1"/>
  <c r="N228"/>
  <c r="M228"/>
  <c r="L228"/>
  <c r="K228"/>
  <c r="J228"/>
  <c r="I228"/>
  <c r="M226"/>
  <c r="L226"/>
  <c r="K226"/>
  <c r="J226"/>
  <c r="I226"/>
  <c r="N224"/>
  <c r="L224"/>
  <c r="K224"/>
  <c r="I224"/>
  <c r="I223" s="1"/>
  <c r="I222" s="1"/>
  <c r="M223"/>
  <c r="M222" s="1"/>
  <c r="L223"/>
  <c r="L222" s="1"/>
  <c r="J223"/>
  <c r="J222" s="1"/>
  <c r="N220"/>
  <c r="N219" s="1"/>
  <c r="N218" s="1"/>
  <c r="M220"/>
  <c r="M219" s="1"/>
  <c r="L220"/>
  <c r="L219" s="1"/>
  <c r="K220"/>
  <c r="K219" s="1"/>
  <c r="K218" s="1"/>
  <c r="J220"/>
  <c r="J219" s="1"/>
  <c r="I220"/>
  <c r="I219" s="1"/>
  <c r="N216"/>
  <c r="N215" s="1"/>
  <c r="N214" s="1"/>
  <c r="M216"/>
  <c r="M215" s="1"/>
  <c r="M214" s="1"/>
  <c r="L216"/>
  <c r="K216"/>
  <c r="J216"/>
  <c r="J215" s="1"/>
  <c r="J214" s="1"/>
  <c r="I216"/>
  <c r="I215" s="1"/>
  <c r="I214" s="1"/>
  <c r="L215"/>
  <c r="L214" s="1"/>
  <c r="K215"/>
  <c r="K214" s="1"/>
  <c r="M211"/>
  <c r="L211"/>
  <c r="K211"/>
  <c r="J211"/>
  <c r="I211"/>
  <c r="N209"/>
  <c r="M209"/>
  <c r="K209"/>
  <c r="J209"/>
  <c r="I209"/>
  <c r="N207"/>
  <c r="M207"/>
  <c r="L207"/>
  <c r="K207"/>
  <c r="J207"/>
  <c r="I207"/>
  <c r="L203"/>
  <c r="L202" s="1"/>
  <c r="L201" s="1"/>
  <c r="K203"/>
  <c r="K202" s="1"/>
  <c r="K201" s="1"/>
  <c r="J203"/>
  <c r="J202" s="1"/>
  <c r="J201" s="1"/>
  <c r="I203"/>
  <c r="I202" s="1"/>
  <c r="I201" s="1"/>
  <c r="N199"/>
  <c r="N198" s="1"/>
  <c r="N197" s="1"/>
  <c r="L199"/>
  <c r="L198" s="1"/>
  <c r="L197" s="1"/>
  <c r="K199"/>
  <c r="J199"/>
  <c r="J198" s="1"/>
  <c r="J197" s="1"/>
  <c r="I199"/>
  <c r="I198" s="1"/>
  <c r="I197" s="1"/>
  <c r="K198"/>
  <c r="K197" s="1"/>
  <c r="N194"/>
  <c r="N193" s="1"/>
  <c r="N192" s="1"/>
  <c r="N191" s="1"/>
  <c r="M194"/>
  <c r="M193" s="1"/>
  <c r="M192" s="1"/>
  <c r="M191" s="1"/>
  <c r="K194"/>
  <c r="K193" s="1"/>
  <c r="K192" s="1"/>
  <c r="K191" s="1"/>
  <c r="J194"/>
  <c r="J193" s="1"/>
  <c r="J192" s="1"/>
  <c r="J191" s="1"/>
  <c r="I194"/>
  <c r="I193" s="1"/>
  <c r="I192" s="1"/>
  <c r="I191" s="1"/>
  <c r="N189"/>
  <c r="N188" s="1"/>
  <c r="N187" s="1"/>
  <c r="N186" s="1"/>
  <c r="M189"/>
  <c r="M188" s="1"/>
  <c r="M187" s="1"/>
  <c r="M186" s="1"/>
  <c r="L189"/>
  <c r="L188" s="1"/>
  <c r="L187" s="1"/>
  <c r="L186" s="1"/>
  <c r="K189"/>
  <c r="J189"/>
  <c r="J188" s="1"/>
  <c r="J187" s="1"/>
  <c r="J186" s="1"/>
  <c r="I189"/>
  <c r="I188" s="1"/>
  <c r="I187" s="1"/>
  <c r="I186" s="1"/>
  <c r="K188"/>
  <c r="K187" s="1"/>
  <c r="K186" s="1"/>
  <c r="N182"/>
  <c r="N181" s="1"/>
  <c r="N180" s="1"/>
  <c r="N179" s="1"/>
  <c r="N178" s="1"/>
  <c r="M182"/>
  <c r="M181" s="1"/>
  <c r="M180" s="1"/>
  <c r="M179" s="1"/>
  <c r="M178" s="1"/>
  <c r="L182"/>
  <c r="L181" s="1"/>
  <c r="L180" s="1"/>
  <c r="L179" s="1"/>
  <c r="L178" s="1"/>
  <c r="K182"/>
  <c r="K181" s="1"/>
  <c r="K180" s="1"/>
  <c r="K179" s="1"/>
  <c r="K178" s="1"/>
  <c r="J182"/>
  <c r="J181" s="1"/>
  <c r="J180" s="1"/>
  <c r="J179" s="1"/>
  <c r="J178" s="1"/>
  <c r="I182"/>
  <c r="I181" s="1"/>
  <c r="I180" s="1"/>
  <c r="I179" s="1"/>
  <c r="I178" s="1"/>
  <c r="L175"/>
  <c r="K175"/>
  <c r="J175"/>
  <c r="I175"/>
  <c r="N173"/>
  <c r="L173"/>
  <c r="K173"/>
  <c r="J173"/>
  <c r="I173"/>
  <c r="N171"/>
  <c r="M171"/>
  <c r="L171"/>
  <c r="K171"/>
  <c r="J171"/>
  <c r="I171"/>
  <c r="N167"/>
  <c r="N166" s="1"/>
  <c r="N165" s="1"/>
  <c r="M167"/>
  <c r="M166" s="1"/>
  <c r="M165" s="1"/>
  <c r="L167"/>
  <c r="L166" s="1"/>
  <c r="L165" s="1"/>
  <c r="K167"/>
  <c r="K166" s="1"/>
  <c r="K165" s="1"/>
  <c r="J167"/>
  <c r="J166" s="1"/>
  <c r="J165" s="1"/>
  <c r="I167"/>
  <c r="I166" s="1"/>
  <c r="I165" s="1"/>
  <c r="N158"/>
  <c r="N157" s="1"/>
  <c r="M158"/>
  <c r="M157" s="1"/>
  <c r="L158"/>
  <c r="L157" s="1"/>
  <c r="K158"/>
  <c r="K157" s="1"/>
  <c r="J158"/>
  <c r="J157" s="1"/>
  <c r="I158"/>
  <c r="I157" s="1"/>
  <c r="M153"/>
  <c r="K153"/>
  <c r="J153"/>
  <c r="I153"/>
  <c r="K151"/>
  <c r="M151"/>
  <c r="J151"/>
  <c r="I151"/>
  <c r="M149"/>
  <c r="L149"/>
  <c r="K149"/>
  <c r="J149"/>
  <c r="I149"/>
  <c r="N143"/>
  <c r="L143"/>
  <c r="K143"/>
  <c r="J143"/>
  <c r="I143"/>
  <c r="N141"/>
  <c r="M141"/>
  <c r="K141"/>
  <c r="J141"/>
  <c r="I141"/>
  <c r="N139"/>
  <c r="M139"/>
  <c r="L139"/>
  <c r="K139"/>
  <c r="J139"/>
  <c r="I139"/>
  <c r="M134"/>
  <c r="M133" s="1"/>
  <c r="M132" s="1"/>
  <c r="M131" s="1"/>
  <c r="L134"/>
  <c r="L133" s="1"/>
  <c r="L132" s="1"/>
  <c r="L131" s="1"/>
  <c r="K134"/>
  <c r="K133" s="1"/>
  <c r="K132" s="1"/>
  <c r="K131" s="1"/>
  <c r="J134"/>
  <c r="J133" s="1"/>
  <c r="J132" s="1"/>
  <c r="J131" s="1"/>
  <c r="I134"/>
  <c r="I133" s="1"/>
  <c r="I132" s="1"/>
  <c r="I131" s="1"/>
  <c r="K129"/>
  <c r="I129"/>
  <c r="M129"/>
  <c r="J129"/>
  <c r="N127"/>
  <c r="M127"/>
  <c r="K127"/>
  <c r="J127"/>
  <c r="I127"/>
  <c r="N122"/>
  <c r="M122"/>
  <c r="L122"/>
  <c r="K122"/>
  <c r="J122"/>
  <c r="I122"/>
  <c r="N120"/>
  <c r="M120"/>
  <c r="L120"/>
  <c r="K120"/>
  <c r="J120"/>
  <c r="I120"/>
  <c r="N118"/>
  <c r="L118"/>
  <c r="K118"/>
  <c r="J118"/>
  <c r="I118"/>
  <c r="N115"/>
  <c r="M115"/>
  <c r="K115"/>
  <c r="J115"/>
  <c r="I115"/>
  <c r="N113"/>
  <c r="M113"/>
  <c r="K113"/>
  <c r="J113"/>
  <c r="I113"/>
  <c r="M111"/>
  <c r="L111"/>
  <c r="K111"/>
  <c r="J111"/>
  <c r="I111"/>
  <c r="N107"/>
  <c r="N106" s="1"/>
  <c r="L107"/>
  <c r="L106" s="1"/>
  <c r="K107"/>
  <c r="K106" s="1"/>
  <c r="J107"/>
  <c r="J106" s="1"/>
  <c r="I107"/>
  <c r="I106" s="1"/>
  <c r="K104"/>
  <c r="I104"/>
  <c r="M104"/>
  <c r="J104"/>
  <c r="N102"/>
  <c r="M102"/>
  <c r="L102"/>
  <c r="K102"/>
  <c r="J102"/>
  <c r="I102"/>
  <c r="K100"/>
  <c r="I100"/>
  <c r="J100"/>
  <c r="N95"/>
  <c r="N94" s="1"/>
  <c r="N93" s="1"/>
  <c r="N92" s="1"/>
  <c r="L95"/>
  <c r="L94" s="1"/>
  <c r="L93" s="1"/>
  <c r="L92" s="1"/>
  <c r="K95"/>
  <c r="K94" s="1"/>
  <c r="K93" s="1"/>
  <c r="K92" s="1"/>
  <c r="J95"/>
  <c r="J94" s="1"/>
  <c r="J93" s="1"/>
  <c r="J92" s="1"/>
  <c r="I95"/>
  <c r="I94" s="1"/>
  <c r="I93" s="1"/>
  <c r="I92" s="1"/>
  <c r="N90"/>
  <c r="N89" s="1"/>
  <c r="M90"/>
  <c r="M89" s="1"/>
  <c r="K90"/>
  <c r="K89" s="1"/>
  <c r="J90"/>
  <c r="J89" s="1"/>
  <c r="I90"/>
  <c r="I89" s="1"/>
  <c r="N87"/>
  <c r="M87"/>
  <c r="L87"/>
  <c r="K87"/>
  <c r="J87"/>
  <c r="I87"/>
  <c r="K85"/>
  <c r="M85"/>
  <c r="J85"/>
  <c r="I85"/>
  <c r="I84" s="1"/>
  <c r="N81"/>
  <c r="N80" s="1"/>
  <c r="N79" s="1"/>
  <c r="L81"/>
  <c r="L80" s="1"/>
  <c r="L79" s="1"/>
  <c r="K81"/>
  <c r="K80" s="1"/>
  <c r="K79" s="1"/>
  <c r="J81"/>
  <c r="J80" s="1"/>
  <c r="J79" s="1"/>
  <c r="I81"/>
  <c r="I80" s="1"/>
  <c r="I79" s="1"/>
  <c r="N76"/>
  <c r="N75" s="1"/>
  <c r="N74" s="1"/>
  <c r="N73" s="1"/>
  <c r="M76"/>
  <c r="M75" s="1"/>
  <c r="M74" s="1"/>
  <c r="M73" s="1"/>
  <c r="L76"/>
  <c r="L75" s="1"/>
  <c r="L74" s="1"/>
  <c r="L73" s="1"/>
  <c r="K76"/>
  <c r="K75" s="1"/>
  <c r="K74" s="1"/>
  <c r="K73" s="1"/>
  <c r="J76"/>
  <c r="I76"/>
  <c r="I75" s="1"/>
  <c r="I74" s="1"/>
  <c r="I73" s="1"/>
  <c r="J75"/>
  <c r="J74" s="1"/>
  <c r="J73" s="1"/>
  <c r="N69"/>
  <c r="N68" s="1"/>
  <c r="N67" s="1"/>
  <c r="N66" s="1"/>
  <c r="N65" s="1"/>
  <c r="M69"/>
  <c r="M68" s="1"/>
  <c r="M67" s="1"/>
  <c r="M66" s="1"/>
  <c r="M65" s="1"/>
  <c r="K69"/>
  <c r="K68" s="1"/>
  <c r="K67" s="1"/>
  <c r="K66" s="1"/>
  <c r="K65" s="1"/>
  <c r="J69"/>
  <c r="J68" s="1"/>
  <c r="J67" s="1"/>
  <c r="J66" s="1"/>
  <c r="J65" s="1"/>
  <c r="I69"/>
  <c r="I68" s="1"/>
  <c r="I67" s="1"/>
  <c r="I66" s="1"/>
  <c r="I65" s="1"/>
  <c r="N62"/>
  <c r="M62"/>
  <c r="L62"/>
  <c r="K62"/>
  <c r="J62"/>
  <c r="I62"/>
  <c r="M60"/>
  <c r="L60"/>
  <c r="K60"/>
  <c r="J60"/>
  <c r="I60"/>
  <c r="N58"/>
  <c r="M58"/>
  <c r="L58"/>
  <c r="K58"/>
  <c r="J58"/>
  <c r="I58"/>
  <c r="K51"/>
  <c r="M51"/>
  <c r="J51"/>
  <c r="I51"/>
  <c r="K49"/>
  <c r="I49"/>
  <c r="M49"/>
  <c r="J49"/>
  <c r="K47"/>
  <c r="K46" s="1"/>
  <c r="K45" s="1"/>
  <c r="K44" s="1"/>
  <c r="K43" s="1"/>
  <c r="M47"/>
  <c r="J47"/>
  <c r="I47"/>
  <c r="N40"/>
  <c r="M40"/>
  <c r="L40"/>
  <c r="K40"/>
  <c r="J40"/>
  <c r="I40"/>
  <c r="N38"/>
  <c r="M38"/>
  <c r="K38"/>
  <c r="J38"/>
  <c r="I38"/>
  <c r="N36"/>
  <c r="M36"/>
  <c r="L36"/>
  <c r="K36"/>
  <c r="J36"/>
  <c r="I36"/>
  <c r="M34"/>
  <c r="K34"/>
  <c r="J34"/>
  <c r="I34"/>
  <c r="N31"/>
  <c r="N30" s="1"/>
  <c r="L31"/>
  <c r="L30" s="1"/>
  <c r="K31"/>
  <c r="K30" s="1"/>
  <c r="J31"/>
  <c r="J30" s="1"/>
  <c r="I31"/>
  <c r="I30" s="1"/>
  <c r="N28"/>
  <c r="N27" s="1"/>
  <c r="K28"/>
  <c r="K27" s="1"/>
  <c r="J28"/>
  <c r="J27" s="1"/>
  <c r="I28"/>
  <c r="I27" s="1"/>
  <c r="N21"/>
  <c r="N20" s="1"/>
  <c r="N19" s="1"/>
  <c r="N18" s="1"/>
  <c r="N17" s="1"/>
  <c r="M21"/>
  <c r="M20" s="1"/>
  <c r="M19" s="1"/>
  <c r="M18" s="1"/>
  <c r="M17" s="1"/>
  <c r="L21"/>
  <c r="L20" s="1"/>
  <c r="L19" s="1"/>
  <c r="L18" s="1"/>
  <c r="L17" s="1"/>
  <c r="K21"/>
  <c r="K20" s="1"/>
  <c r="K19" s="1"/>
  <c r="K18" s="1"/>
  <c r="K17" s="1"/>
  <c r="J21"/>
  <c r="J20" s="1"/>
  <c r="J19" s="1"/>
  <c r="J18" s="1"/>
  <c r="J17" s="1"/>
  <c r="I21"/>
  <c r="I20" s="1"/>
  <c r="I19" s="1"/>
  <c r="I18" s="1"/>
  <c r="I17" s="1"/>
  <c r="Q109" l="1"/>
  <c r="Q705"/>
  <c r="AL154"/>
  <c r="AM155"/>
  <c r="AL570"/>
  <c r="AN578"/>
  <c r="AM798"/>
  <c r="AM808"/>
  <c r="AL816"/>
  <c r="AL826"/>
  <c r="K206"/>
  <c r="K205" s="1"/>
  <c r="AL798"/>
  <c r="AL797" s="1"/>
  <c r="AL796" s="1"/>
  <c r="AD797"/>
  <c r="AD796" s="1"/>
  <c r="AL808"/>
  <c r="AL807" s="1"/>
  <c r="AL806" s="1"/>
  <c r="AD807"/>
  <c r="AD806" s="1"/>
  <c r="Y493"/>
  <c r="AE494"/>
  <c r="J496"/>
  <c r="J495" s="1"/>
  <c r="AF153"/>
  <c r="AN154"/>
  <c r="AN153" s="1"/>
  <c r="AL578"/>
  <c r="AL577" s="1"/>
  <c r="AL576" s="1"/>
  <c r="AL572" s="1"/>
  <c r="AD577"/>
  <c r="AD576" s="1"/>
  <c r="AD572" s="1"/>
  <c r="I496"/>
  <c r="I495" s="1"/>
  <c r="M496"/>
  <c r="M495" s="1"/>
  <c r="Q446"/>
  <c r="Q233"/>
  <c r="P298"/>
  <c r="P297" s="1"/>
  <c r="P109"/>
  <c r="P97" s="1"/>
  <c r="Y153"/>
  <c r="AE154"/>
  <c r="AM154" s="1"/>
  <c r="AM153" s="1"/>
  <c r="X474"/>
  <c r="X473" s="1"/>
  <c r="AD475"/>
  <c r="Y569"/>
  <c r="Y568" s="1"/>
  <c r="Y567" s="1"/>
  <c r="AE570"/>
  <c r="AN798"/>
  <c r="AN808"/>
  <c r="Y815"/>
  <c r="Y814" s="1"/>
  <c r="AE816"/>
  <c r="Y825"/>
  <c r="Y824" s="1"/>
  <c r="AE826"/>
  <c r="M975"/>
  <c r="M974" s="1"/>
  <c r="M987"/>
  <c r="M986" s="1"/>
  <c r="M999"/>
  <c r="M998" s="1"/>
  <c r="N1026"/>
  <c r="N1025" s="1"/>
  <c r="L1044"/>
  <c r="L1043" s="1"/>
  <c r="L1056"/>
  <c r="L1055" s="1"/>
  <c r="N1062"/>
  <c r="N1061" s="1"/>
  <c r="M1086"/>
  <c r="M1085" s="1"/>
  <c r="M1119"/>
  <c r="L1167"/>
  <c r="L1166" s="1"/>
  <c r="L1165" s="1"/>
  <c r="L1164" s="1"/>
  <c r="L1162" s="1"/>
  <c r="P1068"/>
  <c r="T748"/>
  <c r="O298"/>
  <c r="O297" s="1"/>
  <c r="I624"/>
  <c r="M624"/>
  <c r="N797"/>
  <c r="N796" s="1"/>
  <c r="L801"/>
  <c r="L800" s="1"/>
  <c r="N807"/>
  <c r="N806" s="1"/>
  <c r="L812"/>
  <c r="L811" s="1"/>
  <c r="M825"/>
  <c r="M824" s="1"/>
  <c r="L845"/>
  <c r="L844" s="1"/>
  <c r="L843" s="1"/>
  <c r="L842" s="1"/>
  <c r="N887"/>
  <c r="N886" s="1"/>
  <c r="L917"/>
  <c r="L916" s="1"/>
  <c r="L941"/>
  <c r="L940" s="1"/>
  <c r="N947"/>
  <c r="N946" s="1"/>
  <c r="M956"/>
  <c r="M955" s="1"/>
  <c r="L972"/>
  <c r="L971" s="1"/>
  <c r="L984"/>
  <c r="L983" s="1"/>
  <c r="L1020"/>
  <c r="L1019" s="1"/>
  <c r="M1035"/>
  <c r="M1034" s="1"/>
  <c r="M1047"/>
  <c r="M1046" s="1"/>
  <c r="M1059"/>
  <c r="M1058" s="1"/>
  <c r="M1143"/>
  <c r="M1142" s="1"/>
  <c r="M1141" s="1"/>
  <c r="M1140" s="1"/>
  <c r="Q748"/>
  <c r="Q859"/>
  <c r="Q623"/>
  <c r="Q298"/>
  <c r="Q297" s="1"/>
  <c r="Q341"/>
  <c r="K496"/>
  <c r="K495" s="1"/>
  <c r="N638"/>
  <c r="M794"/>
  <c r="M793" s="1"/>
  <c r="L822"/>
  <c r="L821" s="1"/>
  <c r="N875"/>
  <c r="N874" s="1"/>
  <c r="M896"/>
  <c r="M895" s="1"/>
  <c r="N911"/>
  <c r="N910" s="1"/>
  <c r="M932"/>
  <c r="M931" s="1"/>
  <c r="N978"/>
  <c r="N977" s="1"/>
  <c r="N1002"/>
  <c r="N1001" s="1"/>
  <c r="L1008"/>
  <c r="L1007" s="1"/>
  <c r="M1023"/>
  <c r="M1022" s="1"/>
  <c r="N1038"/>
  <c r="N1037" s="1"/>
  <c r="L1083"/>
  <c r="L1082" s="1"/>
  <c r="N1089"/>
  <c r="N1088" s="1"/>
  <c r="N1094"/>
  <c r="L1108"/>
  <c r="L1107" s="1"/>
  <c r="N1122"/>
  <c r="N1121" s="1"/>
  <c r="P705"/>
  <c r="P747"/>
  <c r="P745" s="1"/>
  <c r="P233"/>
  <c r="P685"/>
  <c r="T21"/>
  <c r="T20" s="1"/>
  <c r="T19" s="1"/>
  <c r="T18" s="1"/>
  <c r="T17" s="1"/>
  <c r="Z22"/>
  <c r="R31"/>
  <c r="R30" s="1"/>
  <c r="X32"/>
  <c r="S34"/>
  <c r="Y35"/>
  <c r="T36"/>
  <c r="Z37"/>
  <c r="R40"/>
  <c r="X41"/>
  <c r="S49"/>
  <c r="Y50"/>
  <c r="T58"/>
  <c r="Z59"/>
  <c r="R62"/>
  <c r="X63"/>
  <c r="S69"/>
  <c r="S68" s="1"/>
  <c r="S67" s="1"/>
  <c r="S66" s="1"/>
  <c r="S65" s="1"/>
  <c r="Y70"/>
  <c r="T81"/>
  <c r="T80" s="1"/>
  <c r="T79" s="1"/>
  <c r="Z82"/>
  <c r="T87"/>
  <c r="Z88"/>
  <c r="R95"/>
  <c r="R94" s="1"/>
  <c r="R93" s="1"/>
  <c r="R92" s="1"/>
  <c r="X96"/>
  <c r="R102"/>
  <c r="X103"/>
  <c r="R107"/>
  <c r="R106" s="1"/>
  <c r="X108"/>
  <c r="S111"/>
  <c r="Y112"/>
  <c r="T113"/>
  <c r="Z114"/>
  <c r="R118"/>
  <c r="X119"/>
  <c r="S120"/>
  <c r="Y121"/>
  <c r="T122"/>
  <c r="Z123"/>
  <c r="S129"/>
  <c r="Y130"/>
  <c r="R139"/>
  <c r="X140"/>
  <c r="S141"/>
  <c r="Y142"/>
  <c r="T143"/>
  <c r="Z145"/>
  <c r="S151"/>
  <c r="Y152"/>
  <c r="T158"/>
  <c r="T157" s="1"/>
  <c r="Z159"/>
  <c r="R173"/>
  <c r="X174"/>
  <c r="T182"/>
  <c r="T181" s="1"/>
  <c r="T180" s="1"/>
  <c r="T179" s="1"/>
  <c r="T178" s="1"/>
  <c r="Z183"/>
  <c r="R199"/>
  <c r="R198" s="1"/>
  <c r="R197" s="1"/>
  <c r="X200"/>
  <c r="T207"/>
  <c r="Z208"/>
  <c r="R211"/>
  <c r="X212"/>
  <c r="S216"/>
  <c r="S215" s="1"/>
  <c r="S214" s="1"/>
  <c r="Y217"/>
  <c r="T220"/>
  <c r="T219" s="1"/>
  <c r="T218" s="1"/>
  <c r="Z221"/>
  <c r="R226"/>
  <c r="X227"/>
  <c r="S228"/>
  <c r="Y229"/>
  <c r="T248"/>
  <c r="T247" s="1"/>
  <c r="T246" s="1"/>
  <c r="Z249"/>
  <c r="R260"/>
  <c r="R259" s="1"/>
  <c r="X261"/>
  <c r="S263"/>
  <c r="S262" s="1"/>
  <c r="Y264"/>
  <c r="T266"/>
  <c r="T265" s="1"/>
  <c r="Z267"/>
  <c r="R282"/>
  <c r="R281" s="1"/>
  <c r="X283"/>
  <c r="S285"/>
  <c r="S284" s="1"/>
  <c r="Y286"/>
  <c r="T288"/>
  <c r="T287" s="1"/>
  <c r="Z289"/>
  <c r="R294"/>
  <c r="R293" s="1"/>
  <c r="X295"/>
  <c r="T310"/>
  <c r="T309" s="1"/>
  <c r="T305" s="1"/>
  <c r="T304" s="1"/>
  <c r="Z311"/>
  <c r="R326"/>
  <c r="X327"/>
  <c r="S328"/>
  <c r="Y329"/>
  <c r="T330"/>
  <c r="Z331"/>
  <c r="R379"/>
  <c r="R378" s="1"/>
  <c r="R377" s="1"/>
  <c r="R376" s="1"/>
  <c r="X380"/>
  <c r="T413"/>
  <c r="Z414"/>
  <c r="R431"/>
  <c r="R430" s="1"/>
  <c r="R429" s="1"/>
  <c r="R428" s="1"/>
  <c r="X432"/>
  <c r="S471"/>
  <c r="S470" s="1"/>
  <c r="Y472"/>
  <c r="R602"/>
  <c r="R601" s="1"/>
  <c r="R600" s="1"/>
  <c r="X603"/>
  <c r="T728"/>
  <c r="T727" s="1"/>
  <c r="T726" s="1"/>
  <c r="Z729"/>
  <c r="S866"/>
  <c r="S865" s="1"/>
  <c r="Y867"/>
  <c r="S878"/>
  <c r="S877" s="1"/>
  <c r="Y879"/>
  <c r="S890"/>
  <c r="S889" s="1"/>
  <c r="Y891"/>
  <c r="T893"/>
  <c r="T892" s="1"/>
  <c r="Z894"/>
  <c r="S914"/>
  <c r="S913" s="1"/>
  <c r="Y915"/>
  <c r="S938"/>
  <c r="S937" s="1"/>
  <c r="Y939"/>
  <c r="T953"/>
  <c r="T952" s="1"/>
  <c r="Z954"/>
  <c r="T972"/>
  <c r="T971" s="1"/>
  <c r="Z973"/>
  <c r="T984"/>
  <c r="T983" s="1"/>
  <c r="Z985"/>
  <c r="R1038"/>
  <c r="R1037" s="1"/>
  <c r="X1039"/>
  <c r="R1062"/>
  <c r="R1061" s="1"/>
  <c r="X1063"/>
  <c r="T1092"/>
  <c r="Z1093"/>
  <c r="S1098"/>
  <c r="S1097" s="1"/>
  <c r="S1096" s="1"/>
  <c r="Y1099"/>
  <c r="T1108"/>
  <c r="T1107" s="1"/>
  <c r="Z1109"/>
  <c r="R1114"/>
  <c r="R1113" s="1"/>
  <c r="X1115"/>
  <c r="S1117"/>
  <c r="Y1118"/>
  <c r="R1122"/>
  <c r="R1121" s="1"/>
  <c r="X1123"/>
  <c r="S1131"/>
  <c r="S1130" s="1"/>
  <c r="S1129" s="1"/>
  <c r="Y1132"/>
  <c r="T1135"/>
  <c r="T1134" s="1"/>
  <c r="T1133" s="1"/>
  <c r="Z1136"/>
  <c r="R1150"/>
  <c r="R1149" s="1"/>
  <c r="R1148" s="1"/>
  <c r="R1147" s="1"/>
  <c r="R1146" s="1"/>
  <c r="X1151"/>
  <c r="S1159"/>
  <c r="S1158" s="1"/>
  <c r="S1157" s="1"/>
  <c r="S1156" s="1"/>
  <c r="S1155" s="1"/>
  <c r="S1153" s="1"/>
  <c r="Y1160"/>
  <c r="T1167"/>
  <c r="T1166" s="1"/>
  <c r="T1165" s="1"/>
  <c r="T1164" s="1"/>
  <c r="T1162" s="1"/>
  <c r="Z1168"/>
  <c r="J305"/>
  <c r="J304" s="1"/>
  <c r="J513"/>
  <c r="I547"/>
  <c r="L695"/>
  <c r="K706"/>
  <c r="I716"/>
  <c r="I715" s="1"/>
  <c r="M716"/>
  <c r="M715" s="1"/>
  <c r="X797"/>
  <c r="X796" s="1"/>
  <c r="X807"/>
  <c r="X806" s="1"/>
  <c r="P446"/>
  <c r="O233"/>
  <c r="P859"/>
  <c r="S21"/>
  <c r="S20" s="1"/>
  <c r="S19" s="1"/>
  <c r="S18" s="1"/>
  <c r="S17" s="1"/>
  <c r="Y22"/>
  <c r="T28"/>
  <c r="T27" s="1"/>
  <c r="Z29"/>
  <c r="S36"/>
  <c r="Y37"/>
  <c r="T38"/>
  <c r="Z39"/>
  <c r="S47"/>
  <c r="Y48"/>
  <c r="S58"/>
  <c r="Y59"/>
  <c r="S87"/>
  <c r="Y88"/>
  <c r="T90"/>
  <c r="T89" s="1"/>
  <c r="Z91"/>
  <c r="S104"/>
  <c r="Y105"/>
  <c r="R111"/>
  <c r="X112"/>
  <c r="S113"/>
  <c r="Y114"/>
  <c r="T115"/>
  <c r="Z116"/>
  <c r="R120"/>
  <c r="X121"/>
  <c r="S122"/>
  <c r="Y123"/>
  <c r="T127"/>
  <c r="Z128"/>
  <c r="R153"/>
  <c r="X156"/>
  <c r="S158"/>
  <c r="S157" s="1"/>
  <c r="Y159"/>
  <c r="T171"/>
  <c r="Z172"/>
  <c r="R175"/>
  <c r="X176"/>
  <c r="S182"/>
  <c r="S181" s="1"/>
  <c r="S180" s="1"/>
  <c r="S179" s="1"/>
  <c r="S178" s="1"/>
  <c r="Y183"/>
  <c r="T194"/>
  <c r="T193" s="1"/>
  <c r="T192" s="1"/>
  <c r="T191" s="1"/>
  <c r="Z195"/>
  <c r="R203"/>
  <c r="R202" s="1"/>
  <c r="R201" s="1"/>
  <c r="X204"/>
  <c r="S207"/>
  <c r="Y208"/>
  <c r="T209"/>
  <c r="Z210"/>
  <c r="R216"/>
  <c r="R215" s="1"/>
  <c r="R214" s="1"/>
  <c r="X217"/>
  <c r="S220"/>
  <c r="S219" s="1"/>
  <c r="S218" s="1"/>
  <c r="Y221"/>
  <c r="T224"/>
  <c r="Z225"/>
  <c r="R228"/>
  <c r="X229"/>
  <c r="S248"/>
  <c r="S247" s="1"/>
  <c r="S246" s="1"/>
  <c r="Y249"/>
  <c r="T257"/>
  <c r="T256" s="1"/>
  <c r="Z258"/>
  <c r="R263"/>
  <c r="R262" s="1"/>
  <c r="X264"/>
  <c r="S266"/>
  <c r="S265" s="1"/>
  <c r="Y267"/>
  <c r="T274"/>
  <c r="T273" s="1"/>
  <c r="T272" s="1"/>
  <c r="Z275"/>
  <c r="R285"/>
  <c r="R284" s="1"/>
  <c r="X286"/>
  <c r="S288"/>
  <c r="S287" s="1"/>
  <c r="Y289"/>
  <c r="T291"/>
  <c r="T290" s="1"/>
  <c r="Z292"/>
  <c r="R302"/>
  <c r="R301" s="1"/>
  <c r="R300" s="1"/>
  <c r="R299" s="1"/>
  <c r="X303"/>
  <c r="S310"/>
  <c r="S309" s="1"/>
  <c r="S305" s="1"/>
  <c r="S304" s="1"/>
  <c r="Y311"/>
  <c r="T322"/>
  <c r="T321" s="1"/>
  <c r="T320" s="1"/>
  <c r="Z323"/>
  <c r="R328"/>
  <c r="X329"/>
  <c r="S330"/>
  <c r="Y331"/>
  <c r="R364"/>
  <c r="R363" s="1"/>
  <c r="R362" s="1"/>
  <c r="X365"/>
  <c r="S368"/>
  <c r="S367" s="1"/>
  <c r="S366" s="1"/>
  <c r="Y369"/>
  <c r="T374"/>
  <c r="T373" s="1"/>
  <c r="T372" s="1"/>
  <c r="T371" s="1"/>
  <c r="T370" s="1"/>
  <c r="Z375"/>
  <c r="R388"/>
  <c r="R387" s="1"/>
  <c r="R386" s="1"/>
  <c r="R381" s="1"/>
  <c r="X389"/>
  <c r="S397"/>
  <c r="S396" s="1"/>
  <c r="S395" s="1"/>
  <c r="S394" s="1"/>
  <c r="Y398"/>
  <c r="S413"/>
  <c r="Y414"/>
  <c r="T426"/>
  <c r="T425" s="1"/>
  <c r="T424" s="1"/>
  <c r="T423" s="1"/>
  <c r="Z427"/>
  <c r="S441"/>
  <c r="Y442"/>
  <c r="R450"/>
  <c r="R449" s="1"/>
  <c r="R448" s="1"/>
  <c r="R447" s="1"/>
  <c r="X451"/>
  <c r="S456"/>
  <c r="S455" s="1"/>
  <c r="S454" s="1"/>
  <c r="S453" s="1"/>
  <c r="S452" s="1"/>
  <c r="Y457"/>
  <c r="T461"/>
  <c r="T460" s="1"/>
  <c r="T459" s="1"/>
  <c r="T458" s="1"/>
  <c r="Z462"/>
  <c r="R471"/>
  <c r="R470" s="1"/>
  <c r="X472"/>
  <c r="S474"/>
  <c r="S473" s="1"/>
  <c r="S469" s="1"/>
  <c r="Y475"/>
  <c r="T477"/>
  <c r="Z478"/>
  <c r="S501"/>
  <c r="S500" s="1"/>
  <c r="S496" s="1"/>
  <c r="S495" s="1"/>
  <c r="Y502"/>
  <c r="T511"/>
  <c r="T510" s="1"/>
  <c r="T509" s="1"/>
  <c r="T508" s="1"/>
  <c r="Z512"/>
  <c r="R520"/>
  <c r="R519" s="1"/>
  <c r="R518" s="1"/>
  <c r="X521"/>
  <c r="S530"/>
  <c r="S529" s="1"/>
  <c r="S528" s="1"/>
  <c r="S527" s="1"/>
  <c r="Y531"/>
  <c r="T540"/>
  <c r="T539" s="1"/>
  <c r="T538" s="1"/>
  <c r="Z541"/>
  <c r="R553"/>
  <c r="R552" s="1"/>
  <c r="R551" s="1"/>
  <c r="R550" s="1"/>
  <c r="R549" s="1"/>
  <c r="X554"/>
  <c r="S560"/>
  <c r="S559" s="1"/>
  <c r="S558" s="1"/>
  <c r="S557" s="1"/>
  <c r="S556" s="1"/>
  <c r="Y561"/>
  <c r="T569"/>
  <c r="T568" s="1"/>
  <c r="T567" s="1"/>
  <c r="Z570"/>
  <c r="AF570" s="1"/>
  <c r="T582"/>
  <c r="T581" s="1"/>
  <c r="T580" s="1"/>
  <c r="Z583"/>
  <c r="R609"/>
  <c r="R608" s="1"/>
  <c r="R604" s="1"/>
  <c r="X610"/>
  <c r="S616"/>
  <c r="S615" s="1"/>
  <c r="S614" s="1"/>
  <c r="Y617"/>
  <c r="T636"/>
  <c r="T635" s="1"/>
  <c r="T634" s="1"/>
  <c r="Z637"/>
  <c r="R648"/>
  <c r="R647" s="1"/>
  <c r="R646" s="1"/>
  <c r="R645" s="1"/>
  <c r="X649"/>
  <c r="S653"/>
  <c r="S652" s="1"/>
  <c r="S651" s="1"/>
  <c r="Y654"/>
  <c r="T657"/>
  <c r="T656" s="1"/>
  <c r="T655" s="1"/>
  <c r="Z658"/>
  <c r="R667"/>
  <c r="R666" s="1"/>
  <c r="R665" s="1"/>
  <c r="X668"/>
  <c r="S671"/>
  <c r="S670" s="1"/>
  <c r="S669" s="1"/>
  <c r="Y672"/>
  <c r="T678"/>
  <c r="T677" s="1"/>
  <c r="T676" s="1"/>
  <c r="T675" s="1"/>
  <c r="T674" s="1"/>
  <c r="Z679"/>
  <c r="R713"/>
  <c r="R712" s="1"/>
  <c r="R711" s="1"/>
  <c r="X714"/>
  <c r="S728"/>
  <c r="S727" s="1"/>
  <c r="S726" s="1"/>
  <c r="Y729"/>
  <c r="T732"/>
  <c r="T731" s="1"/>
  <c r="T730" s="1"/>
  <c r="Z733"/>
  <c r="R738"/>
  <c r="X739"/>
  <c r="S742"/>
  <c r="Y743"/>
  <c r="T794"/>
  <c r="T793" s="1"/>
  <c r="Z795"/>
  <c r="S801"/>
  <c r="S800" s="1"/>
  <c r="Y802"/>
  <c r="T804"/>
  <c r="T803" s="1"/>
  <c r="Z805"/>
  <c r="S812"/>
  <c r="S811" s="1"/>
  <c r="Y813"/>
  <c r="T815"/>
  <c r="T814" s="1"/>
  <c r="Z816"/>
  <c r="R819"/>
  <c r="R818" s="1"/>
  <c r="X820"/>
  <c r="S822"/>
  <c r="S821" s="1"/>
  <c r="Y823"/>
  <c r="T825"/>
  <c r="T824" s="1"/>
  <c r="Z826"/>
  <c r="R830"/>
  <c r="R829" s="1"/>
  <c r="R828" s="1"/>
  <c r="X831"/>
  <c r="S845"/>
  <c r="S844" s="1"/>
  <c r="S843" s="1"/>
  <c r="S842" s="1"/>
  <c r="S836" s="1"/>
  <c r="Y846"/>
  <c r="T856"/>
  <c r="T853" s="1"/>
  <c r="T852" s="1"/>
  <c r="T851" s="1"/>
  <c r="T850" s="1"/>
  <c r="Z857"/>
  <c r="R866"/>
  <c r="R865" s="1"/>
  <c r="X867"/>
  <c r="S869"/>
  <c r="S868" s="1"/>
  <c r="Y870"/>
  <c r="T872"/>
  <c r="T871" s="1"/>
  <c r="Z873"/>
  <c r="R878"/>
  <c r="R877" s="1"/>
  <c r="X879"/>
  <c r="S881"/>
  <c r="S880" s="1"/>
  <c r="Y882"/>
  <c r="T884"/>
  <c r="T883" s="1"/>
  <c r="Z885"/>
  <c r="R890"/>
  <c r="R889" s="1"/>
  <c r="X891"/>
  <c r="S893"/>
  <c r="S892" s="1"/>
  <c r="Y894"/>
  <c r="T896"/>
  <c r="T895" s="1"/>
  <c r="Z897"/>
  <c r="R902"/>
  <c r="R901" s="1"/>
  <c r="X903"/>
  <c r="S905"/>
  <c r="S904" s="1"/>
  <c r="Y906"/>
  <c r="T908"/>
  <c r="T907" s="1"/>
  <c r="Z909"/>
  <c r="R914"/>
  <c r="R913" s="1"/>
  <c r="X915"/>
  <c r="S917"/>
  <c r="S916" s="1"/>
  <c r="Y918"/>
  <c r="T920"/>
  <c r="T919" s="1"/>
  <c r="Z921"/>
  <c r="R926"/>
  <c r="R925" s="1"/>
  <c r="X927"/>
  <c r="S929"/>
  <c r="S928" s="1"/>
  <c r="Y930"/>
  <c r="T932"/>
  <c r="T931" s="1"/>
  <c r="Z933"/>
  <c r="R938"/>
  <c r="R937" s="1"/>
  <c r="X939"/>
  <c r="S941"/>
  <c r="S940" s="1"/>
  <c r="Y942"/>
  <c r="T944"/>
  <c r="T943" s="1"/>
  <c r="Z945"/>
  <c r="R950"/>
  <c r="R949" s="1"/>
  <c r="X951"/>
  <c r="S953"/>
  <c r="S952" s="1"/>
  <c r="Y954"/>
  <c r="T956"/>
  <c r="T955" s="1"/>
  <c r="Z957"/>
  <c r="S972"/>
  <c r="S971" s="1"/>
  <c r="Y973"/>
  <c r="T975"/>
  <c r="T974" s="1"/>
  <c r="Z976"/>
  <c r="R981"/>
  <c r="R980" s="1"/>
  <c r="X982"/>
  <c r="S984"/>
  <c r="S983" s="1"/>
  <c r="Y985"/>
  <c r="T987"/>
  <c r="T986" s="1"/>
  <c r="Z988"/>
  <c r="R993"/>
  <c r="R992" s="1"/>
  <c r="X994"/>
  <c r="S996"/>
  <c r="S995" s="1"/>
  <c r="Y997"/>
  <c r="T999"/>
  <c r="T998" s="1"/>
  <c r="Z1000"/>
  <c r="R1005"/>
  <c r="R1004" s="1"/>
  <c r="X1006"/>
  <c r="S1008"/>
  <c r="S1007" s="1"/>
  <c r="Y1009"/>
  <c r="T1011"/>
  <c r="T1010" s="1"/>
  <c r="Z1012"/>
  <c r="R1017"/>
  <c r="R1016" s="1"/>
  <c r="X1018"/>
  <c r="S1020"/>
  <c r="S1019" s="1"/>
  <c r="Y1021"/>
  <c r="T1023"/>
  <c r="T1022" s="1"/>
  <c r="Z1024"/>
  <c r="R1029"/>
  <c r="R1028" s="1"/>
  <c r="X1030"/>
  <c r="S1032"/>
  <c r="S1031" s="1"/>
  <c r="Y1033"/>
  <c r="T1035"/>
  <c r="T1034" s="1"/>
  <c r="Z1036"/>
  <c r="R1041"/>
  <c r="R1040" s="1"/>
  <c r="X1042"/>
  <c r="S1044"/>
  <c r="S1043" s="1"/>
  <c r="Y1045"/>
  <c r="T1047"/>
  <c r="T1046" s="1"/>
  <c r="Z1048"/>
  <c r="R1053"/>
  <c r="R1052" s="1"/>
  <c r="X1054"/>
  <c r="S1056"/>
  <c r="S1055" s="1"/>
  <c r="Y1057"/>
  <c r="T1059"/>
  <c r="T1058" s="1"/>
  <c r="Z1060"/>
  <c r="R1065"/>
  <c r="R1064" s="1"/>
  <c r="X1066"/>
  <c r="S1083"/>
  <c r="S1082" s="1"/>
  <c r="Y1084"/>
  <c r="T1086"/>
  <c r="T1085" s="1"/>
  <c r="Z1087"/>
  <c r="R1098"/>
  <c r="R1097" s="1"/>
  <c r="R1096" s="1"/>
  <c r="X1099"/>
  <c r="S1108"/>
  <c r="S1107" s="1"/>
  <c r="Y1109"/>
  <c r="T1111"/>
  <c r="T1110" s="1"/>
  <c r="Z1112"/>
  <c r="R1117"/>
  <c r="X1118"/>
  <c r="T1119"/>
  <c r="Z1120"/>
  <c r="R1131"/>
  <c r="R1130" s="1"/>
  <c r="R1129" s="1"/>
  <c r="X1132"/>
  <c r="S1135"/>
  <c r="S1134" s="1"/>
  <c r="S1133" s="1"/>
  <c r="Y1136"/>
  <c r="T1143"/>
  <c r="T1142" s="1"/>
  <c r="T1141" s="1"/>
  <c r="T1140" s="1"/>
  <c r="Z1144"/>
  <c r="R1159"/>
  <c r="R1158" s="1"/>
  <c r="R1157" s="1"/>
  <c r="R1156" s="1"/>
  <c r="R1155" s="1"/>
  <c r="R1153" s="1"/>
  <c r="X1160"/>
  <c r="S1167"/>
  <c r="S1166" s="1"/>
  <c r="S1165" s="1"/>
  <c r="S1164" s="1"/>
  <c r="S1162" s="1"/>
  <c r="Y1168"/>
  <c r="T493"/>
  <c r="Z494"/>
  <c r="I686"/>
  <c r="L1128"/>
  <c r="Z153"/>
  <c r="X577"/>
  <c r="X576" s="1"/>
  <c r="X572" s="1"/>
  <c r="O97"/>
  <c r="Q1068"/>
  <c r="R21"/>
  <c r="R20" s="1"/>
  <c r="R19" s="1"/>
  <c r="R18" s="1"/>
  <c r="R17" s="1"/>
  <c r="X22"/>
  <c r="T31"/>
  <c r="T30" s="1"/>
  <c r="Z32"/>
  <c r="R36"/>
  <c r="X37"/>
  <c r="S38"/>
  <c r="Y39"/>
  <c r="T40"/>
  <c r="Z41"/>
  <c r="R58"/>
  <c r="X59"/>
  <c r="S60"/>
  <c r="Y61"/>
  <c r="T62"/>
  <c r="Z63"/>
  <c r="R81"/>
  <c r="R80" s="1"/>
  <c r="R79" s="1"/>
  <c r="X82"/>
  <c r="R87"/>
  <c r="X88"/>
  <c r="S90"/>
  <c r="S89" s="1"/>
  <c r="Y91"/>
  <c r="T95"/>
  <c r="T94" s="1"/>
  <c r="T93" s="1"/>
  <c r="T92" s="1"/>
  <c r="Z96"/>
  <c r="T102"/>
  <c r="Z103"/>
  <c r="T107"/>
  <c r="T106" s="1"/>
  <c r="Z108"/>
  <c r="S115"/>
  <c r="Y116"/>
  <c r="T118"/>
  <c r="Z119"/>
  <c r="R122"/>
  <c r="X123"/>
  <c r="S127"/>
  <c r="S126" s="1"/>
  <c r="S125" s="1"/>
  <c r="S124" s="1"/>
  <c r="Y128"/>
  <c r="S134"/>
  <c r="S133" s="1"/>
  <c r="S132" s="1"/>
  <c r="S131" s="1"/>
  <c r="Y135"/>
  <c r="T139"/>
  <c r="Z140"/>
  <c r="R143"/>
  <c r="X145"/>
  <c r="S149"/>
  <c r="Y150"/>
  <c r="R158"/>
  <c r="R157" s="1"/>
  <c r="X159"/>
  <c r="S171"/>
  <c r="Y172"/>
  <c r="T173"/>
  <c r="Z174"/>
  <c r="R182"/>
  <c r="R181" s="1"/>
  <c r="R180" s="1"/>
  <c r="R179" s="1"/>
  <c r="R178" s="1"/>
  <c r="X183"/>
  <c r="S194"/>
  <c r="S193" s="1"/>
  <c r="S192" s="1"/>
  <c r="S191" s="1"/>
  <c r="Y195"/>
  <c r="T199"/>
  <c r="T198" s="1"/>
  <c r="T197" s="1"/>
  <c r="Z200"/>
  <c r="R207"/>
  <c r="X208"/>
  <c r="S209"/>
  <c r="Y210"/>
  <c r="R220"/>
  <c r="R219" s="1"/>
  <c r="X221"/>
  <c r="T260"/>
  <c r="T259" s="1"/>
  <c r="Z261"/>
  <c r="R266"/>
  <c r="R265" s="1"/>
  <c r="X267"/>
  <c r="T294"/>
  <c r="T293" s="1"/>
  <c r="Z295"/>
  <c r="T326"/>
  <c r="Z327"/>
  <c r="R368"/>
  <c r="R367" s="1"/>
  <c r="R366" s="1"/>
  <c r="X369"/>
  <c r="S374"/>
  <c r="S373" s="1"/>
  <c r="S372" s="1"/>
  <c r="S371" s="1"/>
  <c r="S370" s="1"/>
  <c r="Y375"/>
  <c r="T379"/>
  <c r="T378" s="1"/>
  <c r="T377" s="1"/>
  <c r="T376" s="1"/>
  <c r="Z380"/>
  <c r="R397"/>
  <c r="R396" s="1"/>
  <c r="R395" s="1"/>
  <c r="R394" s="1"/>
  <c r="X398"/>
  <c r="R413"/>
  <c r="X414"/>
  <c r="T431"/>
  <c r="T430" s="1"/>
  <c r="T429" s="1"/>
  <c r="T428" s="1"/>
  <c r="Z432"/>
  <c r="T443"/>
  <c r="Z444"/>
  <c r="R456"/>
  <c r="R455" s="1"/>
  <c r="R454" s="1"/>
  <c r="R453" s="1"/>
  <c r="R452" s="1"/>
  <c r="X457"/>
  <c r="T466"/>
  <c r="T465" s="1"/>
  <c r="T464" s="1"/>
  <c r="T463" s="1"/>
  <c r="Z467"/>
  <c r="S477"/>
  <c r="Y478"/>
  <c r="T482"/>
  <c r="Z483"/>
  <c r="R501"/>
  <c r="R500" s="1"/>
  <c r="R496" s="1"/>
  <c r="R495" s="1"/>
  <c r="X502"/>
  <c r="S511"/>
  <c r="S510" s="1"/>
  <c r="S509" s="1"/>
  <c r="S508" s="1"/>
  <c r="Y512"/>
  <c r="T516"/>
  <c r="T515" s="1"/>
  <c r="T514" s="1"/>
  <c r="Z517"/>
  <c r="R530"/>
  <c r="R529" s="1"/>
  <c r="R528" s="1"/>
  <c r="R527" s="1"/>
  <c r="X531"/>
  <c r="S540"/>
  <c r="S539" s="1"/>
  <c r="S538" s="1"/>
  <c r="Y541"/>
  <c r="T544"/>
  <c r="T543" s="1"/>
  <c r="T542" s="1"/>
  <c r="Z545"/>
  <c r="R560"/>
  <c r="R559" s="1"/>
  <c r="R558" s="1"/>
  <c r="R557" s="1"/>
  <c r="R556" s="1"/>
  <c r="X561"/>
  <c r="S582"/>
  <c r="S581" s="1"/>
  <c r="S580" s="1"/>
  <c r="Y583"/>
  <c r="T602"/>
  <c r="T601" s="1"/>
  <c r="T600" s="1"/>
  <c r="Z603"/>
  <c r="R616"/>
  <c r="R615" s="1"/>
  <c r="R614" s="1"/>
  <c r="X617"/>
  <c r="S636"/>
  <c r="S635" s="1"/>
  <c r="S634" s="1"/>
  <c r="Y637"/>
  <c r="T643"/>
  <c r="T642" s="1"/>
  <c r="T638" s="1"/>
  <c r="T633" s="1"/>
  <c r="Z644"/>
  <c r="R653"/>
  <c r="R652" s="1"/>
  <c r="R651" s="1"/>
  <c r="X654"/>
  <c r="S657"/>
  <c r="S656" s="1"/>
  <c r="S655" s="1"/>
  <c r="Y658"/>
  <c r="T662"/>
  <c r="T661" s="1"/>
  <c r="T660" s="1"/>
  <c r="T659" s="1"/>
  <c r="Z663"/>
  <c r="R671"/>
  <c r="R670" s="1"/>
  <c r="R669" s="1"/>
  <c r="X672"/>
  <c r="S678"/>
  <c r="S677" s="1"/>
  <c r="S676" s="1"/>
  <c r="S675" s="1"/>
  <c r="S674" s="1"/>
  <c r="Y679"/>
  <c r="T709"/>
  <c r="T708" s="1"/>
  <c r="T707" s="1"/>
  <c r="Z710"/>
  <c r="R728"/>
  <c r="R727" s="1"/>
  <c r="R726" s="1"/>
  <c r="X729"/>
  <c r="S732"/>
  <c r="S731" s="1"/>
  <c r="S730" s="1"/>
  <c r="Y733"/>
  <c r="T736"/>
  <c r="Z737"/>
  <c r="R742"/>
  <c r="X743"/>
  <c r="S794"/>
  <c r="S793" s="1"/>
  <c r="Y795"/>
  <c r="R801"/>
  <c r="R800" s="1"/>
  <c r="X802"/>
  <c r="S804"/>
  <c r="S803" s="1"/>
  <c r="Y805"/>
  <c r="R812"/>
  <c r="R811" s="1"/>
  <c r="X813"/>
  <c r="R822"/>
  <c r="R821" s="1"/>
  <c r="X823"/>
  <c r="R845"/>
  <c r="R844" s="1"/>
  <c r="R843" s="1"/>
  <c r="R842" s="1"/>
  <c r="R836" s="1"/>
  <c r="X846"/>
  <c r="S856"/>
  <c r="S853" s="1"/>
  <c r="S852" s="1"/>
  <c r="S851" s="1"/>
  <c r="S850" s="1"/>
  <c r="Y857"/>
  <c r="T863"/>
  <c r="T862" s="1"/>
  <c r="Z864"/>
  <c r="R869"/>
  <c r="R868" s="1"/>
  <c r="X870"/>
  <c r="S872"/>
  <c r="S871" s="1"/>
  <c r="Y873"/>
  <c r="T875"/>
  <c r="T874" s="1"/>
  <c r="Z876"/>
  <c r="R881"/>
  <c r="R880" s="1"/>
  <c r="X882"/>
  <c r="S884"/>
  <c r="S883" s="1"/>
  <c r="Y885"/>
  <c r="T887"/>
  <c r="T886" s="1"/>
  <c r="Z888"/>
  <c r="R893"/>
  <c r="R892" s="1"/>
  <c r="X894"/>
  <c r="S896"/>
  <c r="S895" s="1"/>
  <c r="Y897"/>
  <c r="T899"/>
  <c r="T898" s="1"/>
  <c r="Z900"/>
  <c r="R905"/>
  <c r="R904" s="1"/>
  <c r="X906"/>
  <c r="S908"/>
  <c r="S907" s="1"/>
  <c r="Y909"/>
  <c r="T911"/>
  <c r="T910" s="1"/>
  <c r="Z912"/>
  <c r="R917"/>
  <c r="R916" s="1"/>
  <c r="X918"/>
  <c r="S920"/>
  <c r="S919" s="1"/>
  <c r="Y921"/>
  <c r="T923"/>
  <c r="T922" s="1"/>
  <c r="Z924"/>
  <c r="S932"/>
  <c r="S931" s="1"/>
  <c r="Y933"/>
  <c r="T935"/>
  <c r="T934" s="1"/>
  <c r="Z936"/>
  <c r="R941"/>
  <c r="R940" s="1"/>
  <c r="X942"/>
  <c r="S944"/>
  <c r="S943" s="1"/>
  <c r="Y945"/>
  <c r="T947"/>
  <c r="T946" s="1"/>
  <c r="Z948"/>
  <c r="R953"/>
  <c r="R952" s="1"/>
  <c r="X954"/>
  <c r="S956"/>
  <c r="S955" s="1"/>
  <c r="Y957"/>
  <c r="R972"/>
  <c r="R971" s="1"/>
  <c r="X973"/>
  <c r="S975"/>
  <c r="S974" s="1"/>
  <c r="Y976"/>
  <c r="T978"/>
  <c r="T977" s="1"/>
  <c r="Z979"/>
  <c r="R984"/>
  <c r="R983" s="1"/>
  <c r="X985"/>
  <c r="S987"/>
  <c r="S986" s="1"/>
  <c r="Y988"/>
  <c r="R996"/>
  <c r="R995" s="1"/>
  <c r="X997"/>
  <c r="S999"/>
  <c r="S998" s="1"/>
  <c r="Y1000"/>
  <c r="T1002"/>
  <c r="T1001" s="1"/>
  <c r="Z1003"/>
  <c r="R1008"/>
  <c r="R1007" s="1"/>
  <c r="X1009"/>
  <c r="S1011"/>
  <c r="S1010" s="1"/>
  <c r="Y1012"/>
  <c r="T1014"/>
  <c r="T1013" s="1"/>
  <c r="Z1015"/>
  <c r="R1020"/>
  <c r="R1019" s="1"/>
  <c r="X1021"/>
  <c r="S1023"/>
  <c r="S1022" s="1"/>
  <c r="Y1024"/>
  <c r="T1026"/>
  <c r="T1025" s="1"/>
  <c r="Z1027"/>
  <c r="R1032"/>
  <c r="R1031" s="1"/>
  <c r="X1033"/>
  <c r="S1035"/>
  <c r="S1034" s="1"/>
  <c r="Y1036"/>
  <c r="T1038"/>
  <c r="T1037" s="1"/>
  <c r="Z1039"/>
  <c r="R1044"/>
  <c r="R1043" s="1"/>
  <c r="X1045"/>
  <c r="S1047"/>
  <c r="S1046" s="1"/>
  <c r="Y1048"/>
  <c r="R1056"/>
  <c r="R1055" s="1"/>
  <c r="X1057"/>
  <c r="S1059"/>
  <c r="S1058" s="1"/>
  <c r="Y1060"/>
  <c r="T1062"/>
  <c r="T1061" s="1"/>
  <c r="Z1063"/>
  <c r="R1083"/>
  <c r="R1082" s="1"/>
  <c r="X1084"/>
  <c r="S1086"/>
  <c r="S1085" s="1"/>
  <c r="Y1087"/>
  <c r="T1089"/>
  <c r="T1088" s="1"/>
  <c r="Z1090"/>
  <c r="T1094"/>
  <c r="Z1095"/>
  <c r="R1108"/>
  <c r="R1107" s="1"/>
  <c r="X1109"/>
  <c r="S1119"/>
  <c r="Y1120"/>
  <c r="T1122"/>
  <c r="T1121" s="1"/>
  <c r="Z1123"/>
  <c r="R1135"/>
  <c r="R1134" s="1"/>
  <c r="R1133" s="1"/>
  <c r="X1136"/>
  <c r="S1143"/>
  <c r="S1142" s="1"/>
  <c r="S1141" s="1"/>
  <c r="S1140" s="1"/>
  <c r="Y1144"/>
  <c r="T1150"/>
  <c r="T1149" s="1"/>
  <c r="T1148" s="1"/>
  <c r="T1147" s="1"/>
  <c r="T1146" s="1"/>
  <c r="Z1151"/>
  <c r="R1167"/>
  <c r="R1166" s="1"/>
  <c r="R1165" s="1"/>
  <c r="R1164" s="1"/>
  <c r="R1162" s="1"/>
  <c r="X1168"/>
  <c r="R493"/>
  <c r="X494"/>
  <c r="Z569"/>
  <c r="Z568" s="1"/>
  <c r="Z567" s="1"/>
  <c r="O1068"/>
  <c r="O563"/>
  <c r="S40"/>
  <c r="Y41"/>
  <c r="S51"/>
  <c r="Y52"/>
  <c r="R60"/>
  <c r="R57" s="1"/>
  <c r="R56" s="1"/>
  <c r="R55" s="1"/>
  <c r="R54" s="1"/>
  <c r="X61"/>
  <c r="S62"/>
  <c r="Y63"/>
  <c r="T69"/>
  <c r="T68" s="1"/>
  <c r="T67" s="1"/>
  <c r="T66" s="1"/>
  <c r="T65" s="1"/>
  <c r="Z70"/>
  <c r="S85"/>
  <c r="S84" s="1"/>
  <c r="S83" s="1"/>
  <c r="Y86"/>
  <c r="S102"/>
  <c r="Y103"/>
  <c r="T120"/>
  <c r="T117" s="1"/>
  <c r="Z121"/>
  <c r="R134"/>
  <c r="R133" s="1"/>
  <c r="R132" s="1"/>
  <c r="R131" s="1"/>
  <c r="X135"/>
  <c r="S139"/>
  <c r="Y140"/>
  <c r="T141"/>
  <c r="Z142"/>
  <c r="R149"/>
  <c r="X150"/>
  <c r="R171"/>
  <c r="X172"/>
  <c r="S211"/>
  <c r="Y212"/>
  <c r="T216"/>
  <c r="T215" s="1"/>
  <c r="T214" s="1"/>
  <c r="Z217"/>
  <c r="R224"/>
  <c r="R223" s="1"/>
  <c r="R222" s="1"/>
  <c r="X225"/>
  <c r="S226"/>
  <c r="Y227"/>
  <c r="T228"/>
  <c r="Z229"/>
  <c r="R257"/>
  <c r="R256" s="1"/>
  <c r="X258"/>
  <c r="S260"/>
  <c r="S259" s="1"/>
  <c r="Y261"/>
  <c r="T263"/>
  <c r="T262" s="1"/>
  <c r="Z264"/>
  <c r="R274"/>
  <c r="R273" s="1"/>
  <c r="R272" s="1"/>
  <c r="X275"/>
  <c r="S282"/>
  <c r="S281" s="1"/>
  <c r="Y283"/>
  <c r="T285"/>
  <c r="T284" s="1"/>
  <c r="Z286"/>
  <c r="R291"/>
  <c r="R290" s="1"/>
  <c r="X292"/>
  <c r="S294"/>
  <c r="S293" s="1"/>
  <c r="Y295"/>
  <c r="T302"/>
  <c r="T301" s="1"/>
  <c r="T300" s="1"/>
  <c r="T299" s="1"/>
  <c r="Z303"/>
  <c r="R322"/>
  <c r="R321" s="1"/>
  <c r="R320" s="1"/>
  <c r="X323"/>
  <c r="S326"/>
  <c r="S325" s="1"/>
  <c r="S324" s="1"/>
  <c r="Y327"/>
  <c r="T328"/>
  <c r="Z329"/>
  <c r="T364"/>
  <c r="T363" s="1"/>
  <c r="T362" s="1"/>
  <c r="Z365"/>
  <c r="R374"/>
  <c r="R373" s="1"/>
  <c r="R372" s="1"/>
  <c r="R371" s="1"/>
  <c r="R370" s="1"/>
  <c r="X375"/>
  <c r="S379"/>
  <c r="S378" s="1"/>
  <c r="S377" s="1"/>
  <c r="S376" s="1"/>
  <c r="Y380"/>
  <c r="T388"/>
  <c r="T387" s="1"/>
  <c r="T386" s="1"/>
  <c r="T381" s="1"/>
  <c r="Z389"/>
  <c r="S411"/>
  <c r="Y412"/>
  <c r="R426"/>
  <c r="R425" s="1"/>
  <c r="R424" s="1"/>
  <c r="R423" s="1"/>
  <c r="X427"/>
  <c r="S431"/>
  <c r="S430" s="1"/>
  <c r="S429" s="1"/>
  <c r="S428" s="1"/>
  <c r="Y432"/>
  <c r="S443"/>
  <c r="Y444"/>
  <c r="T450"/>
  <c r="T449" s="1"/>
  <c r="T448" s="1"/>
  <c r="T447" s="1"/>
  <c r="Z451"/>
  <c r="R461"/>
  <c r="R460" s="1"/>
  <c r="R459" s="1"/>
  <c r="R458" s="1"/>
  <c r="X462"/>
  <c r="S466"/>
  <c r="S465" s="1"/>
  <c r="S464" s="1"/>
  <c r="S463" s="1"/>
  <c r="Y467"/>
  <c r="T471"/>
  <c r="T470" s="1"/>
  <c r="Z472"/>
  <c r="R477"/>
  <c r="X478"/>
  <c r="S482"/>
  <c r="Y483"/>
  <c r="R511"/>
  <c r="R510" s="1"/>
  <c r="R509" s="1"/>
  <c r="R508" s="1"/>
  <c r="X512"/>
  <c r="S516"/>
  <c r="S515" s="1"/>
  <c r="S514" s="1"/>
  <c r="Y517"/>
  <c r="T520"/>
  <c r="T519" s="1"/>
  <c r="T518" s="1"/>
  <c r="Z521"/>
  <c r="R540"/>
  <c r="R539" s="1"/>
  <c r="R538" s="1"/>
  <c r="X541"/>
  <c r="S544"/>
  <c r="S543" s="1"/>
  <c r="S542" s="1"/>
  <c r="Y545"/>
  <c r="T553"/>
  <c r="T552" s="1"/>
  <c r="T551" s="1"/>
  <c r="T550" s="1"/>
  <c r="T549" s="1"/>
  <c r="Z554"/>
  <c r="R582"/>
  <c r="R581" s="1"/>
  <c r="R580" s="1"/>
  <c r="X583"/>
  <c r="S602"/>
  <c r="S601" s="1"/>
  <c r="S600" s="1"/>
  <c r="Y603"/>
  <c r="T609"/>
  <c r="T608" s="1"/>
  <c r="T604" s="1"/>
  <c r="Z610"/>
  <c r="R636"/>
  <c r="R635" s="1"/>
  <c r="R634" s="1"/>
  <c r="X637"/>
  <c r="S643"/>
  <c r="S642" s="1"/>
  <c r="S638" s="1"/>
  <c r="Y644"/>
  <c r="R657"/>
  <c r="R656" s="1"/>
  <c r="R655" s="1"/>
  <c r="X658"/>
  <c r="S662"/>
  <c r="S661" s="1"/>
  <c r="S660" s="1"/>
  <c r="S659" s="1"/>
  <c r="Y663"/>
  <c r="T667"/>
  <c r="T666" s="1"/>
  <c r="T665" s="1"/>
  <c r="Z668"/>
  <c r="R678"/>
  <c r="R677" s="1"/>
  <c r="R676" s="1"/>
  <c r="R675" s="1"/>
  <c r="R674" s="1"/>
  <c r="X679"/>
  <c r="S709"/>
  <c r="S708" s="1"/>
  <c r="S707" s="1"/>
  <c r="Y710"/>
  <c r="T713"/>
  <c r="T712" s="1"/>
  <c r="T711" s="1"/>
  <c r="Z714"/>
  <c r="S736"/>
  <c r="Y737"/>
  <c r="T738"/>
  <c r="Z739"/>
  <c r="R794"/>
  <c r="R793" s="1"/>
  <c r="X795"/>
  <c r="T797"/>
  <c r="T796" s="1"/>
  <c r="Z799"/>
  <c r="R804"/>
  <c r="R803" s="1"/>
  <c r="X805"/>
  <c r="T807"/>
  <c r="T806" s="1"/>
  <c r="Z809"/>
  <c r="T819"/>
  <c r="T818" s="1"/>
  <c r="Z820"/>
  <c r="T830"/>
  <c r="T829" s="1"/>
  <c r="T828" s="1"/>
  <c r="Z831"/>
  <c r="R856"/>
  <c r="R853" s="1"/>
  <c r="R852" s="1"/>
  <c r="R851" s="1"/>
  <c r="R850" s="1"/>
  <c r="X857"/>
  <c r="S863"/>
  <c r="S862" s="1"/>
  <c r="Y864"/>
  <c r="T866"/>
  <c r="T865" s="1"/>
  <c r="Z867"/>
  <c r="R872"/>
  <c r="R871" s="1"/>
  <c r="X873"/>
  <c r="S875"/>
  <c r="S874" s="1"/>
  <c r="Y876"/>
  <c r="T878"/>
  <c r="T877" s="1"/>
  <c r="Z879"/>
  <c r="R884"/>
  <c r="R883" s="1"/>
  <c r="X885"/>
  <c r="S887"/>
  <c r="S886" s="1"/>
  <c r="Y888"/>
  <c r="T890"/>
  <c r="T889" s="1"/>
  <c r="Z891"/>
  <c r="R896"/>
  <c r="R895" s="1"/>
  <c r="X897"/>
  <c r="T902"/>
  <c r="T901" s="1"/>
  <c r="Z903"/>
  <c r="R908"/>
  <c r="R907" s="1"/>
  <c r="X909"/>
  <c r="S911"/>
  <c r="S910" s="1"/>
  <c r="Y912"/>
  <c r="T914"/>
  <c r="T913" s="1"/>
  <c r="Z915"/>
  <c r="R920"/>
  <c r="R919" s="1"/>
  <c r="X921"/>
  <c r="S923"/>
  <c r="S922" s="1"/>
  <c r="Y924"/>
  <c r="T926"/>
  <c r="T925" s="1"/>
  <c r="Z927"/>
  <c r="R932"/>
  <c r="R931" s="1"/>
  <c r="X933"/>
  <c r="S935"/>
  <c r="S934" s="1"/>
  <c r="Y936"/>
  <c r="T938"/>
  <c r="T937" s="1"/>
  <c r="Z939"/>
  <c r="R944"/>
  <c r="R943" s="1"/>
  <c r="X945"/>
  <c r="S947"/>
  <c r="S946" s="1"/>
  <c r="Y948"/>
  <c r="T950"/>
  <c r="T949" s="1"/>
  <c r="Z951"/>
  <c r="R956"/>
  <c r="R955" s="1"/>
  <c r="X957"/>
  <c r="S964"/>
  <c r="S963" s="1"/>
  <c r="S962" s="1"/>
  <c r="Y965"/>
  <c r="R975"/>
  <c r="R974" s="1"/>
  <c r="X976"/>
  <c r="S978"/>
  <c r="S977" s="1"/>
  <c r="Y979"/>
  <c r="T981"/>
  <c r="T980" s="1"/>
  <c r="Z982"/>
  <c r="R987"/>
  <c r="R986" s="1"/>
  <c r="X988"/>
  <c r="S990"/>
  <c r="S989" s="1"/>
  <c r="Y991"/>
  <c r="T993"/>
  <c r="T992" s="1"/>
  <c r="Z994"/>
  <c r="R999"/>
  <c r="R998" s="1"/>
  <c r="X1000"/>
  <c r="S1002"/>
  <c r="S1001" s="1"/>
  <c r="Y1003"/>
  <c r="T1005"/>
  <c r="T1004" s="1"/>
  <c r="Z1006"/>
  <c r="R1011"/>
  <c r="R1010" s="1"/>
  <c r="X1012"/>
  <c r="S1014"/>
  <c r="S1013" s="1"/>
  <c r="Y1015"/>
  <c r="T1017"/>
  <c r="T1016" s="1"/>
  <c r="Z1018"/>
  <c r="R1023"/>
  <c r="R1022" s="1"/>
  <c r="X1024"/>
  <c r="S1026"/>
  <c r="S1025" s="1"/>
  <c r="Y1027"/>
  <c r="T1029"/>
  <c r="T1028" s="1"/>
  <c r="Z1030"/>
  <c r="R1035"/>
  <c r="R1034" s="1"/>
  <c r="X1036"/>
  <c r="S1038"/>
  <c r="S1037" s="1"/>
  <c r="Y1039"/>
  <c r="T1041"/>
  <c r="T1040" s="1"/>
  <c r="Z1042"/>
  <c r="R1047"/>
  <c r="R1046" s="1"/>
  <c r="X1048"/>
  <c r="S1050"/>
  <c r="S1049" s="1"/>
  <c r="Y1051"/>
  <c r="T1053"/>
  <c r="T1052" s="1"/>
  <c r="Z1054"/>
  <c r="R1059"/>
  <c r="R1058" s="1"/>
  <c r="X1060"/>
  <c r="S1062"/>
  <c r="S1061" s="1"/>
  <c r="Y1063"/>
  <c r="T1065"/>
  <c r="T1064" s="1"/>
  <c r="Z1066"/>
  <c r="R1086"/>
  <c r="R1085" s="1"/>
  <c r="X1087"/>
  <c r="S1089"/>
  <c r="S1088" s="1"/>
  <c r="Y1090"/>
  <c r="S1094"/>
  <c r="Y1095"/>
  <c r="T1098"/>
  <c r="T1097" s="1"/>
  <c r="T1096" s="1"/>
  <c r="Z1099"/>
  <c r="R1111"/>
  <c r="R1110" s="1"/>
  <c r="X1112"/>
  <c r="S1114"/>
  <c r="S1113" s="1"/>
  <c r="Y1115"/>
  <c r="R1119"/>
  <c r="X1120"/>
  <c r="P623"/>
  <c r="T960"/>
  <c r="T959" s="1"/>
  <c r="Z961"/>
  <c r="R960"/>
  <c r="R959" s="1"/>
  <c r="X961"/>
  <c r="J346"/>
  <c r="T348"/>
  <c r="T347" s="1"/>
  <c r="T346" s="1"/>
  <c r="Z349"/>
  <c r="P341"/>
  <c r="P340" s="1"/>
  <c r="P231" s="1"/>
  <c r="S356"/>
  <c r="Y357"/>
  <c r="R348"/>
  <c r="R347" s="1"/>
  <c r="R346" s="1"/>
  <c r="X349"/>
  <c r="S354"/>
  <c r="Y355"/>
  <c r="S352"/>
  <c r="Y353"/>
  <c r="O341"/>
  <c r="O340" s="1"/>
  <c r="O231" s="1"/>
  <c r="T153"/>
  <c r="P848"/>
  <c r="R599"/>
  <c r="R598" s="1"/>
  <c r="M28"/>
  <c r="M27" s="1"/>
  <c r="S29"/>
  <c r="L113"/>
  <c r="R114"/>
  <c r="N211"/>
  <c r="T212"/>
  <c r="N226"/>
  <c r="T227"/>
  <c r="L248"/>
  <c r="L247" s="1"/>
  <c r="L246" s="1"/>
  <c r="R249"/>
  <c r="M274"/>
  <c r="M273" s="1"/>
  <c r="M272" s="1"/>
  <c r="S275"/>
  <c r="N282"/>
  <c r="N281" s="1"/>
  <c r="T283"/>
  <c r="L288"/>
  <c r="L287" s="1"/>
  <c r="R289"/>
  <c r="M291"/>
  <c r="M290" s="1"/>
  <c r="S292"/>
  <c r="L310"/>
  <c r="L309" s="1"/>
  <c r="R311"/>
  <c r="M322"/>
  <c r="M321" s="1"/>
  <c r="M320" s="1"/>
  <c r="S323"/>
  <c r="L330"/>
  <c r="R331"/>
  <c r="M348"/>
  <c r="M347" s="1"/>
  <c r="M346" s="1"/>
  <c r="S349"/>
  <c r="M426"/>
  <c r="M425" s="1"/>
  <c r="M424" s="1"/>
  <c r="M423" s="1"/>
  <c r="S427"/>
  <c r="M461"/>
  <c r="M460" s="1"/>
  <c r="M459" s="1"/>
  <c r="M458" s="1"/>
  <c r="S462"/>
  <c r="L929"/>
  <c r="L928" s="1"/>
  <c r="R930"/>
  <c r="N964"/>
  <c r="N963" s="1"/>
  <c r="N962" s="1"/>
  <c r="N958" s="1"/>
  <c r="T965"/>
  <c r="N990"/>
  <c r="N989" s="1"/>
  <c r="T991"/>
  <c r="N1050"/>
  <c r="N1049" s="1"/>
  <c r="T1051"/>
  <c r="M1111"/>
  <c r="M1110" s="1"/>
  <c r="S1112"/>
  <c r="N1114"/>
  <c r="N1113" s="1"/>
  <c r="T1115"/>
  <c r="J638"/>
  <c r="I675"/>
  <c r="I674" s="1"/>
  <c r="M675"/>
  <c r="M674" s="1"/>
  <c r="L716"/>
  <c r="L715" s="1"/>
  <c r="M1116"/>
  <c r="M1128"/>
  <c r="M1127" s="1"/>
  <c r="S153"/>
  <c r="S569"/>
  <c r="S568" s="1"/>
  <c r="S567" s="1"/>
  <c r="R577"/>
  <c r="R576" s="1"/>
  <c r="R572" s="1"/>
  <c r="S815"/>
  <c r="S814" s="1"/>
  <c r="S825"/>
  <c r="S824" s="1"/>
  <c r="O859"/>
  <c r="P161"/>
  <c r="P72"/>
  <c r="P15" s="1"/>
  <c r="Q685"/>
  <c r="L28"/>
  <c r="L27" s="1"/>
  <c r="R29"/>
  <c r="M31"/>
  <c r="M30" s="1"/>
  <c r="S32"/>
  <c r="N34"/>
  <c r="T35"/>
  <c r="L38"/>
  <c r="R39"/>
  <c r="L90"/>
  <c r="L89" s="1"/>
  <c r="R91"/>
  <c r="M95"/>
  <c r="M94" s="1"/>
  <c r="M93" s="1"/>
  <c r="M92" s="1"/>
  <c r="S96"/>
  <c r="M107"/>
  <c r="M106" s="1"/>
  <c r="S108"/>
  <c r="N111"/>
  <c r="T112"/>
  <c r="L115"/>
  <c r="R116"/>
  <c r="M118"/>
  <c r="S119"/>
  <c r="L127"/>
  <c r="R128"/>
  <c r="M173"/>
  <c r="S174"/>
  <c r="N175"/>
  <c r="T176"/>
  <c r="L194"/>
  <c r="L193" s="1"/>
  <c r="L192" s="1"/>
  <c r="L191" s="1"/>
  <c r="R195"/>
  <c r="M199"/>
  <c r="M198" s="1"/>
  <c r="M197" s="1"/>
  <c r="S200"/>
  <c r="N203"/>
  <c r="N202" s="1"/>
  <c r="N201" s="1"/>
  <c r="T204"/>
  <c r="L209"/>
  <c r="R210"/>
  <c r="N648"/>
  <c r="N647" s="1"/>
  <c r="N646" s="1"/>
  <c r="N645" s="1"/>
  <c r="T649"/>
  <c r="L732"/>
  <c r="L731" s="1"/>
  <c r="L730" s="1"/>
  <c r="R733"/>
  <c r="M899"/>
  <c r="M898" s="1"/>
  <c r="S900"/>
  <c r="M1122"/>
  <c r="M1121" s="1"/>
  <c r="S1123"/>
  <c r="N1131"/>
  <c r="N1130" s="1"/>
  <c r="N1129" s="1"/>
  <c r="T1132"/>
  <c r="L1143"/>
  <c r="L1142" s="1"/>
  <c r="L1141" s="1"/>
  <c r="L1140" s="1"/>
  <c r="L1127" s="1"/>
  <c r="L1125" s="1"/>
  <c r="R1144"/>
  <c r="M1150"/>
  <c r="M1149" s="1"/>
  <c r="M1148" s="1"/>
  <c r="M1147" s="1"/>
  <c r="M1146" s="1"/>
  <c r="S1151"/>
  <c r="N1159"/>
  <c r="N1158" s="1"/>
  <c r="N1157" s="1"/>
  <c r="N1156" s="1"/>
  <c r="N1155" s="1"/>
  <c r="N1153" s="1"/>
  <c r="T1160"/>
  <c r="M240"/>
  <c r="M239" s="1"/>
  <c r="K251"/>
  <c r="K250" s="1"/>
  <c r="J764"/>
  <c r="J748" s="1"/>
  <c r="O791"/>
  <c r="O747" s="1"/>
  <c r="O745" s="1"/>
  <c r="M175"/>
  <c r="S176"/>
  <c r="M203"/>
  <c r="M202" s="1"/>
  <c r="M201" s="1"/>
  <c r="S204"/>
  <c r="M302"/>
  <c r="M301" s="1"/>
  <c r="M300" s="1"/>
  <c r="M299" s="1"/>
  <c r="S303"/>
  <c r="M364"/>
  <c r="M363" s="1"/>
  <c r="M362" s="1"/>
  <c r="S365"/>
  <c r="N368"/>
  <c r="N367" s="1"/>
  <c r="N366" s="1"/>
  <c r="T369"/>
  <c r="M388"/>
  <c r="M387" s="1"/>
  <c r="M386" s="1"/>
  <c r="S389"/>
  <c r="N397"/>
  <c r="N396" s="1"/>
  <c r="N395" s="1"/>
  <c r="N394" s="1"/>
  <c r="T398"/>
  <c r="L443"/>
  <c r="R444"/>
  <c r="M450"/>
  <c r="M449" s="1"/>
  <c r="M448" s="1"/>
  <c r="M447" s="1"/>
  <c r="S451"/>
  <c r="N456"/>
  <c r="N455" s="1"/>
  <c r="N454" s="1"/>
  <c r="N453" s="1"/>
  <c r="N452" s="1"/>
  <c r="T457"/>
  <c r="L466"/>
  <c r="L465" s="1"/>
  <c r="L464" s="1"/>
  <c r="L463" s="1"/>
  <c r="R467"/>
  <c r="N501"/>
  <c r="N500" s="1"/>
  <c r="T502"/>
  <c r="L516"/>
  <c r="L515" s="1"/>
  <c r="L514" s="1"/>
  <c r="L513" s="1"/>
  <c r="R517"/>
  <c r="M520"/>
  <c r="M519" s="1"/>
  <c r="M518" s="1"/>
  <c r="M513" s="1"/>
  <c r="S521"/>
  <c r="N530"/>
  <c r="N529" s="1"/>
  <c r="N528" s="1"/>
  <c r="N527" s="1"/>
  <c r="T531"/>
  <c r="L544"/>
  <c r="L543" s="1"/>
  <c r="L542" s="1"/>
  <c r="R545"/>
  <c r="M553"/>
  <c r="M552" s="1"/>
  <c r="M551" s="1"/>
  <c r="M550" s="1"/>
  <c r="M549" s="1"/>
  <c r="S554"/>
  <c r="N560"/>
  <c r="N559" s="1"/>
  <c r="N558" s="1"/>
  <c r="N557" s="1"/>
  <c r="N556" s="1"/>
  <c r="T561"/>
  <c r="L569"/>
  <c r="L568" s="1"/>
  <c r="L567" s="1"/>
  <c r="R571"/>
  <c r="M577"/>
  <c r="M576" s="1"/>
  <c r="S578"/>
  <c r="N577"/>
  <c r="N576" s="1"/>
  <c r="T579"/>
  <c r="M609"/>
  <c r="M608" s="1"/>
  <c r="S610"/>
  <c r="N616"/>
  <c r="N615" s="1"/>
  <c r="N614" s="1"/>
  <c r="T617"/>
  <c r="L643"/>
  <c r="L642" s="1"/>
  <c r="R644"/>
  <c r="M648"/>
  <c r="M647" s="1"/>
  <c r="M646" s="1"/>
  <c r="M645" s="1"/>
  <c r="S649"/>
  <c r="N653"/>
  <c r="N652" s="1"/>
  <c r="N651" s="1"/>
  <c r="T654"/>
  <c r="L662"/>
  <c r="L661" s="1"/>
  <c r="L660" s="1"/>
  <c r="L659" s="1"/>
  <c r="R663"/>
  <c r="M667"/>
  <c r="M666" s="1"/>
  <c r="M665" s="1"/>
  <c r="S668"/>
  <c r="N671"/>
  <c r="N670" s="1"/>
  <c r="N669" s="1"/>
  <c r="T672"/>
  <c r="L709"/>
  <c r="L708" s="1"/>
  <c r="L707" s="1"/>
  <c r="L706" s="1"/>
  <c r="R710"/>
  <c r="M713"/>
  <c r="M712" s="1"/>
  <c r="M711" s="1"/>
  <c r="S714"/>
  <c r="L736"/>
  <c r="L735" s="1"/>
  <c r="L734" s="1"/>
  <c r="L725" s="1"/>
  <c r="L724" s="1"/>
  <c r="R737"/>
  <c r="M738"/>
  <c r="S739"/>
  <c r="N742"/>
  <c r="T743"/>
  <c r="M797"/>
  <c r="M796" s="1"/>
  <c r="S799"/>
  <c r="N801"/>
  <c r="N800" s="1"/>
  <c r="T802"/>
  <c r="M807"/>
  <c r="M806" s="1"/>
  <c r="S809"/>
  <c r="N812"/>
  <c r="N811" s="1"/>
  <c r="T813"/>
  <c r="L815"/>
  <c r="L814" s="1"/>
  <c r="R817"/>
  <c r="M819"/>
  <c r="M818" s="1"/>
  <c r="S820"/>
  <c r="N822"/>
  <c r="N821" s="1"/>
  <c r="T823"/>
  <c r="L825"/>
  <c r="L824" s="1"/>
  <c r="R827"/>
  <c r="M830"/>
  <c r="M829" s="1"/>
  <c r="M828" s="1"/>
  <c r="S831"/>
  <c r="N845"/>
  <c r="N844" s="1"/>
  <c r="N843" s="1"/>
  <c r="N842" s="1"/>
  <c r="T846"/>
  <c r="L863"/>
  <c r="L862" s="1"/>
  <c r="R864"/>
  <c r="N869"/>
  <c r="N868" s="1"/>
  <c r="T870"/>
  <c r="L875"/>
  <c r="L874" s="1"/>
  <c r="R876"/>
  <c r="N881"/>
  <c r="N880" s="1"/>
  <c r="T882"/>
  <c r="L887"/>
  <c r="L886" s="1"/>
  <c r="R888"/>
  <c r="L899"/>
  <c r="L898" s="1"/>
  <c r="R900"/>
  <c r="M902"/>
  <c r="M901" s="1"/>
  <c r="S903"/>
  <c r="N905"/>
  <c r="N904" s="1"/>
  <c r="T906"/>
  <c r="L911"/>
  <c r="L910" s="1"/>
  <c r="R912"/>
  <c r="N917"/>
  <c r="N916" s="1"/>
  <c r="T918"/>
  <c r="L923"/>
  <c r="L922" s="1"/>
  <c r="R924"/>
  <c r="M926"/>
  <c r="M925" s="1"/>
  <c r="S927"/>
  <c r="N929"/>
  <c r="N928" s="1"/>
  <c r="T930"/>
  <c r="L935"/>
  <c r="L934" s="1"/>
  <c r="R936"/>
  <c r="N941"/>
  <c r="N940" s="1"/>
  <c r="T942"/>
  <c r="L947"/>
  <c r="L946" s="1"/>
  <c r="R948"/>
  <c r="M950"/>
  <c r="M949" s="1"/>
  <c r="S951"/>
  <c r="L964"/>
  <c r="L963" s="1"/>
  <c r="L962" s="1"/>
  <c r="L958" s="1"/>
  <c r="R965"/>
  <c r="M960"/>
  <c r="M959" s="1"/>
  <c r="M958" s="1"/>
  <c r="S961"/>
  <c r="L978"/>
  <c r="L977" s="1"/>
  <c r="R979"/>
  <c r="M981"/>
  <c r="M980" s="1"/>
  <c r="S982"/>
  <c r="L990"/>
  <c r="L989" s="1"/>
  <c r="R991"/>
  <c r="M993"/>
  <c r="M992" s="1"/>
  <c r="S994"/>
  <c r="N996"/>
  <c r="N995" s="1"/>
  <c r="T997"/>
  <c r="L1002"/>
  <c r="L1001" s="1"/>
  <c r="R1003"/>
  <c r="M1005"/>
  <c r="M1004" s="1"/>
  <c r="S1006"/>
  <c r="N1008"/>
  <c r="N1007" s="1"/>
  <c r="T1009"/>
  <c r="L1014"/>
  <c r="L1013" s="1"/>
  <c r="R1015"/>
  <c r="M1017"/>
  <c r="M1016" s="1"/>
  <c r="S1018"/>
  <c r="N1020"/>
  <c r="N1019" s="1"/>
  <c r="T1021"/>
  <c r="L1026"/>
  <c r="L1025" s="1"/>
  <c r="R1027"/>
  <c r="M1029"/>
  <c r="M1028" s="1"/>
  <c r="S1030"/>
  <c r="N1032"/>
  <c r="N1031" s="1"/>
  <c r="T1033"/>
  <c r="M1041"/>
  <c r="M1040" s="1"/>
  <c r="S1042"/>
  <c r="N1044"/>
  <c r="N1043" s="1"/>
  <c r="T1045"/>
  <c r="L1050"/>
  <c r="L1049" s="1"/>
  <c r="R1051"/>
  <c r="M1053"/>
  <c r="M1052" s="1"/>
  <c r="S1054"/>
  <c r="N1056"/>
  <c r="N1055" s="1"/>
  <c r="T1057"/>
  <c r="M1065"/>
  <c r="M1064" s="1"/>
  <c r="S1066"/>
  <c r="N1083"/>
  <c r="N1082" s="1"/>
  <c r="T1084"/>
  <c r="L1089"/>
  <c r="L1088" s="1"/>
  <c r="R1090"/>
  <c r="I240"/>
  <c r="I239" s="1"/>
  <c r="K240"/>
  <c r="K239" s="1"/>
  <c r="J99"/>
  <c r="J98" s="1"/>
  <c r="J251"/>
  <c r="J250" s="1"/>
  <c r="J245" s="1"/>
  <c r="N251"/>
  <c r="N250" s="1"/>
  <c r="L251"/>
  <c r="L250" s="1"/>
  <c r="K513"/>
  <c r="S33"/>
  <c r="R117"/>
  <c r="T138"/>
  <c r="T137" s="1"/>
  <c r="T136" s="1"/>
  <c r="S351"/>
  <c r="S350" s="1"/>
  <c r="R797"/>
  <c r="R796" s="1"/>
  <c r="R807"/>
  <c r="R806" s="1"/>
  <c r="S1128"/>
  <c r="S1127" s="1"/>
  <c r="Q97"/>
  <c r="Q72" s="1"/>
  <c r="Q15" s="1"/>
  <c r="O161"/>
  <c r="L34"/>
  <c r="L33" s="1"/>
  <c r="L26" s="1"/>
  <c r="L25" s="1"/>
  <c r="L24" s="1"/>
  <c r="R35"/>
  <c r="N60"/>
  <c r="N57" s="1"/>
  <c r="N56" s="1"/>
  <c r="N55" s="1"/>
  <c r="N54" s="1"/>
  <c r="T61"/>
  <c r="L69"/>
  <c r="L68" s="1"/>
  <c r="L67" s="1"/>
  <c r="L66" s="1"/>
  <c r="L65" s="1"/>
  <c r="R70"/>
  <c r="M81"/>
  <c r="M80" s="1"/>
  <c r="M79" s="1"/>
  <c r="S82"/>
  <c r="M100"/>
  <c r="S101"/>
  <c r="N134"/>
  <c r="N133" s="1"/>
  <c r="N132" s="1"/>
  <c r="N131" s="1"/>
  <c r="T135"/>
  <c r="L141"/>
  <c r="L138" s="1"/>
  <c r="L137" s="1"/>
  <c r="L136" s="1"/>
  <c r="R142"/>
  <c r="M143"/>
  <c r="M138" s="1"/>
  <c r="M137" s="1"/>
  <c r="M136" s="1"/>
  <c r="S145"/>
  <c r="N149"/>
  <c r="T150"/>
  <c r="M1092"/>
  <c r="M1091" s="1"/>
  <c r="M1081" s="1"/>
  <c r="M1080" s="1"/>
  <c r="S1093"/>
  <c r="Q848"/>
  <c r="T476"/>
  <c r="O446"/>
  <c r="O391" s="1"/>
  <c r="L474"/>
  <c r="L473" s="1"/>
  <c r="R474"/>
  <c r="R473" s="1"/>
  <c r="R469" s="1"/>
  <c r="S476"/>
  <c r="Q391"/>
  <c r="N474"/>
  <c r="N473" s="1"/>
  <c r="T475"/>
  <c r="L482"/>
  <c r="R483"/>
  <c r="M485"/>
  <c r="M484" s="1"/>
  <c r="O72"/>
  <c r="O15" s="1"/>
  <c r="P563"/>
  <c r="Q563"/>
  <c r="Q791"/>
  <c r="Q747" s="1"/>
  <c r="Q745" s="1"/>
  <c r="P391"/>
  <c r="Q340"/>
  <c r="Q231" s="1"/>
  <c r="M638"/>
  <c r="M633" s="1"/>
  <c r="L797"/>
  <c r="L796" s="1"/>
  <c r="L792" s="1"/>
  <c r="K1116"/>
  <c r="J218"/>
  <c r="I234"/>
  <c r="K410"/>
  <c r="K409" s="1"/>
  <c r="K408" s="1"/>
  <c r="I1116"/>
  <c r="J138"/>
  <c r="J137" s="1"/>
  <c r="J136" s="1"/>
  <c r="K170"/>
  <c r="K169" s="1"/>
  <c r="K164" s="1"/>
  <c r="K163" s="1"/>
  <c r="L240"/>
  <c r="L239" s="1"/>
  <c r="L234" s="1"/>
  <c r="N764"/>
  <c r="N748" s="1"/>
  <c r="N695"/>
  <c r="K861"/>
  <c r="K860" s="1"/>
  <c r="K84"/>
  <c r="I346"/>
  <c r="I958"/>
  <c r="K1128"/>
  <c r="K1127" s="1"/>
  <c r="K1125" s="1"/>
  <c r="M84"/>
  <c r="M126"/>
  <c r="M125" s="1"/>
  <c r="M124" s="1"/>
  <c r="J547"/>
  <c r="J624"/>
  <c r="I695"/>
  <c r="J716"/>
  <c r="J715" s="1"/>
  <c r="N716"/>
  <c r="N715" s="1"/>
  <c r="J1128"/>
  <c r="J1127" s="1"/>
  <c r="M117"/>
  <c r="L153"/>
  <c r="N153"/>
  <c r="I685"/>
  <c r="K958"/>
  <c r="M361"/>
  <c r="I410"/>
  <c r="I409" s="1"/>
  <c r="I408" s="1"/>
  <c r="I393" s="1"/>
  <c r="J664"/>
  <c r="N686"/>
  <c r="L686"/>
  <c r="K764"/>
  <c r="K748" s="1"/>
  <c r="K1070"/>
  <c r="K1069" s="1"/>
  <c r="J695"/>
  <c r="N1070"/>
  <c r="N1069" s="1"/>
  <c r="N675"/>
  <c r="N674" s="1"/>
  <c r="L764"/>
  <c r="L748" s="1"/>
  <c r="J861"/>
  <c r="J860" s="1"/>
  <c r="K695"/>
  <c r="J958"/>
  <c r="N735"/>
  <c r="N734" s="1"/>
  <c r="N725" s="1"/>
  <c r="N724" s="1"/>
  <c r="K57"/>
  <c r="K56" s="1"/>
  <c r="K55" s="1"/>
  <c r="K54" s="1"/>
  <c r="K33"/>
  <c r="K26" s="1"/>
  <c r="K25" s="1"/>
  <c r="K24" s="1"/>
  <c r="J84"/>
  <c r="J83" s="1"/>
  <c r="J78" s="1"/>
  <c r="I117"/>
  <c r="I170"/>
  <c r="I169" s="1"/>
  <c r="I164" s="1"/>
  <c r="I163" s="1"/>
  <c r="I206"/>
  <c r="I205" s="1"/>
  <c r="I196" s="1"/>
  <c r="I185" s="1"/>
  <c r="M206"/>
  <c r="M205" s="1"/>
  <c r="M218"/>
  <c r="J240"/>
  <c r="J239" s="1"/>
  <c r="J234" s="1"/>
  <c r="N240"/>
  <c r="N239" s="1"/>
  <c r="N234" s="1"/>
  <c r="K325"/>
  <c r="K324" s="1"/>
  <c r="K319" s="1"/>
  <c r="L346"/>
  <c r="I440"/>
  <c r="I439" s="1"/>
  <c r="I438" s="1"/>
  <c r="I417" s="1"/>
  <c r="K440"/>
  <c r="K439" s="1"/>
  <c r="K438" s="1"/>
  <c r="K417" s="1"/>
  <c r="L476"/>
  <c r="L537"/>
  <c r="K547"/>
  <c r="K572"/>
  <c r="K566" s="1"/>
  <c r="K565" s="1"/>
  <c r="J686"/>
  <c r="K735"/>
  <c r="K734" s="1"/>
  <c r="K725" s="1"/>
  <c r="K724" s="1"/>
  <c r="M1070"/>
  <c r="M1069" s="1"/>
  <c r="K675"/>
  <c r="K674" s="1"/>
  <c r="M695"/>
  <c r="K716"/>
  <c r="K715" s="1"/>
  <c r="K705" s="1"/>
  <c r="I764"/>
  <c r="I748" s="1"/>
  <c r="I218"/>
  <c r="J410"/>
  <c r="J409" s="1"/>
  <c r="J408" s="1"/>
  <c r="J393" s="1"/>
  <c r="N496"/>
  <c r="N495" s="1"/>
  <c r="J675"/>
  <c r="J674" s="1"/>
  <c r="L685"/>
  <c r="I1070"/>
  <c r="I1069" s="1"/>
  <c r="M764"/>
  <c r="M748" s="1"/>
  <c r="J1070"/>
  <c r="J1069" s="1"/>
  <c r="N117"/>
  <c r="K148"/>
  <c r="K147" s="1"/>
  <c r="K146" s="1"/>
  <c r="J170"/>
  <c r="J169" s="1"/>
  <c r="J164" s="1"/>
  <c r="J163" s="1"/>
  <c r="J206"/>
  <c r="J205" s="1"/>
  <c r="K234"/>
  <c r="I251"/>
  <c r="I250" s="1"/>
  <c r="I245" s="1"/>
  <c r="M251"/>
  <c r="M250" s="1"/>
  <c r="M245" s="1"/>
  <c r="K305"/>
  <c r="K304" s="1"/>
  <c r="K381"/>
  <c r="I381"/>
  <c r="J440"/>
  <c r="J439" s="1"/>
  <c r="J438" s="1"/>
  <c r="J417" s="1"/>
  <c r="I537"/>
  <c r="N547"/>
  <c r="L1070"/>
  <c r="L1069" s="1"/>
  <c r="J1091"/>
  <c r="J1081" s="1"/>
  <c r="J1080" s="1"/>
  <c r="N1091"/>
  <c r="M33"/>
  <c r="M26" s="1"/>
  <c r="M25" s="1"/>
  <c r="M24" s="1"/>
  <c r="I33"/>
  <c r="I26" s="1"/>
  <c r="I25" s="1"/>
  <c r="I24" s="1"/>
  <c r="J33"/>
  <c r="J26" s="1"/>
  <c r="J25" s="1"/>
  <c r="J24" s="1"/>
  <c r="J46"/>
  <c r="J45" s="1"/>
  <c r="J44" s="1"/>
  <c r="J43" s="1"/>
  <c r="I46"/>
  <c r="I45" s="1"/>
  <c r="I44" s="1"/>
  <c r="I43" s="1"/>
  <c r="I57"/>
  <c r="I56" s="1"/>
  <c r="I55" s="1"/>
  <c r="I54" s="1"/>
  <c r="J57"/>
  <c r="J56" s="1"/>
  <c r="J55" s="1"/>
  <c r="J54" s="1"/>
  <c r="I83"/>
  <c r="I78" s="1"/>
  <c r="M99"/>
  <c r="M98" s="1"/>
  <c r="K110"/>
  <c r="I110"/>
  <c r="I109" s="1"/>
  <c r="J110"/>
  <c r="K117"/>
  <c r="J117"/>
  <c r="K126"/>
  <c r="K125" s="1"/>
  <c r="K124" s="1"/>
  <c r="J126"/>
  <c r="J125" s="1"/>
  <c r="J124" s="1"/>
  <c r="N138"/>
  <c r="N137" s="1"/>
  <c r="N136" s="1"/>
  <c r="I138"/>
  <c r="I137" s="1"/>
  <c r="I136" s="1"/>
  <c r="K138"/>
  <c r="K137" s="1"/>
  <c r="K136" s="1"/>
  <c r="M148"/>
  <c r="M147" s="1"/>
  <c r="M146" s="1"/>
  <c r="I148"/>
  <c r="I147" s="1"/>
  <c r="I146" s="1"/>
  <c r="J148"/>
  <c r="J147" s="1"/>
  <c r="J146" s="1"/>
  <c r="L170"/>
  <c r="L169" s="1"/>
  <c r="L164" s="1"/>
  <c r="L163" s="1"/>
  <c r="L206"/>
  <c r="L205" s="1"/>
  <c r="L196" s="1"/>
  <c r="K223"/>
  <c r="K222" s="1"/>
  <c r="L280"/>
  <c r="L271" s="1"/>
  <c r="L270" s="1"/>
  <c r="L269" s="1"/>
  <c r="J325"/>
  <c r="J324" s="1"/>
  <c r="N325"/>
  <c r="N324" s="1"/>
  <c r="N319" s="1"/>
  <c r="I325"/>
  <c r="I324" s="1"/>
  <c r="L325"/>
  <c r="L324" s="1"/>
  <c r="L319" s="1"/>
  <c r="J319"/>
  <c r="J298" s="1"/>
  <c r="J297" s="1"/>
  <c r="J351"/>
  <c r="J350" s="1"/>
  <c r="J341" s="1"/>
  <c r="I351"/>
  <c r="I350" s="1"/>
  <c r="M351"/>
  <c r="M350" s="1"/>
  <c r="K351"/>
  <c r="K350" s="1"/>
  <c r="I361"/>
  <c r="J361"/>
  <c r="J381"/>
  <c r="M440"/>
  <c r="M439" s="1"/>
  <c r="M438" s="1"/>
  <c r="M417" s="1"/>
  <c r="I469"/>
  <c r="I468" s="1"/>
  <c r="I446" s="1"/>
  <c r="J469"/>
  <c r="J468" s="1"/>
  <c r="J446" s="1"/>
  <c r="L469"/>
  <c r="K469"/>
  <c r="K468" s="1"/>
  <c r="K446" s="1"/>
  <c r="I513"/>
  <c r="L547"/>
  <c r="I572"/>
  <c r="I566" s="1"/>
  <c r="I565" s="1"/>
  <c r="M572"/>
  <c r="M566" s="1"/>
  <c r="M565" s="1"/>
  <c r="L604"/>
  <c r="L599" s="1"/>
  <c r="L598" s="1"/>
  <c r="I604"/>
  <c r="I599" s="1"/>
  <c r="I598" s="1"/>
  <c r="I638"/>
  <c r="K638"/>
  <c r="K633" s="1"/>
  <c r="L650"/>
  <c r="J650"/>
  <c r="I664"/>
  <c r="J706"/>
  <c r="J735"/>
  <c r="J734" s="1"/>
  <c r="J725" s="1"/>
  <c r="J724" s="1"/>
  <c r="I735"/>
  <c r="I734" s="1"/>
  <c r="I725" s="1"/>
  <c r="I724" s="1"/>
  <c r="K792"/>
  <c r="I792"/>
  <c r="J792"/>
  <c r="K810"/>
  <c r="K791" s="1"/>
  <c r="K747" s="1"/>
  <c r="J810"/>
  <c r="I836"/>
  <c r="M836"/>
  <c r="J836"/>
  <c r="I861"/>
  <c r="I860" s="1"/>
  <c r="K1091"/>
  <c r="K1081" s="1"/>
  <c r="K1080" s="1"/>
  <c r="J1116"/>
  <c r="J1106" s="1"/>
  <c r="J1105" s="1"/>
  <c r="I1106"/>
  <c r="I1105" s="1"/>
  <c r="N1128"/>
  <c r="N1127" s="1"/>
  <c r="N1125" s="1"/>
  <c r="I1128"/>
  <c r="I1127" s="1"/>
  <c r="I1125" s="1"/>
  <c r="M1125"/>
  <c r="L1116"/>
  <c r="L1106" s="1"/>
  <c r="L1105" s="1"/>
  <c r="M1106"/>
  <c r="M1105" s="1"/>
  <c r="L970"/>
  <c r="L969" s="1"/>
  <c r="N861"/>
  <c r="N860" s="1"/>
  <c r="M861"/>
  <c r="M860" s="1"/>
  <c r="N810"/>
  <c r="M792"/>
  <c r="N792"/>
  <c r="M735"/>
  <c r="M734" s="1"/>
  <c r="M725" s="1"/>
  <c r="M724" s="1"/>
  <c r="N706"/>
  <c r="L664"/>
  <c r="N664"/>
  <c r="N650"/>
  <c r="M650"/>
  <c r="L638"/>
  <c r="L633" s="1"/>
  <c r="M604"/>
  <c r="M599" s="1"/>
  <c r="M598" s="1"/>
  <c r="L572"/>
  <c r="L566" s="1"/>
  <c r="L565" s="1"/>
  <c r="N537"/>
  <c r="M537"/>
  <c r="M469"/>
  <c r="M468" s="1"/>
  <c r="N469"/>
  <c r="N468" s="1"/>
  <c r="M410"/>
  <c r="M409" s="1"/>
  <c r="M408" s="1"/>
  <c r="M393" s="1"/>
  <c r="N381"/>
  <c r="N361"/>
  <c r="L361"/>
  <c r="M325"/>
  <c r="M324" s="1"/>
  <c r="M319" s="1"/>
  <c r="N305"/>
  <c r="N304" s="1"/>
  <c r="L305"/>
  <c r="L304" s="1"/>
  <c r="N223"/>
  <c r="N222" s="1"/>
  <c r="L218"/>
  <c r="N206"/>
  <c r="N205" s="1"/>
  <c r="N196" s="1"/>
  <c r="N170"/>
  <c r="N169" s="1"/>
  <c r="N164" s="1"/>
  <c r="N163" s="1"/>
  <c r="M170"/>
  <c r="M169" s="1"/>
  <c r="M164" s="1"/>
  <c r="M163" s="1"/>
  <c r="L117"/>
  <c r="M110"/>
  <c r="M109" s="1"/>
  <c r="L110"/>
  <c r="N110"/>
  <c r="M83"/>
  <c r="M78" s="1"/>
  <c r="M57"/>
  <c r="M56" s="1"/>
  <c r="M55" s="1"/>
  <c r="M54" s="1"/>
  <c r="L57"/>
  <c r="L56" s="1"/>
  <c r="L55" s="1"/>
  <c r="L54" s="1"/>
  <c r="M46"/>
  <c r="M45" s="1"/>
  <c r="M44" s="1"/>
  <c r="M43" s="1"/>
  <c r="N33"/>
  <c r="N26" s="1"/>
  <c r="N25" s="1"/>
  <c r="N24" s="1"/>
  <c r="K99"/>
  <c r="K98" s="1"/>
  <c r="K196"/>
  <c r="K185" s="1"/>
  <c r="L245"/>
  <c r="I319"/>
  <c r="K361"/>
  <c r="K83"/>
  <c r="K78" s="1"/>
  <c r="I99"/>
  <c r="I98" s="1"/>
  <c r="J196"/>
  <c r="J185" s="1"/>
  <c r="M234"/>
  <c r="K245"/>
  <c r="I280"/>
  <c r="I271" s="1"/>
  <c r="I270" s="1"/>
  <c r="I269" s="1"/>
  <c r="M280"/>
  <c r="M271" s="1"/>
  <c r="M270" s="1"/>
  <c r="M269" s="1"/>
  <c r="I305"/>
  <c r="I304" s="1"/>
  <c r="M305"/>
  <c r="M304" s="1"/>
  <c r="K346"/>
  <c r="K280"/>
  <c r="K271" s="1"/>
  <c r="K270" s="1"/>
  <c r="K269" s="1"/>
  <c r="M381"/>
  <c r="K393"/>
  <c r="I126"/>
  <c r="I125" s="1"/>
  <c r="I124" s="1"/>
  <c r="N245"/>
  <c r="L381"/>
  <c r="N346"/>
  <c r="K537"/>
  <c r="K507" s="1"/>
  <c r="M547"/>
  <c r="J537"/>
  <c r="J507" s="1"/>
  <c r="J280"/>
  <c r="J271" s="1"/>
  <c r="J270" s="1"/>
  <c r="J269" s="1"/>
  <c r="N280"/>
  <c r="N271" s="1"/>
  <c r="N270" s="1"/>
  <c r="N269" s="1"/>
  <c r="N513"/>
  <c r="K604"/>
  <c r="K599" s="1"/>
  <c r="K598" s="1"/>
  <c r="L624"/>
  <c r="K624"/>
  <c r="I633"/>
  <c r="M664"/>
  <c r="K664"/>
  <c r="M686"/>
  <c r="K686"/>
  <c r="K685" s="1"/>
  <c r="I706"/>
  <c r="I705" s="1"/>
  <c r="I810"/>
  <c r="M810"/>
  <c r="K836"/>
  <c r="K970"/>
  <c r="K969" s="1"/>
  <c r="I1091"/>
  <c r="I1081" s="1"/>
  <c r="I1080" s="1"/>
  <c r="J1125"/>
  <c r="J604"/>
  <c r="J599" s="1"/>
  <c r="J598" s="1"/>
  <c r="N604"/>
  <c r="N599" s="1"/>
  <c r="N598" s="1"/>
  <c r="N624"/>
  <c r="N633"/>
  <c r="I650"/>
  <c r="L675"/>
  <c r="L674" s="1"/>
  <c r="M706"/>
  <c r="M705" s="1"/>
  <c r="L810"/>
  <c r="I970"/>
  <c r="I969" s="1"/>
  <c r="M970"/>
  <c r="M969" s="1"/>
  <c r="J572"/>
  <c r="J566" s="1"/>
  <c r="J565" s="1"/>
  <c r="N572"/>
  <c r="N566" s="1"/>
  <c r="N565" s="1"/>
  <c r="J633"/>
  <c r="N836"/>
  <c r="L836"/>
  <c r="J970"/>
  <c r="J969" s="1"/>
  <c r="N970"/>
  <c r="N969" s="1"/>
  <c r="K1106"/>
  <c r="K1105" s="1"/>
  <c r="H1170"/>
  <c r="AF1170" s="1"/>
  <c r="F1170"/>
  <c r="AD1170" s="1"/>
  <c r="F1095"/>
  <c r="L1095" s="1"/>
  <c r="F1093"/>
  <c r="L1093" s="1"/>
  <c r="N1081" l="1"/>
  <c r="N1080" s="1"/>
  <c r="L705"/>
  <c r="Y354"/>
  <c r="AE355"/>
  <c r="Y356"/>
  <c r="AE357"/>
  <c r="AM826"/>
  <c r="AM825" s="1"/>
  <c r="AM824" s="1"/>
  <c r="AE825"/>
  <c r="AE824" s="1"/>
  <c r="AE569"/>
  <c r="AE568" s="1"/>
  <c r="AE567" s="1"/>
  <c r="AM570"/>
  <c r="AM569" s="1"/>
  <c r="AM568" s="1"/>
  <c r="AM567" s="1"/>
  <c r="L861"/>
  <c r="L860" s="1"/>
  <c r="Z348"/>
  <c r="Z347" s="1"/>
  <c r="Z346" s="1"/>
  <c r="AF349"/>
  <c r="X1119"/>
  <c r="AD1120"/>
  <c r="X1111"/>
  <c r="X1110" s="1"/>
  <c r="AD1112"/>
  <c r="Y1094"/>
  <c r="AE1095"/>
  <c r="X1086"/>
  <c r="X1085" s="1"/>
  <c r="AD1087"/>
  <c r="Y1062"/>
  <c r="Y1061" s="1"/>
  <c r="AE1063"/>
  <c r="Z1053"/>
  <c r="Z1052" s="1"/>
  <c r="AF1054"/>
  <c r="X1047"/>
  <c r="X1046" s="1"/>
  <c r="AD1048"/>
  <c r="Y1038"/>
  <c r="Y1037" s="1"/>
  <c r="AE1039"/>
  <c r="Z1029"/>
  <c r="Z1028" s="1"/>
  <c r="AF1030"/>
  <c r="X1023"/>
  <c r="X1022" s="1"/>
  <c r="AD1024"/>
  <c r="Y1014"/>
  <c r="Y1013" s="1"/>
  <c r="AE1015"/>
  <c r="Z1005"/>
  <c r="Z1004" s="1"/>
  <c r="AF1006"/>
  <c r="X999"/>
  <c r="X998" s="1"/>
  <c r="AD1000"/>
  <c r="Y990"/>
  <c r="Y989" s="1"/>
  <c r="AE991"/>
  <c r="Z981"/>
  <c r="Z980" s="1"/>
  <c r="AF982"/>
  <c r="X975"/>
  <c r="X974" s="1"/>
  <c r="AD976"/>
  <c r="X956"/>
  <c r="X955" s="1"/>
  <c r="AD957"/>
  <c r="Y947"/>
  <c r="Y946" s="1"/>
  <c r="AE948"/>
  <c r="Z938"/>
  <c r="Z937" s="1"/>
  <c r="AF939"/>
  <c r="X932"/>
  <c r="X931" s="1"/>
  <c r="AD933"/>
  <c r="Y923"/>
  <c r="Y922" s="1"/>
  <c r="AE924"/>
  <c r="Z914"/>
  <c r="Z913" s="1"/>
  <c r="AF915"/>
  <c r="X908"/>
  <c r="X907" s="1"/>
  <c r="AD909"/>
  <c r="X896"/>
  <c r="X895" s="1"/>
  <c r="AD897"/>
  <c r="Y887"/>
  <c r="Y886" s="1"/>
  <c r="AE888"/>
  <c r="Z878"/>
  <c r="Z877" s="1"/>
  <c r="AF879"/>
  <c r="X872"/>
  <c r="X871" s="1"/>
  <c r="AD873"/>
  <c r="Y863"/>
  <c r="Y862" s="1"/>
  <c r="AE864"/>
  <c r="Z830"/>
  <c r="Z829" s="1"/>
  <c r="Z828" s="1"/>
  <c r="AF831"/>
  <c r="Z807"/>
  <c r="Z806" s="1"/>
  <c r="AF809"/>
  <c r="Z797"/>
  <c r="Z796" s="1"/>
  <c r="AF799"/>
  <c r="Z738"/>
  <c r="AF739"/>
  <c r="Z713"/>
  <c r="Z712" s="1"/>
  <c r="Z711" s="1"/>
  <c r="AF714"/>
  <c r="X678"/>
  <c r="X677" s="1"/>
  <c r="X676" s="1"/>
  <c r="X675" s="1"/>
  <c r="X674" s="1"/>
  <c r="AD679"/>
  <c r="Y662"/>
  <c r="Y661" s="1"/>
  <c r="Y660" s="1"/>
  <c r="Y659" s="1"/>
  <c r="AE663"/>
  <c r="Y643"/>
  <c r="Y642" s="1"/>
  <c r="Y638" s="1"/>
  <c r="AE644"/>
  <c r="Z609"/>
  <c r="Z608" s="1"/>
  <c r="Z604" s="1"/>
  <c r="AF610"/>
  <c r="X582"/>
  <c r="X581" s="1"/>
  <c r="X580" s="1"/>
  <c r="AD583"/>
  <c r="Y544"/>
  <c r="Y543" s="1"/>
  <c r="Y542" s="1"/>
  <c r="AE545"/>
  <c r="Z520"/>
  <c r="Z519" s="1"/>
  <c r="Z518" s="1"/>
  <c r="AF521"/>
  <c r="X511"/>
  <c r="X510" s="1"/>
  <c r="X509" s="1"/>
  <c r="X508" s="1"/>
  <c r="AD512"/>
  <c r="X477"/>
  <c r="AD478"/>
  <c r="Y466"/>
  <c r="Y465" s="1"/>
  <c r="Y464" s="1"/>
  <c r="Y463" s="1"/>
  <c r="AE467"/>
  <c r="Z450"/>
  <c r="Z449" s="1"/>
  <c r="Z448" s="1"/>
  <c r="Z447" s="1"/>
  <c r="AF451"/>
  <c r="Y431"/>
  <c r="Y430" s="1"/>
  <c r="Y429" s="1"/>
  <c r="Y428" s="1"/>
  <c r="AE432"/>
  <c r="Y411"/>
  <c r="AE412"/>
  <c r="Y379"/>
  <c r="Y378" s="1"/>
  <c r="Y377" s="1"/>
  <c r="Y376" s="1"/>
  <c r="AE380"/>
  <c r="Z364"/>
  <c r="Z363" s="1"/>
  <c r="Z362" s="1"/>
  <c r="AF365"/>
  <c r="Y326"/>
  <c r="AE327"/>
  <c r="Z302"/>
  <c r="Z301" s="1"/>
  <c r="Z300" s="1"/>
  <c r="Z299" s="1"/>
  <c r="AF303"/>
  <c r="X291"/>
  <c r="X290" s="1"/>
  <c r="AD292"/>
  <c r="Y282"/>
  <c r="Y281" s="1"/>
  <c r="AE283"/>
  <c r="Z263"/>
  <c r="Z262" s="1"/>
  <c r="AF264"/>
  <c r="X257"/>
  <c r="X256" s="1"/>
  <c r="AD258"/>
  <c r="Y226"/>
  <c r="AE227"/>
  <c r="Z216"/>
  <c r="Z215" s="1"/>
  <c r="Z214" s="1"/>
  <c r="AF217"/>
  <c r="X171"/>
  <c r="AD172"/>
  <c r="Z141"/>
  <c r="AF142"/>
  <c r="X134"/>
  <c r="X133" s="1"/>
  <c r="X132" s="1"/>
  <c r="X131" s="1"/>
  <c r="AD135"/>
  <c r="Y102"/>
  <c r="AE103"/>
  <c r="Z69"/>
  <c r="Z68" s="1"/>
  <c r="Z67" s="1"/>
  <c r="Z66" s="1"/>
  <c r="Z65" s="1"/>
  <c r="AF70"/>
  <c r="X60"/>
  <c r="AD61"/>
  <c r="Y40"/>
  <c r="AE41"/>
  <c r="X1167"/>
  <c r="X1166" s="1"/>
  <c r="X1165" s="1"/>
  <c r="X1164" s="1"/>
  <c r="X1162" s="1"/>
  <c r="AD1168"/>
  <c r="Y1143"/>
  <c r="Y1142" s="1"/>
  <c r="Y1141" s="1"/>
  <c r="Y1140" s="1"/>
  <c r="AE1144"/>
  <c r="Z1122"/>
  <c r="Z1121" s="1"/>
  <c r="AF1123"/>
  <c r="X1108"/>
  <c r="X1107" s="1"/>
  <c r="AD1109"/>
  <c r="Z1089"/>
  <c r="Z1088" s="1"/>
  <c r="AF1090"/>
  <c r="X1083"/>
  <c r="X1082" s="1"/>
  <c r="AD1084"/>
  <c r="Y1059"/>
  <c r="Y1058" s="1"/>
  <c r="AE1060"/>
  <c r="Y1047"/>
  <c r="Y1046" s="1"/>
  <c r="AE1048"/>
  <c r="Z1038"/>
  <c r="Z1037" s="1"/>
  <c r="AF1039"/>
  <c r="X1032"/>
  <c r="X1031" s="1"/>
  <c r="AD1033"/>
  <c r="Y1023"/>
  <c r="Y1022" s="1"/>
  <c r="AE1024"/>
  <c r="Z1014"/>
  <c r="Z1013" s="1"/>
  <c r="AF1015"/>
  <c r="X1008"/>
  <c r="X1007" s="1"/>
  <c r="AD1009"/>
  <c r="Y999"/>
  <c r="Y998" s="1"/>
  <c r="AE1000"/>
  <c r="Y987"/>
  <c r="Y986" s="1"/>
  <c r="AE988"/>
  <c r="Z978"/>
  <c r="Z977" s="1"/>
  <c r="AF979"/>
  <c r="X972"/>
  <c r="X971" s="1"/>
  <c r="AD973"/>
  <c r="X953"/>
  <c r="X952" s="1"/>
  <c r="AD954"/>
  <c r="Y944"/>
  <c r="Y943" s="1"/>
  <c r="AE945"/>
  <c r="Z935"/>
  <c r="Z934" s="1"/>
  <c r="AF936"/>
  <c r="Z923"/>
  <c r="Z922" s="1"/>
  <c r="AF924"/>
  <c r="X917"/>
  <c r="X916" s="1"/>
  <c r="AD918"/>
  <c r="Y908"/>
  <c r="Y907" s="1"/>
  <c r="AE909"/>
  <c r="Z899"/>
  <c r="Z898" s="1"/>
  <c r="AF900"/>
  <c r="X893"/>
  <c r="X892" s="1"/>
  <c r="AD894"/>
  <c r="Y884"/>
  <c r="Y883" s="1"/>
  <c r="AE885"/>
  <c r="Z875"/>
  <c r="Z874" s="1"/>
  <c r="AF876"/>
  <c r="X869"/>
  <c r="X868" s="1"/>
  <c r="AD870"/>
  <c r="Y856"/>
  <c r="Y853" s="1"/>
  <c r="Y852" s="1"/>
  <c r="Y851" s="1"/>
  <c r="Y850" s="1"/>
  <c r="AE857"/>
  <c r="X822"/>
  <c r="X821" s="1"/>
  <c r="AD823"/>
  <c r="Y804"/>
  <c r="Y803" s="1"/>
  <c r="AE805"/>
  <c r="Y794"/>
  <c r="Y793" s="1"/>
  <c r="AE795"/>
  <c r="Z736"/>
  <c r="AF737"/>
  <c r="X728"/>
  <c r="X727" s="1"/>
  <c r="X726" s="1"/>
  <c r="AD729"/>
  <c r="Y678"/>
  <c r="Y677" s="1"/>
  <c r="Y676" s="1"/>
  <c r="Y675" s="1"/>
  <c r="Y674" s="1"/>
  <c r="AE679"/>
  <c r="Z662"/>
  <c r="Z661" s="1"/>
  <c r="Z660" s="1"/>
  <c r="Z659" s="1"/>
  <c r="AF663"/>
  <c r="X653"/>
  <c r="X652" s="1"/>
  <c r="X651" s="1"/>
  <c r="AD654"/>
  <c r="Y636"/>
  <c r="Y635" s="1"/>
  <c r="Y634" s="1"/>
  <c r="AE637"/>
  <c r="Z602"/>
  <c r="Z601" s="1"/>
  <c r="Z600" s="1"/>
  <c r="AF603"/>
  <c r="X560"/>
  <c r="X559" s="1"/>
  <c r="X558" s="1"/>
  <c r="X557" s="1"/>
  <c r="X556" s="1"/>
  <c r="AD561"/>
  <c r="Y540"/>
  <c r="Y539" s="1"/>
  <c r="Y538" s="1"/>
  <c r="AE541"/>
  <c r="Z516"/>
  <c r="Z515" s="1"/>
  <c r="Z514" s="1"/>
  <c r="AF517"/>
  <c r="X501"/>
  <c r="X500" s="1"/>
  <c r="X496" s="1"/>
  <c r="X495" s="1"/>
  <c r="AD502"/>
  <c r="Y477"/>
  <c r="AE478"/>
  <c r="X456"/>
  <c r="X455" s="1"/>
  <c r="X454" s="1"/>
  <c r="X453" s="1"/>
  <c r="X452" s="1"/>
  <c r="AD457"/>
  <c r="Z431"/>
  <c r="Z430" s="1"/>
  <c r="Z429" s="1"/>
  <c r="Z428" s="1"/>
  <c r="AF432"/>
  <c r="X397"/>
  <c r="X396" s="1"/>
  <c r="X395" s="1"/>
  <c r="X394" s="1"/>
  <c r="AD398"/>
  <c r="Y374"/>
  <c r="Y373" s="1"/>
  <c r="Y372" s="1"/>
  <c r="Y371" s="1"/>
  <c r="Y370" s="1"/>
  <c r="AE375"/>
  <c r="Z326"/>
  <c r="AF327"/>
  <c r="X266"/>
  <c r="X265" s="1"/>
  <c r="AD267"/>
  <c r="X220"/>
  <c r="X219" s="1"/>
  <c r="AD221"/>
  <c r="X207"/>
  <c r="AD208"/>
  <c r="Y194"/>
  <c r="Y193" s="1"/>
  <c r="Y192" s="1"/>
  <c r="Y191" s="1"/>
  <c r="AE195"/>
  <c r="Z173"/>
  <c r="AF174"/>
  <c r="X158"/>
  <c r="X157" s="1"/>
  <c r="AD159"/>
  <c r="X143"/>
  <c r="AD145"/>
  <c r="Y134"/>
  <c r="Y133" s="1"/>
  <c r="Y132" s="1"/>
  <c r="Y131" s="1"/>
  <c r="AE135"/>
  <c r="X122"/>
  <c r="AD123"/>
  <c r="Y115"/>
  <c r="AE116"/>
  <c r="Z102"/>
  <c r="AF103"/>
  <c r="Y90"/>
  <c r="Y89" s="1"/>
  <c r="AE91"/>
  <c r="X81"/>
  <c r="X80" s="1"/>
  <c r="X79" s="1"/>
  <c r="AD82"/>
  <c r="Y60"/>
  <c r="AE61"/>
  <c r="Z40"/>
  <c r="AF41"/>
  <c r="X36"/>
  <c r="AD37"/>
  <c r="X21"/>
  <c r="X20" s="1"/>
  <c r="X19" s="1"/>
  <c r="X18" s="1"/>
  <c r="X17" s="1"/>
  <c r="AD22"/>
  <c r="Z493"/>
  <c r="AF494"/>
  <c r="X1159"/>
  <c r="X1158" s="1"/>
  <c r="X1157" s="1"/>
  <c r="X1156" s="1"/>
  <c r="X1155" s="1"/>
  <c r="X1153" s="1"/>
  <c r="AD1160"/>
  <c r="Y1135"/>
  <c r="Y1134" s="1"/>
  <c r="Y1133" s="1"/>
  <c r="AE1136"/>
  <c r="Z1119"/>
  <c r="AF1120"/>
  <c r="Z1111"/>
  <c r="Z1110" s="1"/>
  <c r="AF1112"/>
  <c r="Y1083"/>
  <c r="Y1082" s="1"/>
  <c r="AE1084"/>
  <c r="Z1059"/>
  <c r="Z1058" s="1"/>
  <c r="AF1060"/>
  <c r="X1053"/>
  <c r="X1052" s="1"/>
  <c r="AD1054"/>
  <c r="Y1044"/>
  <c r="Y1043" s="1"/>
  <c r="AE1045"/>
  <c r="Z1035"/>
  <c r="Z1034" s="1"/>
  <c r="AF1036"/>
  <c r="X1029"/>
  <c r="X1028" s="1"/>
  <c r="AD1030"/>
  <c r="Y1020"/>
  <c r="Y1019" s="1"/>
  <c r="AE1021"/>
  <c r="Z1011"/>
  <c r="Z1010" s="1"/>
  <c r="AF1012"/>
  <c r="X1005"/>
  <c r="X1004" s="1"/>
  <c r="AD1006"/>
  <c r="Y996"/>
  <c r="Y995" s="1"/>
  <c r="AE997"/>
  <c r="Z987"/>
  <c r="Z986" s="1"/>
  <c r="AF988"/>
  <c r="X981"/>
  <c r="X980" s="1"/>
  <c r="AD982"/>
  <c r="Y972"/>
  <c r="Y971" s="1"/>
  <c r="AE973"/>
  <c r="Y953"/>
  <c r="Y952" s="1"/>
  <c r="AE954"/>
  <c r="Z944"/>
  <c r="Z943" s="1"/>
  <c r="AF945"/>
  <c r="X938"/>
  <c r="X937" s="1"/>
  <c r="AD939"/>
  <c r="Y929"/>
  <c r="Y928" s="1"/>
  <c r="AE930"/>
  <c r="Z920"/>
  <c r="Z919" s="1"/>
  <c r="AF921"/>
  <c r="X914"/>
  <c r="X913" s="1"/>
  <c r="AD915"/>
  <c r="Y905"/>
  <c r="Y904" s="1"/>
  <c r="AE906"/>
  <c r="Z896"/>
  <c r="Z895" s="1"/>
  <c r="AF897"/>
  <c r="X890"/>
  <c r="X889" s="1"/>
  <c r="AD891"/>
  <c r="Y881"/>
  <c r="Y880" s="1"/>
  <c r="AE882"/>
  <c r="Z872"/>
  <c r="Z871" s="1"/>
  <c r="AF873"/>
  <c r="X866"/>
  <c r="X865" s="1"/>
  <c r="AD867"/>
  <c r="Y845"/>
  <c r="Y844" s="1"/>
  <c r="Y843" s="1"/>
  <c r="Y842" s="1"/>
  <c r="Y836" s="1"/>
  <c r="AE846"/>
  <c r="Z825"/>
  <c r="Z824" s="1"/>
  <c r="AF826"/>
  <c r="X819"/>
  <c r="X818" s="1"/>
  <c r="AD820"/>
  <c r="Y812"/>
  <c r="Y811" s="1"/>
  <c r="AE813"/>
  <c r="Y801"/>
  <c r="Y800" s="1"/>
  <c r="AE802"/>
  <c r="Y742"/>
  <c r="AE743"/>
  <c r="Z732"/>
  <c r="Z731" s="1"/>
  <c r="Z730" s="1"/>
  <c r="AF733"/>
  <c r="X713"/>
  <c r="X712" s="1"/>
  <c r="X711" s="1"/>
  <c r="AD714"/>
  <c r="Y671"/>
  <c r="Y670" s="1"/>
  <c r="Y669" s="1"/>
  <c r="AE672"/>
  <c r="Z657"/>
  <c r="Z656" s="1"/>
  <c r="Z655" s="1"/>
  <c r="AF658"/>
  <c r="X648"/>
  <c r="X647" s="1"/>
  <c r="X646" s="1"/>
  <c r="X645" s="1"/>
  <c r="AD649"/>
  <c r="Y616"/>
  <c r="Y615" s="1"/>
  <c r="Y614" s="1"/>
  <c r="AE617"/>
  <c r="Z582"/>
  <c r="Z581" s="1"/>
  <c r="Z580" s="1"/>
  <c r="AF583"/>
  <c r="Y560"/>
  <c r="Y559" s="1"/>
  <c r="Y558" s="1"/>
  <c r="Y557" s="1"/>
  <c r="Y556" s="1"/>
  <c r="AE561"/>
  <c r="Z540"/>
  <c r="Z539" s="1"/>
  <c r="Z538" s="1"/>
  <c r="AF541"/>
  <c r="X520"/>
  <c r="X519" s="1"/>
  <c r="X518" s="1"/>
  <c r="AD521"/>
  <c r="Y501"/>
  <c r="Y500" s="1"/>
  <c r="Y496" s="1"/>
  <c r="Y495" s="1"/>
  <c r="AE502"/>
  <c r="Y474"/>
  <c r="Y473" s="1"/>
  <c r="AE475"/>
  <c r="Z461"/>
  <c r="Z460" s="1"/>
  <c r="Z459" s="1"/>
  <c r="Z458" s="1"/>
  <c r="AF462"/>
  <c r="X450"/>
  <c r="X449" s="1"/>
  <c r="X448" s="1"/>
  <c r="X447" s="1"/>
  <c r="AD451"/>
  <c r="Z426"/>
  <c r="Z425" s="1"/>
  <c r="Z424" s="1"/>
  <c r="Z423" s="1"/>
  <c r="AF427"/>
  <c r="Y397"/>
  <c r="Y396" s="1"/>
  <c r="Y395" s="1"/>
  <c r="Y394" s="1"/>
  <c r="AE398"/>
  <c r="Z374"/>
  <c r="Z373" s="1"/>
  <c r="Z372" s="1"/>
  <c r="Z371" s="1"/>
  <c r="Z370" s="1"/>
  <c r="AF375"/>
  <c r="X364"/>
  <c r="X363" s="1"/>
  <c r="X362" s="1"/>
  <c r="AD365"/>
  <c r="X328"/>
  <c r="AD329"/>
  <c r="Y310"/>
  <c r="Y309" s="1"/>
  <c r="Y305" s="1"/>
  <c r="Y304" s="1"/>
  <c r="AE311"/>
  <c r="Z291"/>
  <c r="Z290" s="1"/>
  <c r="AF292"/>
  <c r="X285"/>
  <c r="X284" s="1"/>
  <c r="AD286"/>
  <c r="Y266"/>
  <c r="Y265" s="1"/>
  <c r="AE267"/>
  <c r="Z257"/>
  <c r="Z256" s="1"/>
  <c r="AF258"/>
  <c r="X228"/>
  <c r="AD229"/>
  <c r="Y220"/>
  <c r="Y219" s="1"/>
  <c r="Y218" s="1"/>
  <c r="AE221"/>
  <c r="Z209"/>
  <c r="AF210"/>
  <c r="X203"/>
  <c r="X202" s="1"/>
  <c r="X201" s="1"/>
  <c r="AD204"/>
  <c r="Y182"/>
  <c r="Y181" s="1"/>
  <c r="Y180" s="1"/>
  <c r="Y179" s="1"/>
  <c r="Y178" s="1"/>
  <c r="AE183"/>
  <c r="Z171"/>
  <c r="AF172"/>
  <c r="X153"/>
  <c r="AD156"/>
  <c r="Y122"/>
  <c r="AE123"/>
  <c r="Z115"/>
  <c r="AF116"/>
  <c r="X111"/>
  <c r="AD112"/>
  <c r="Z90"/>
  <c r="Z89" s="1"/>
  <c r="AF91"/>
  <c r="Y58"/>
  <c r="AE59"/>
  <c r="Z38"/>
  <c r="AF39"/>
  <c r="Z28"/>
  <c r="Z27" s="1"/>
  <c r="AF29"/>
  <c r="Z1167"/>
  <c r="Z1166" s="1"/>
  <c r="Z1165" s="1"/>
  <c r="Z1164" s="1"/>
  <c r="Z1162" s="1"/>
  <c r="AF1168"/>
  <c r="X1150"/>
  <c r="X1149" s="1"/>
  <c r="X1148" s="1"/>
  <c r="X1147" s="1"/>
  <c r="X1146" s="1"/>
  <c r="AD1151"/>
  <c r="Y1131"/>
  <c r="Y1130" s="1"/>
  <c r="Y1129" s="1"/>
  <c r="AE1132"/>
  <c r="Y1117"/>
  <c r="AE1118"/>
  <c r="Z1108"/>
  <c r="Z1107" s="1"/>
  <c r="AF1109"/>
  <c r="Z1092"/>
  <c r="AF1093"/>
  <c r="X1038"/>
  <c r="X1037" s="1"/>
  <c r="AD1039"/>
  <c r="Z972"/>
  <c r="Z971" s="1"/>
  <c r="AF973"/>
  <c r="Y938"/>
  <c r="Y937" s="1"/>
  <c r="AE939"/>
  <c r="Z893"/>
  <c r="Z892" s="1"/>
  <c r="AF894"/>
  <c r="Y878"/>
  <c r="Y877" s="1"/>
  <c r="AE879"/>
  <c r="Z728"/>
  <c r="Z727" s="1"/>
  <c r="Z726" s="1"/>
  <c r="AF729"/>
  <c r="Y471"/>
  <c r="Y470" s="1"/>
  <c r="AE472"/>
  <c r="Z413"/>
  <c r="AF414"/>
  <c r="Z330"/>
  <c r="AF331"/>
  <c r="X326"/>
  <c r="AD327"/>
  <c r="X294"/>
  <c r="X293" s="1"/>
  <c r="AD295"/>
  <c r="Y285"/>
  <c r="Y284" s="1"/>
  <c r="AE286"/>
  <c r="Z266"/>
  <c r="Z265" s="1"/>
  <c r="AF267"/>
  <c r="X260"/>
  <c r="X259" s="1"/>
  <c r="AD261"/>
  <c r="Y228"/>
  <c r="AE229"/>
  <c r="Z220"/>
  <c r="Z219" s="1"/>
  <c r="Z218" s="1"/>
  <c r="AF221"/>
  <c r="X211"/>
  <c r="AD212"/>
  <c r="X199"/>
  <c r="X198" s="1"/>
  <c r="X197" s="1"/>
  <c r="AD200"/>
  <c r="X173"/>
  <c r="AD174"/>
  <c r="Y151"/>
  <c r="AE152"/>
  <c r="Y141"/>
  <c r="AE142"/>
  <c r="Y129"/>
  <c r="AE130"/>
  <c r="Y120"/>
  <c r="AE121"/>
  <c r="Z113"/>
  <c r="AF114"/>
  <c r="X107"/>
  <c r="X106" s="1"/>
  <c r="AD108"/>
  <c r="X95"/>
  <c r="X94" s="1"/>
  <c r="X93" s="1"/>
  <c r="X92" s="1"/>
  <c r="AD96"/>
  <c r="Z81"/>
  <c r="Z80" s="1"/>
  <c r="Z79" s="1"/>
  <c r="AF82"/>
  <c r="X62"/>
  <c r="AD63"/>
  <c r="Y49"/>
  <c r="AE50"/>
  <c r="Z36"/>
  <c r="AF37"/>
  <c r="X31"/>
  <c r="X30" s="1"/>
  <c r="AD32"/>
  <c r="M196"/>
  <c r="O848"/>
  <c r="Y352"/>
  <c r="AE353"/>
  <c r="X348"/>
  <c r="X347" s="1"/>
  <c r="X346" s="1"/>
  <c r="AD349"/>
  <c r="AM816"/>
  <c r="AM815" s="1"/>
  <c r="AM814" s="1"/>
  <c r="AE815"/>
  <c r="AE814" s="1"/>
  <c r="AD474"/>
  <c r="AD473" s="1"/>
  <c r="AL475"/>
  <c r="AL474" s="1"/>
  <c r="AL473" s="1"/>
  <c r="AM494"/>
  <c r="AM493" s="1"/>
  <c r="AE493"/>
  <c r="AE153"/>
  <c r="Y1114"/>
  <c r="Y1113" s="1"/>
  <c r="AE1115"/>
  <c r="Y1089"/>
  <c r="Y1088" s="1"/>
  <c r="AE1090"/>
  <c r="Z1065"/>
  <c r="Z1064" s="1"/>
  <c r="AF1066"/>
  <c r="X1059"/>
  <c r="X1058" s="1"/>
  <c r="AD1060"/>
  <c r="Y1050"/>
  <c r="Y1049" s="1"/>
  <c r="AE1051"/>
  <c r="Z1041"/>
  <c r="Z1040" s="1"/>
  <c r="AF1042"/>
  <c r="X1035"/>
  <c r="X1034" s="1"/>
  <c r="AD1036"/>
  <c r="Y1026"/>
  <c r="Y1025" s="1"/>
  <c r="AE1027"/>
  <c r="Z1017"/>
  <c r="Z1016" s="1"/>
  <c r="AF1018"/>
  <c r="X1011"/>
  <c r="X1010" s="1"/>
  <c r="AD1012"/>
  <c r="Y1002"/>
  <c r="Y1001" s="1"/>
  <c r="AE1003"/>
  <c r="Z993"/>
  <c r="Z992" s="1"/>
  <c r="AF994"/>
  <c r="X987"/>
  <c r="X986" s="1"/>
  <c r="AD988"/>
  <c r="Y978"/>
  <c r="Y977" s="1"/>
  <c r="AE979"/>
  <c r="Z950"/>
  <c r="Z949" s="1"/>
  <c r="AF951"/>
  <c r="X944"/>
  <c r="X943" s="1"/>
  <c r="AD945"/>
  <c r="Y935"/>
  <c r="Y934" s="1"/>
  <c r="AE936"/>
  <c r="Z926"/>
  <c r="Z925" s="1"/>
  <c r="AF927"/>
  <c r="X920"/>
  <c r="X919" s="1"/>
  <c r="AD921"/>
  <c r="Y911"/>
  <c r="Y910" s="1"/>
  <c r="AE912"/>
  <c r="Z902"/>
  <c r="Z901" s="1"/>
  <c r="AF903"/>
  <c r="Z890"/>
  <c r="Z889" s="1"/>
  <c r="AF891"/>
  <c r="X884"/>
  <c r="X883" s="1"/>
  <c r="AD885"/>
  <c r="Y875"/>
  <c r="Y874" s="1"/>
  <c r="AE876"/>
  <c r="Z866"/>
  <c r="Z865" s="1"/>
  <c r="AF867"/>
  <c r="X856"/>
  <c r="X853" s="1"/>
  <c r="X852" s="1"/>
  <c r="X851" s="1"/>
  <c r="X850" s="1"/>
  <c r="AD857"/>
  <c r="Z819"/>
  <c r="Z818" s="1"/>
  <c r="AF820"/>
  <c r="X804"/>
  <c r="X803" s="1"/>
  <c r="AD805"/>
  <c r="X794"/>
  <c r="X793" s="1"/>
  <c r="AD795"/>
  <c r="Y736"/>
  <c r="AE737"/>
  <c r="Y709"/>
  <c r="Y708" s="1"/>
  <c r="Y707" s="1"/>
  <c r="AE710"/>
  <c r="Z667"/>
  <c r="Z666" s="1"/>
  <c r="Z665" s="1"/>
  <c r="AF668"/>
  <c r="X657"/>
  <c r="X656" s="1"/>
  <c r="X655" s="1"/>
  <c r="AD658"/>
  <c r="X636"/>
  <c r="X635" s="1"/>
  <c r="X634" s="1"/>
  <c r="AD637"/>
  <c r="Y602"/>
  <c r="Y601" s="1"/>
  <c r="Y600" s="1"/>
  <c r="AE603"/>
  <c r="Z553"/>
  <c r="Z552" s="1"/>
  <c r="Z551" s="1"/>
  <c r="Z550" s="1"/>
  <c r="Z549" s="1"/>
  <c r="AF554"/>
  <c r="X540"/>
  <c r="X539" s="1"/>
  <c r="X538" s="1"/>
  <c r="AD541"/>
  <c r="Y516"/>
  <c r="Y515" s="1"/>
  <c r="Y514" s="1"/>
  <c r="AE517"/>
  <c r="Y482"/>
  <c r="AE483"/>
  <c r="Z471"/>
  <c r="Z470" s="1"/>
  <c r="AF472"/>
  <c r="X461"/>
  <c r="X460" s="1"/>
  <c r="X459" s="1"/>
  <c r="X458" s="1"/>
  <c r="AD462"/>
  <c r="Y443"/>
  <c r="AE444"/>
  <c r="X426"/>
  <c r="X425" s="1"/>
  <c r="X424" s="1"/>
  <c r="X423" s="1"/>
  <c r="AD427"/>
  <c r="Z388"/>
  <c r="Z387" s="1"/>
  <c r="Z386" s="1"/>
  <c r="Z381" s="1"/>
  <c r="AF389"/>
  <c r="X374"/>
  <c r="X373" s="1"/>
  <c r="X372" s="1"/>
  <c r="X371" s="1"/>
  <c r="X370" s="1"/>
  <c r="AD375"/>
  <c r="Z328"/>
  <c r="AF329"/>
  <c r="X322"/>
  <c r="X321" s="1"/>
  <c r="X320" s="1"/>
  <c r="AD323"/>
  <c r="Y294"/>
  <c r="Y293" s="1"/>
  <c r="AE295"/>
  <c r="Z285"/>
  <c r="Z284" s="1"/>
  <c r="AF286"/>
  <c r="X274"/>
  <c r="X273" s="1"/>
  <c r="X272" s="1"/>
  <c r="AD275"/>
  <c r="Y260"/>
  <c r="Y259" s="1"/>
  <c r="AE261"/>
  <c r="Z228"/>
  <c r="AF229"/>
  <c r="X224"/>
  <c r="X223" s="1"/>
  <c r="X222" s="1"/>
  <c r="AD225"/>
  <c r="Y211"/>
  <c r="AE212"/>
  <c r="X149"/>
  <c r="AD150"/>
  <c r="Y139"/>
  <c r="AE140"/>
  <c r="Z120"/>
  <c r="AF121"/>
  <c r="Y85"/>
  <c r="AE86"/>
  <c r="Y62"/>
  <c r="AE63"/>
  <c r="Y51"/>
  <c r="AE52"/>
  <c r="X493"/>
  <c r="AD494"/>
  <c r="Z1150"/>
  <c r="Z1149" s="1"/>
  <c r="Z1148" s="1"/>
  <c r="Z1147" s="1"/>
  <c r="Z1146" s="1"/>
  <c r="AF1151"/>
  <c r="X1135"/>
  <c r="X1134" s="1"/>
  <c r="X1133" s="1"/>
  <c r="AD1136"/>
  <c r="Y1119"/>
  <c r="AE1120"/>
  <c r="Z1094"/>
  <c r="AF1095"/>
  <c r="Y1086"/>
  <c r="Y1085" s="1"/>
  <c r="AE1087"/>
  <c r="Z1062"/>
  <c r="Z1061" s="1"/>
  <c r="AF1063"/>
  <c r="X1056"/>
  <c r="X1055" s="1"/>
  <c r="AD1057"/>
  <c r="X1044"/>
  <c r="X1043" s="1"/>
  <c r="AD1045"/>
  <c r="Y1035"/>
  <c r="Y1034" s="1"/>
  <c r="AE1036"/>
  <c r="Z1026"/>
  <c r="Z1025" s="1"/>
  <c r="AF1027"/>
  <c r="X1020"/>
  <c r="X1019" s="1"/>
  <c r="AD1021"/>
  <c r="Y1011"/>
  <c r="Y1010" s="1"/>
  <c r="AE1012"/>
  <c r="Z1002"/>
  <c r="Z1001" s="1"/>
  <c r="AF1003"/>
  <c r="X996"/>
  <c r="X995" s="1"/>
  <c r="AD997"/>
  <c r="X984"/>
  <c r="X983" s="1"/>
  <c r="AD985"/>
  <c r="Y975"/>
  <c r="Y974" s="1"/>
  <c r="AE976"/>
  <c r="Y956"/>
  <c r="Y955" s="1"/>
  <c r="AE957"/>
  <c r="Z947"/>
  <c r="Z946" s="1"/>
  <c r="AF948"/>
  <c r="X941"/>
  <c r="X940" s="1"/>
  <c r="AD942"/>
  <c r="Y932"/>
  <c r="Y931" s="1"/>
  <c r="AE933"/>
  <c r="Y920"/>
  <c r="Y919" s="1"/>
  <c r="AE921"/>
  <c r="Z911"/>
  <c r="Z910" s="1"/>
  <c r="AF912"/>
  <c r="X905"/>
  <c r="X904" s="1"/>
  <c r="AD906"/>
  <c r="Y896"/>
  <c r="Y895" s="1"/>
  <c r="AE897"/>
  <c r="Z887"/>
  <c r="Z886" s="1"/>
  <c r="AF888"/>
  <c r="X881"/>
  <c r="X880" s="1"/>
  <c r="AD882"/>
  <c r="Y872"/>
  <c r="Y871" s="1"/>
  <c r="AE873"/>
  <c r="Z863"/>
  <c r="Z862" s="1"/>
  <c r="AF864"/>
  <c r="X845"/>
  <c r="X844" s="1"/>
  <c r="X843" s="1"/>
  <c r="X842" s="1"/>
  <c r="X836" s="1"/>
  <c r="AD846"/>
  <c r="X812"/>
  <c r="X811" s="1"/>
  <c r="AD813"/>
  <c r="X801"/>
  <c r="X800" s="1"/>
  <c r="AD802"/>
  <c r="X742"/>
  <c r="AD743"/>
  <c r="Y732"/>
  <c r="Y731" s="1"/>
  <c r="Y730" s="1"/>
  <c r="AE733"/>
  <c r="Z709"/>
  <c r="Z708" s="1"/>
  <c r="Z707" s="1"/>
  <c r="AF710"/>
  <c r="X671"/>
  <c r="X670" s="1"/>
  <c r="X669" s="1"/>
  <c r="AD672"/>
  <c r="Y657"/>
  <c r="Y656" s="1"/>
  <c r="Y655" s="1"/>
  <c r="AE658"/>
  <c r="Z643"/>
  <c r="Z642" s="1"/>
  <c r="Z638" s="1"/>
  <c r="AF644"/>
  <c r="X616"/>
  <c r="X615" s="1"/>
  <c r="X614" s="1"/>
  <c r="AD617"/>
  <c r="Y582"/>
  <c r="Y581" s="1"/>
  <c r="Y580" s="1"/>
  <c r="AE583"/>
  <c r="Z544"/>
  <c r="Z543" s="1"/>
  <c r="Z542" s="1"/>
  <c r="Z537" s="1"/>
  <c r="AF545"/>
  <c r="X530"/>
  <c r="X529" s="1"/>
  <c r="X528" s="1"/>
  <c r="X527" s="1"/>
  <c r="AD531"/>
  <c r="Y511"/>
  <c r="Y510" s="1"/>
  <c r="Y509" s="1"/>
  <c r="Y508" s="1"/>
  <c r="AE512"/>
  <c r="Z482"/>
  <c r="AF483"/>
  <c r="Z466"/>
  <c r="Z465" s="1"/>
  <c r="Z464" s="1"/>
  <c r="Z463" s="1"/>
  <c r="AF467"/>
  <c r="Z443"/>
  <c r="AF444"/>
  <c r="X413"/>
  <c r="AD414"/>
  <c r="Z379"/>
  <c r="Z378" s="1"/>
  <c r="Z377" s="1"/>
  <c r="Z376" s="1"/>
  <c r="AF380"/>
  <c r="X368"/>
  <c r="X367" s="1"/>
  <c r="X366" s="1"/>
  <c r="X361" s="1"/>
  <c r="AD369"/>
  <c r="Z294"/>
  <c r="Z293" s="1"/>
  <c r="AF295"/>
  <c r="Z260"/>
  <c r="Z259" s="1"/>
  <c r="Z245" s="1"/>
  <c r="Z233" s="1"/>
  <c r="AF261"/>
  <c r="Y209"/>
  <c r="AE210"/>
  <c r="Z199"/>
  <c r="Z198" s="1"/>
  <c r="Z197" s="1"/>
  <c r="AF200"/>
  <c r="X182"/>
  <c r="X181" s="1"/>
  <c r="X180" s="1"/>
  <c r="X179" s="1"/>
  <c r="X178" s="1"/>
  <c r="AD183"/>
  <c r="Y171"/>
  <c r="AE172"/>
  <c r="Y149"/>
  <c r="AE150"/>
  <c r="Z139"/>
  <c r="AF140"/>
  <c r="Y127"/>
  <c r="AE128"/>
  <c r="Z118"/>
  <c r="AF119"/>
  <c r="Z107"/>
  <c r="Z106" s="1"/>
  <c r="AF108"/>
  <c r="Z95"/>
  <c r="Z94" s="1"/>
  <c r="Z93" s="1"/>
  <c r="Z92" s="1"/>
  <c r="AF96"/>
  <c r="X87"/>
  <c r="AD88"/>
  <c r="Z62"/>
  <c r="AF63"/>
  <c r="X58"/>
  <c r="AD59"/>
  <c r="Y38"/>
  <c r="AE39"/>
  <c r="Z31"/>
  <c r="Z30" s="1"/>
  <c r="AF32"/>
  <c r="Y1167"/>
  <c r="Y1166" s="1"/>
  <c r="Y1165" s="1"/>
  <c r="Y1164" s="1"/>
  <c r="Y1162" s="1"/>
  <c r="AE1168"/>
  <c r="Z1143"/>
  <c r="Z1142" s="1"/>
  <c r="Z1141" s="1"/>
  <c r="Z1140" s="1"/>
  <c r="AF1144"/>
  <c r="X1131"/>
  <c r="X1130" s="1"/>
  <c r="X1129" s="1"/>
  <c r="X1128" s="1"/>
  <c r="AD1132"/>
  <c r="X1117"/>
  <c r="AD1118"/>
  <c r="Y1108"/>
  <c r="Y1107" s="1"/>
  <c r="AE1109"/>
  <c r="Z1086"/>
  <c r="Z1085" s="1"/>
  <c r="AF1087"/>
  <c r="X1065"/>
  <c r="X1064" s="1"/>
  <c r="AD1066"/>
  <c r="Y1056"/>
  <c r="Y1055" s="1"/>
  <c r="AE1057"/>
  <c r="Z1047"/>
  <c r="Z1046" s="1"/>
  <c r="AF1048"/>
  <c r="X1041"/>
  <c r="X1040" s="1"/>
  <c r="AD1042"/>
  <c r="Y1032"/>
  <c r="Y1031" s="1"/>
  <c r="AE1033"/>
  <c r="Z1023"/>
  <c r="Z1022" s="1"/>
  <c r="AF1024"/>
  <c r="X1017"/>
  <c r="X1016" s="1"/>
  <c r="AD1018"/>
  <c r="Y1008"/>
  <c r="Y1007" s="1"/>
  <c r="AE1009"/>
  <c r="Z999"/>
  <c r="Z998" s="1"/>
  <c r="AF1000"/>
  <c r="X993"/>
  <c r="X992" s="1"/>
  <c r="AD994"/>
  <c r="Y984"/>
  <c r="Y983" s="1"/>
  <c r="AE985"/>
  <c r="Z975"/>
  <c r="Z974" s="1"/>
  <c r="AF976"/>
  <c r="Z956"/>
  <c r="Z955" s="1"/>
  <c r="AF957"/>
  <c r="X950"/>
  <c r="X949" s="1"/>
  <c r="AD951"/>
  <c r="Y941"/>
  <c r="Y940" s="1"/>
  <c r="AE942"/>
  <c r="Z932"/>
  <c r="Z931" s="1"/>
  <c r="AF933"/>
  <c r="X926"/>
  <c r="X925" s="1"/>
  <c r="AD927"/>
  <c r="Y917"/>
  <c r="Y916" s="1"/>
  <c r="AE918"/>
  <c r="Z908"/>
  <c r="Z907" s="1"/>
  <c r="AF909"/>
  <c r="X902"/>
  <c r="X901" s="1"/>
  <c r="AD903"/>
  <c r="Y893"/>
  <c r="Y892" s="1"/>
  <c r="AE894"/>
  <c r="Z884"/>
  <c r="Z883" s="1"/>
  <c r="AF885"/>
  <c r="X878"/>
  <c r="X877" s="1"/>
  <c r="AD879"/>
  <c r="Y869"/>
  <c r="Y868" s="1"/>
  <c r="AE870"/>
  <c r="Z856"/>
  <c r="Z853" s="1"/>
  <c r="Z852" s="1"/>
  <c r="Z851" s="1"/>
  <c r="Z850" s="1"/>
  <c r="AF857"/>
  <c r="X830"/>
  <c r="X829" s="1"/>
  <c r="X828" s="1"/>
  <c r="AD831"/>
  <c r="Y822"/>
  <c r="Y821" s="1"/>
  <c r="AE823"/>
  <c r="Z815"/>
  <c r="Z814" s="1"/>
  <c r="AF816"/>
  <c r="Z804"/>
  <c r="Z803" s="1"/>
  <c r="AF805"/>
  <c r="Z794"/>
  <c r="Z793" s="1"/>
  <c r="AF795"/>
  <c r="X738"/>
  <c r="AD739"/>
  <c r="Y728"/>
  <c r="Y727" s="1"/>
  <c r="Y726" s="1"/>
  <c r="AE729"/>
  <c r="Z678"/>
  <c r="Z677" s="1"/>
  <c r="Z676" s="1"/>
  <c r="Z675" s="1"/>
  <c r="Z674" s="1"/>
  <c r="AF679"/>
  <c r="X667"/>
  <c r="X666" s="1"/>
  <c r="X665" s="1"/>
  <c r="AD668"/>
  <c r="Y653"/>
  <c r="Y652" s="1"/>
  <c r="Y651" s="1"/>
  <c r="AE654"/>
  <c r="Z636"/>
  <c r="Z635" s="1"/>
  <c r="Z634" s="1"/>
  <c r="AF637"/>
  <c r="X609"/>
  <c r="X608" s="1"/>
  <c r="X604" s="1"/>
  <c r="AD610"/>
  <c r="AF569"/>
  <c r="AF568" s="1"/>
  <c r="AF567" s="1"/>
  <c r="AN570"/>
  <c r="AN569" s="1"/>
  <c r="AN568" s="1"/>
  <c r="AN567" s="1"/>
  <c r="X553"/>
  <c r="X552" s="1"/>
  <c r="X551" s="1"/>
  <c r="X550" s="1"/>
  <c r="X549" s="1"/>
  <c r="X547" s="1"/>
  <c r="AD554"/>
  <c r="Y530"/>
  <c r="Y529" s="1"/>
  <c r="Y528" s="1"/>
  <c r="Y527" s="1"/>
  <c r="AE531"/>
  <c r="Z511"/>
  <c r="Z510" s="1"/>
  <c r="Z509" s="1"/>
  <c r="Z508" s="1"/>
  <c r="AF512"/>
  <c r="Z477"/>
  <c r="AF478"/>
  <c r="X471"/>
  <c r="X470" s="1"/>
  <c r="X469" s="1"/>
  <c r="AD472"/>
  <c r="Y456"/>
  <c r="Y455" s="1"/>
  <c r="Y454" s="1"/>
  <c r="Y453" s="1"/>
  <c r="Y452" s="1"/>
  <c r="AE457"/>
  <c r="Y441"/>
  <c r="Y440" s="1"/>
  <c r="Y439" s="1"/>
  <c r="Y438" s="1"/>
  <c r="AE442"/>
  <c r="Y413"/>
  <c r="AE414"/>
  <c r="X388"/>
  <c r="X387" s="1"/>
  <c r="X386" s="1"/>
  <c r="X381" s="1"/>
  <c r="AD389"/>
  <c r="Y368"/>
  <c r="Y367" s="1"/>
  <c r="Y366" s="1"/>
  <c r="AE369"/>
  <c r="Y330"/>
  <c r="AE331"/>
  <c r="Z322"/>
  <c r="Z321" s="1"/>
  <c r="Z320" s="1"/>
  <c r="AF323"/>
  <c r="X302"/>
  <c r="X301" s="1"/>
  <c r="X300" s="1"/>
  <c r="X299" s="1"/>
  <c r="AD303"/>
  <c r="Y288"/>
  <c r="Y287" s="1"/>
  <c r="AE289"/>
  <c r="Z274"/>
  <c r="Z273" s="1"/>
  <c r="Z272" s="1"/>
  <c r="AF275"/>
  <c r="X263"/>
  <c r="X262" s="1"/>
  <c r="AD264"/>
  <c r="Y248"/>
  <c r="Y247" s="1"/>
  <c r="Y246" s="1"/>
  <c r="AE249"/>
  <c r="Z224"/>
  <c r="AF225"/>
  <c r="X216"/>
  <c r="X215" s="1"/>
  <c r="X214" s="1"/>
  <c r="AD217"/>
  <c r="Y207"/>
  <c r="AE208"/>
  <c r="Z194"/>
  <c r="Z193" s="1"/>
  <c r="Z192" s="1"/>
  <c r="Z191" s="1"/>
  <c r="AF195"/>
  <c r="X175"/>
  <c r="AD176"/>
  <c r="Y158"/>
  <c r="Y157" s="1"/>
  <c r="AE159"/>
  <c r="Z127"/>
  <c r="AF128"/>
  <c r="X120"/>
  <c r="AD121"/>
  <c r="Y113"/>
  <c r="AE114"/>
  <c r="Y104"/>
  <c r="AE105"/>
  <c r="Y87"/>
  <c r="AE88"/>
  <c r="Y47"/>
  <c r="Y46" s="1"/>
  <c r="Y45" s="1"/>
  <c r="Y44" s="1"/>
  <c r="Y43" s="1"/>
  <c r="AE48"/>
  <c r="Y36"/>
  <c r="AE37"/>
  <c r="Y21"/>
  <c r="Y20" s="1"/>
  <c r="Y19" s="1"/>
  <c r="Y18" s="1"/>
  <c r="Y17" s="1"/>
  <c r="AE22"/>
  <c r="Y1159"/>
  <c r="Y1158" s="1"/>
  <c r="Y1157" s="1"/>
  <c r="Y1156" s="1"/>
  <c r="Y1155" s="1"/>
  <c r="Y1153" s="1"/>
  <c r="AE1160"/>
  <c r="Z1135"/>
  <c r="Z1134" s="1"/>
  <c r="Z1133" s="1"/>
  <c r="AF1136"/>
  <c r="X1122"/>
  <c r="X1121" s="1"/>
  <c r="AD1123"/>
  <c r="X1114"/>
  <c r="X1113" s="1"/>
  <c r="AD1115"/>
  <c r="X1062"/>
  <c r="X1061" s="1"/>
  <c r="AD1063"/>
  <c r="Z984"/>
  <c r="Z983" s="1"/>
  <c r="AF985"/>
  <c r="Z953"/>
  <c r="Z952" s="1"/>
  <c r="AF954"/>
  <c r="Y914"/>
  <c r="Y913" s="1"/>
  <c r="AE915"/>
  <c r="Y890"/>
  <c r="Y889" s="1"/>
  <c r="AE891"/>
  <c r="Y866"/>
  <c r="Y865" s="1"/>
  <c r="AE867"/>
  <c r="X602"/>
  <c r="X601" s="1"/>
  <c r="X600" s="1"/>
  <c r="AD603"/>
  <c r="X431"/>
  <c r="X430" s="1"/>
  <c r="X429" s="1"/>
  <c r="X428" s="1"/>
  <c r="AD432"/>
  <c r="X379"/>
  <c r="X378" s="1"/>
  <c r="X377" s="1"/>
  <c r="X376" s="1"/>
  <c r="AD380"/>
  <c r="Y328"/>
  <c r="AE329"/>
  <c r="Z310"/>
  <c r="Z309" s="1"/>
  <c r="Z305" s="1"/>
  <c r="Z304" s="1"/>
  <c r="AF311"/>
  <c r="Z288"/>
  <c r="Z287" s="1"/>
  <c r="AF289"/>
  <c r="X282"/>
  <c r="X281" s="1"/>
  <c r="AD283"/>
  <c r="Y263"/>
  <c r="Y262" s="1"/>
  <c r="AE264"/>
  <c r="Z248"/>
  <c r="Z247" s="1"/>
  <c r="Z246" s="1"/>
  <c r="AF249"/>
  <c r="X226"/>
  <c r="AD227"/>
  <c r="Y216"/>
  <c r="Y215" s="1"/>
  <c r="Y214" s="1"/>
  <c r="AE217"/>
  <c r="Z207"/>
  <c r="AF208"/>
  <c r="Z182"/>
  <c r="Z181" s="1"/>
  <c r="Z180" s="1"/>
  <c r="Z179" s="1"/>
  <c r="Z178" s="1"/>
  <c r="AF183"/>
  <c r="Z158"/>
  <c r="Z157" s="1"/>
  <c r="AF159"/>
  <c r="Z143"/>
  <c r="AF145"/>
  <c r="X139"/>
  <c r="AD140"/>
  <c r="Z122"/>
  <c r="AF123"/>
  <c r="X118"/>
  <c r="X117" s="1"/>
  <c r="AD119"/>
  <c r="Y111"/>
  <c r="AE112"/>
  <c r="X102"/>
  <c r="AD103"/>
  <c r="Z87"/>
  <c r="AF88"/>
  <c r="Y69"/>
  <c r="Y68" s="1"/>
  <c r="Y67" s="1"/>
  <c r="Y66" s="1"/>
  <c r="Y65" s="1"/>
  <c r="AE70"/>
  <c r="Z58"/>
  <c r="AF59"/>
  <c r="X40"/>
  <c r="AD41"/>
  <c r="Y34"/>
  <c r="AE35"/>
  <c r="Z21"/>
  <c r="Z20" s="1"/>
  <c r="Z19" s="1"/>
  <c r="Z18" s="1"/>
  <c r="Z17" s="1"/>
  <c r="AF22"/>
  <c r="J623"/>
  <c r="K233"/>
  <c r="N685"/>
  <c r="Z1098"/>
  <c r="Z1097" s="1"/>
  <c r="Z1096" s="1"/>
  <c r="AF1099"/>
  <c r="Y1098"/>
  <c r="Y1097" s="1"/>
  <c r="Y1096" s="1"/>
  <c r="AE1099"/>
  <c r="X1098"/>
  <c r="X1097" s="1"/>
  <c r="X1096" s="1"/>
  <c r="AD1099"/>
  <c r="X960"/>
  <c r="X959" s="1"/>
  <c r="AD961"/>
  <c r="Y964"/>
  <c r="Y963" s="1"/>
  <c r="Y962" s="1"/>
  <c r="AE965"/>
  <c r="Z960"/>
  <c r="Z959" s="1"/>
  <c r="AF961"/>
  <c r="N705"/>
  <c r="N109"/>
  <c r="J705"/>
  <c r="J563" s="1"/>
  <c r="I507"/>
  <c r="I233"/>
  <c r="S148"/>
  <c r="S147" s="1"/>
  <c r="S146" s="1"/>
  <c r="S410"/>
  <c r="S409" s="1"/>
  <c r="S408" s="1"/>
  <c r="S393" s="1"/>
  <c r="R170"/>
  <c r="R169" s="1"/>
  <c r="R164" s="1"/>
  <c r="R163" s="1"/>
  <c r="R218"/>
  <c r="R1089"/>
  <c r="R1088" s="1"/>
  <c r="X1090"/>
  <c r="S1065"/>
  <c r="S1064" s="1"/>
  <c r="Y1066"/>
  <c r="S1053"/>
  <c r="S1052" s="1"/>
  <c r="Y1054"/>
  <c r="T1044"/>
  <c r="T1043" s="1"/>
  <c r="Z1045"/>
  <c r="T1032"/>
  <c r="T1031" s="1"/>
  <c r="Z1033"/>
  <c r="R1026"/>
  <c r="R1025" s="1"/>
  <c r="X1027"/>
  <c r="S1017"/>
  <c r="S1016" s="1"/>
  <c r="Y1018"/>
  <c r="T1008"/>
  <c r="T1007" s="1"/>
  <c r="Z1009"/>
  <c r="R1002"/>
  <c r="R1001" s="1"/>
  <c r="X1003"/>
  <c r="S993"/>
  <c r="S992" s="1"/>
  <c r="Y994"/>
  <c r="S981"/>
  <c r="S980" s="1"/>
  <c r="Y982"/>
  <c r="S950"/>
  <c r="S949" s="1"/>
  <c r="Y951"/>
  <c r="T941"/>
  <c r="T940" s="1"/>
  <c r="Z942"/>
  <c r="T929"/>
  <c r="T928" s="1"/>
  <c r="Z930"/>
  <c r="R923"/>
  <c r="R922" s="1"/>
  <c r="X924"/>
  <c r="R911"/>
  <c r="R910" s="1"/>
  <c r="X912"/>
  <c r="S902"/>
  <c r="S901" s="1"/>
  <c r="Y903"/>
  <c r="R887"/>
  <c r="R886" s="1"/>
  <c r="X888"/>
  <c r="R875"/>
  <c r="R874" s="1"/>
  <c r="X876"/>
  <c r="R863"/>
  <c r="R862" s="1"/>
  <c r="X864"/>
  <c r="S830"/>
  <c r="S829" s="1"/>
  <c r="S828" s="1"/>
  <c r="Y831"/>
  <c r="T822"/>
  <c r="T821" s="1"/>
  <c r="Z823"/>
  <c r="R815"/>
  <c r="R814" s="1"/>
  <c r="X817"/>
  <c r="S807"/>
  <c r="S806" s="1"/>
  <c r="S792" s="1"/>
  <c r="Y809"/>
  <c r="S797"/>
  <c r="S796" s="1"/>
  <c r="Y799"/>
  <c r="S738"/>
  <c r="S735" s="1"/>
  <c r="S734" s="1"/>
  <c r="S725" s="1"/>
  <c r="S724" s="1"/>
  <c r="Y739"/>
  <c r="S713"/>
  <c r="S712" s="1"/>
  <c r="S711" s="1"/>
  <c r="S706" s="1"/>
  <c r="S705" s="1"/>
  <c r="Y714"/>
  <c r="T671"/>
  <c r="T670" s="1"/>
  <c r="T669" s="1"/>
  <c r="T664" s="1"/>
  <c r="Z672"/>
  <c r="R662"/>
  <c r="R661" s="1"/>
  <c r="R660" s="1"/>
  <c r="R659" s="1"/>
  <c r="X663"/>
  <c r="S648"/>
  <c r="S647" s="1"/>
  <c r="S646" s="1"/>
  <c r="S645" s="1"/>
  <c r="Y649"/>
  <c r="T616"/>
  <c r="T615" s="1"/>
  <c r="T614" s="1"/>
  <c r="T599" s="1"/>
  <c r="T598" s="1"/>
  <c r="Z617"/>
  <c r="T577"/>
  <c r="T576" s="1"/>
  <c r="T572" s="1"/>
  <c r="T566" s="1"/>
  <c r="T565" s="1"/>
  <c r="Z579"/>
  <c r="R569"/>
  <c r="R568" s="1"/>
  <c r="R567" s="1"/>
  <c r="R566" s="1"/>
  <c r="R565" s="1"/>
  <c r="X571"/>
  <c r="S553"/>
  <c r="S552" s="1"/>
  <c r="S551" s="1"/>
  <c r="S550" s="1"/>
  <c r="S549" s="1"/>
  <c r="S547" s="1"/>
  <c r="Y554"/>
  <c r="T530"/>
  <c r="T529" s="1"/>
  <c r="T528" s="1"/>
  <c r="T527" s="1"/>
  <c r="Z531"/>
  <c r="R516"/>
  <c r="R515" s="1"/>
  <c r="R514" s="1"/>
  <c r="R513" s="1"/>
  <c r="X517"/>
  <c r="R466"/>
  <c r="R465" s="1"/>
  <c r="R464" s="1"/>
  <c r="R463" s="1"/>
  <c r="X467"/>
  <c r="S450"/>
  <c r="S449" s="1"/>
  <c r="S448" s="1"/>
  <c r="S447" s="1"/>
  <c r="Y451"/>
  <c r="T397"/>
  <c r="T396" s="1"/>
  <c r="T395" s="1"/>
  <c r="T394" s="1"/>
  <c r="Z398"/>
  <c r="T368"/>
  <c r="T367" s="1"/>
  <c r="T366" s="1"/>
  <c r="T361" s="1"/>
  <c r="Z369"/>
  <c r="S302"/>
  <c r="S301" s="1"/>
  <c r="S300" s="1"/>
  <c r="S299" s="1"/>
  <c r="Y303"/>
  <c r="S175"/>
  <c r="Y176"/>
  <c r="S1150"/>
  <c r="S1149" s="1"/>
  <c r="S1148" s="1"/>
  <c r="S1147" s="1"/>
  <c r="S1146" s="1"/>
  <c r="Y1151"/>
  <c r="T1131"/>
  <c r="T1130" s="1"/>
  <c r="T1129" s="1"/>
  <c r="T1128" s="1"/>
  <c r="T1127" s="1"/>
  <c r="T1125" s="1"/>
  <c r="Z1132"/>
  <c r="S899"/>
  <c r="S898" s="1"/>
  <c r="Y900"/>
  <c r="T648"/>
  <c r="T647" s="1"/>
  <c r="T646" s="1"/>
  <c r="T645" s="1"/>
  <c r="Z649"/>
  <c r="T203"/>
  <c r="T202" s="1"/>
  <c r="T201" s="1"/>
  <c r="Z204"/>
  <c r="R194"/>
  <c r="R193" s="1"/>
  <c r="R192" s="1"/>
  <c r="R191" s="1"/>
  <c r="X195"/>
  <c r="S173"/>
  <c r="Y174"/>
  <c r="S118"/>
  <c r="S117" s="1"/>
  <c r="Y119"/>
  <c r="T111"/>
  <c r="T110" s="1"/>
  <c r="T109" s="1"/>
  <c r="Z112"/>
  <c r="S95"/>
  <c r="S94" s="1"/>
  <c r="S93" s="1"/>
  <c r="S92" s="1"/>
  <c r="Y96"/>
  <c r="R38"/>
  <c r="X39"/>
  <c r="S31"/>
  <c r="S30" s="1"/>
  <c r="Y32"/>
  <c r="M341"/>
  <c r="Y351"/>
  <c r="Y350" s="1"/>
  <c r="X650"/>
  <c r="Y633"/>
  <c r="Y537"/>
  <c r="Z513"/>
  <c r="Y476"/>
  <c r="Z325"/>
  <c r="Z324" s="1"/>
  <c r="X218"/>
  <c r="Y57"/>
  <c r="Y56" s="1"/>
  <c r="Y55" s="1"/>
  <c r="Y54" s="1"/>
  <c r="T245"/>
  <c r="T233" s="1"/>
  <c r="S110"/>
  <c r="T474"/>
  <c r="T473" s="1"/>
  <c r="T469" s="1"/>
  <c r="Z475"/>
  <c r="S1092"/>
  <c r="S1091" s="1"/>
  <c r="S1081" s="1"/>
  <c r="S1080" s="1"/>
  <c r="Y1093"/>
  <c r="S143"/>
  <c r="S138" s="1"/>
  <c r="S137" s="1"/>
  <c r="S136" s="1"/>
  <c r="Y145"/>
  <c r="T134"/>
  <c r="T133" s="1"/>
  <c r="T132" s="1"/>
  <c r="T131" s="1"/>
  <c r="Z135"/>
  <c r="S81"/>
  <c r="S80" s="1"/>
  <c r="S79" s="1"/>
  <c r="S78" s="1"/>
  <c r="Y82"/>
  <c r="T60"/>
  <c r="T57" s="1"/>
  <c r="T56" s="1"/>
  <c r="T55" s="1"/>
  <c r="T54" s="1"/>
  <c r="Z61"/>
  <c r="S1111"/>
  <c r="S1110" s="1"/>
  <c r="Y1112"/>
  <c r="T990"/>
  <c r="T989" s="1"/>
  <c r="Z991"/>
  <c r="R929"/>
  <c r="R928" s="1"/>
  <c r="X930"/>
  <c r="S426"/>
  <c r="S425" s="1"/>
  <c r="S424" s="1"/>
  <c r="S423" s="1"/>
  <c r="Y427"/>
  <c r="R330"/>
  <c r="R325" s="1"/>
  <c r="R324" s="1"/>
  <c r="R319" s="1"/>
  <c r="X331"/>
  <c r="R310"/>
  <c r="R309" s="1"/>
  <c r="R305" s="1"/>
  <c r="R304" s="1"/>
  <c r="X311"/>
  <c r="R288"/>
  <c r="R287" s="1"/>
  <c r="R280" s="1"/>
  <c r="R271" s="1"/>
  <c r="R270" s="1"/>
  <c r="R269" s="1"/>
  <c r="X289"/>
  <c r="S274"/>
  <c r="S273" s="1"/>
  <c r="S272" s="1"/>
  <c r="Y275"/>
  <c r="T226"/>
  <c r="T223" s="1"/>
  <c r="T222" s="1"/>
  <c r="Z227"/>
  <c r="R113"/>
  <c r="X114"/>
  <c r="T706"/>
  <c r="T705" s="1"/>
  <c r="R1128"/>
  <c r="R1116"/>
  <c r="R1106" s="1"/>
  <c r="R1105" s="1"/>
  <c r="R664"/>
  <c r="S650"/>
  <c r="R547"/>
  <c r="S440"/>
  <c r="S439" s="1"/>
  <c r="S438" s="1"/>
  <c r="S245"/>
  <c r="S233" s="1"/>
  <c r="S206"/>
  <c r="S205" s="1"/>
  <c r="S46"/>
  <c r="S45" s="1"/>
  <c r="S44" s="1"/>
  <c r="S43" s="1"/>
  <c r="X599"/>
  <c r="X598" s="1"/>
  <c r="Y110"/>
  <c r="Y33"/>
  <c r="T1083"/>
  <c r="T1082" s="1"/>
  <c r="Z1084"/>
  <c r="T1056"/>
  <c r="T1055" s="1"/>
  <c r="Z1057"/>
  <c r="R1050"/>
  <c r="R1049" s="1"/>
  <c r="X1051"/>
  <c r="S1041"/>
  <c r="S1040" s="1"/>
  <c r="Y1042"/>
  <c r="S1029"/>
  <c r="S1028" s="1"/>
  <c r="Y1030"/>
  <c r="T1020"/>
  <c r="T1019" s="1"/>
  <c r="Z1021"/>
  <c r="R1014"/>
  <c r="R1013" s="1"/>
  <c r="X1015"/>
  <c r="S1005"/>
  <c r="S1004" s="1"/>
  <c r="Y1006"/>
  <c r="T996"/>
  <c r="T995" s="1"/>
  <c r="Z997"/>
  <c r="R990"/>
  <c r="R989" s="1"/>
  <c r="X991"/>
  <c r="R978"/>
  <c r="R977" s="1"/>
  <c r="X979"/>
  <c r="R964"/>
  <c r="R963" s="1"/>
  <c r="R962" s="1"/>
  <c r="R958" s="1"/>
  <c r="X965"/>
  <c r="R947"/>
  <c r="R946" s="1"/>
  <c r="X948"/>
  <c r="R935"/>
  <c r="R934" s="1"/>
  <c r="X936"/>
  <c r="S926"/>
  <c r="S925" s="1"/>
  <c r="Y927"/>
  <c r="T917"/>
  <c r="T916" s="1"/>
  <c r="Z918"/>
  <c r="T905"/>
  <c r="T904" s="1"/>
  <c r="Z906"/>
  <c r="R899"/>
  <c r="R898" s="1"/>
  <c r="X900"/>
  <c r="T881"/>
  <c r="T880" s="1"/>
  <c r="Z882"/>
  <c r="T869"/>
  <c r="T868" s="1"/>
  <c r="Z870"/>
  <c r="T845"/>
  <c r="T844" s="1"/>
  <c r="T843" s="1"/>
  <c r="T842" s="1"/>
  <c r="T836" s="1"/>
  <c r="Z846"/>
  <c r="R825"/>
  <c r="R824" s="1"/>
  <c r="X827"/>
  <c r="S819"/>
  <c r="S818" s="1"/>
  <c r="Y820"/>
  <c r="T812"/>
  <c r="T811" s="1"/>
  <c r="Z813"/>
  <c r="T801"/>
  <c r="T800" s="1"/>
  <c r="T792" s="1"/>
  <c r="Z802"/>
  <c r="T742"/>
  <c r="T735" s="1"/>
  <c r="T734" s="1"/>
  <c r="T725" s="1"/>
  <c r="T724" s="1"/>
  <c r="Z743"/>
  <c r="R736"/>
  <c r="R735" s="1"/>
  <c r="R734" s="1"/>
  <c r="X737"/>
  <c r="R709"/>
  <c r="R708" s="1"/>
  <c r="R707" s="1"/>
  <c r="R706" s="1"/>
  <c r="R705" s="1"/>
  <c r="X710"/>
  <c r="S667"/>
  <c r="S666" s="1"/>
  <c r="S665" s="1"/>
  <c r="S664" s="1"/>
  <c r="Y668"/>
  <c r="T653"/>
  <c r="T652" s="1"/>
  <c r="T651" s="1"/>
  <c r="T650" s="1"/>
  <c r="Z654"/>
  <c r="R643"/>
  <c r="R642" s="1"/>
  <c r="R638" s="1"/>
  <c r="R633" s="1"/>
  <c r="X644"/>
  <c r="S609"/>
  <c r="S608" s="1"/>
  <c r="S604" s="1"/>
  <c r="S599" s="1"/>
  <c r="S598" s="1"/>
  <c r="Y610"/>
  <c r="S577"/>
  <c r="S576" s="1"/>
  <c r="S572" s="1"/>
  <c r="S566" s="1"/>
  <c r="S565" s="1"/>
  <c r="Y578"/>
  <c r="T560"/>
  <c r="T559" s="1"/>
  <c r="T558" s="1"/>
  <c r="T557" s="1"/>
  <c r="T556" s="1"/>
  <c r="T547" s="1"/>
  <c r="Z561"/>
  <c r="R544"/>
  <c r="R543" s="1"/>
  <c r="R542" s="1"/>
  <c r="R537" s="1"/>
  <c r="X545"/>
  <c r="S520"/>
  <c r="S519" s="1"/>
  <c r="S518" s="1"/>
  <c r="S513" s="1"/>
  <c r="Y521"/>
  <c r="T501"/>
  <c r="T500" s="1"/>
  <c r="T496" s="1"/>
  <c r="T495" s="1"/>
  <c r="Z502"/>
  <c r="T456"/>
  <c r="T455" s="1"/>
  <c r="T454" s="1"/>
  <c r="T453" s="1"/>
  <c r="T452" s="1"/>
  <c r="Z457"/>
  <c r="R443"/>
  <c r="X444"/>
  <c r="S388"/>
  <c r="S387" s="1"/>
  <c r="S386" s="1"/>
  <c r="S381" s="1"/>
  <c r="Y389"/>
  <c r="S364"/>
  <c r="S363" s="1"/>
  <c r="S362" s="1"/>
  <c r="S361" s="1"/>
  <c r="Y365"/>
  <c r="S203"/>
  <c r="S202" s="1"/>
  <c r="S201" s="1"/>
  <c r="Y204"/>
  <c r="T1159"/>
  <c r="T1158" s="1"/>
  <c r="T1157" s="1"/>
  <c r="T1156" s="1"/>
  <c r="T1155" s="1"/>
  <c r="T1153" s="1"/>
  <c r="Z1160"/>
  <c r="R1143"/>
  <c r="R1142" s="1"/>
  <c r="R1141" s="1"/>
  <c r="R1140" s="1"/>
  <c r="X1144"/>
  <c r="S1122"/>
  <c r="S1121" s="1"/>
  <c r="Y1123"/>
  <c r="R732"/>
  <c r="R731" s="1"/>
  <c r="R730" s="1"/>
  <c r="X733"/>
  <c r="R209"/>
  <c r="R206" s="1"/>
  <c r="R205" s="1"/>
  <c r="R196" s="1"/>
  <c r="X210"/>
  <c r="S199"/>
  <c r="S198" s="1"/>
  <c r="S197" s="1"/>
  <c r="S196" s="1"/>
  <c r="Y200"/>
  <c r="T175"/>
  <c r="T170" s="1"/>
  <c r="T169" s="1"/>
  <c r="T164" s="1"/>
  <c r="T163" s="1"/>
  <c r="Z176"/>
  <c r="R127"/>
  <c r="X128"/>
  <c r="R115"/>
  <c r="X116"/>
  <c r="S107"/>
  <c r="S106" s="1"/>
  <c r="Y108"/>
  <c r="R90"/>
  <c r="R89" s="1"/>
  <c r="X91"/>
  <c r="T34"/>
  <c r="T33" s="1"/>
  <c r="T26" s="1"/>
  <c r="T25" s="1"/>
  <c r="T24" s="1"/>
  <c r="Z35"/>
  <c r="R28"/>
  <c r="R27" s="1"/>
  <c r="X29"/>
  <c r="S1125"/>
  <c r="Z706"/>
  <c r="Z705" s="1"/>
  <c r="Z138"/>
  <c r="Z137" s="1"/>
  <c r="Z136" s="1"/>
  <c r="X664"/>
  <c r="Y650"/>
  <c r="Z633"/>
  <c r="Z476"/>
  <c r="Z319"/>
  <c r="Y245"/>
  <c r="Y233" s="1"/>
  <c r="Y206"/>
  <c r="Y205" s="1"/>
  <c r="S1116"/>
  <c r="T1091"/>
  <c r="R482"/>
  <c r="X483"/>
  <c r="T149"/>
  <c r="Z150"/>
  <c r="R141"/>
  <c r="R138" s="1"/>
  <c r="R137" s="1"/>
  <c r="R136" s="1"/>
  <c r="X142"/>
  <c r="S100"/>
  <c r="S99" s="1"/>
  <c r="S98" s="1"/>
  <c r="Y101"/>
  <c r="R69"/>
  <c r="R68" s="1"/>
  <c r="R67" s="1"/>
  <c r="R66" s="1"/>
  <c r="R65" s="1"/>
  <c r="X70"/>
  <c r="R34"/>
  <c r="R33" s="1"/>
  <c r="R26" s="1"/>
  <c r="R25" s="1"/>
  <c r="R24" s="1"/>
  <c r="X35"/>
  <c r="T1114"/>
  <c r="T1113" s="1"/>
  <c r="Z1115"/>
  <c r="T1050"/>
  <c r="T1049" s="1"/>
  <c r="Z1051"/>
  <c r="T964"/>
  <c r="T963" s="1"/>
  <c r="T962" s="1"/>
  <c r="T958" s="1"/>
  <c r="Z965"/>
  <c r="S461"/>
  <c r="S460" s="1"/>
  <c r="S459" s="1"/>
  <c r="S458" s="1"/>
  <c r="Y462"/>
  <c r="S322"/>
  <c r="S321" s="1"/>
  <c r="S320" s="1"/>
  <c r="S319" s="1"/>
  <c r="S298" s="1"/>
  <c r="S297" s="1"/>
  <c r="Y323"/>
  <c r="S291"/>
  <c r="S290" s="1"/>
  <c r="S280" s="1"/>
  <c r="Y292"/>
  <c r="T282"/>
  <c r="T281" s="1"/>
  <c r="T280" s="1"/>
  <c r="T271" s="1"/>
  <c r="T270" s="1"/>
  <c r="T269" s="1"/>
  <c r="Z283"/>
  <c r="R248"/>
  <c r="R247" s="1"/>
  <c r="R246" s="1"/>
  <c r="R245" s="1"/>
  <c r="R233" s="1"/>
  <c r="X249"/>
  <c r="T211"/>
  <c r="T206" s="1"/>
  <c r="T205" s="1"/>
  <c r="T196" s="1"/>
  <c r="Z212"/>
  <c r="S28"/>
  <c r="S27" s="1"/>
  <c r="Y29"/>
  <c r="I341"/>
  <c r="I340" s="1"/>
  <c r="R792"/>
  <c r="R650"/>
  <c r="S633"/>
  <c r="S537"/>
  <c r="T513"/>
  <c r="T325"/>
  <c r="T324" s="1"/>
  <c r="T319" s="1"/>
  <c r="T298" s="1"/>
  <c r="T297" s="1"/>
  <c r="T537"/>
  <c r="R361"/>
  <c r="S57"/>
  <c r="S56" s="1"/>
  <c r="S55" s="1"/>
  <c r="S54" s="1"/>
  <c r="Y1128"/>
  <c r="Y1127" s="1"/>
  <c r="Y1116"/>
  <c r="Y148"/>
  <c r="Y147" s="1"/>
  <c r="Y146" s="1"/>
  <c r="Y126"/>
  <c r="Y125" s="1"/>
  <c r="Y124" s="1"/>
  <c r="S960"/>
  <c r="S959" s="1"/>
  <c r="S958" s="1"/>
  <c r="Y961"/>
  <c r="I859"/>
  <c r="N859"/>
  <c r="K859"/>
  <c r="K341"/>
  <c r="K340" s="1"/>
  <c r="S348"/>
  <c r="S347" s="1"/>
  <c r="S346" s="1"/>
  <c r="S341" s="1"/>
  <c r="S340" s="1"/>
  <c r="Y349"/>
  <c r="L1094"/>
  <c r="R1095"/>
  <c r="J685"/>
  <c r="K161"/>
  <c r="L507"/>
  <c r="T468"/>
  <c r="R861"/>
  <c r="R860" s="1"/>
  <c r="S810"/>
  <c r="T970"/>
  <c r="T969" s="1"/>
  <c r="S26"/>
  <c r="S25" s="1"/>
  <c r="S24" s="1"/>
  <c r="L1092"/>
  <c r="R1093"/>
  <c r="S468"/>
  <c r="Q1172"/>
  <c r="O1172"/>
  <c r="P1172"/>
  <c r="R476"/>
  <c r="R468" s="1"/>
  <c r="J1068"/>
  <c r="I161"/>
  <c r="L233"/>
  <c r="N507"/>
  <c r="M507"/>
  <c r="J233"/>
  <c r="L468"/>
  <c r="K109"/>
  <c r="K97" s="1"/>
  <c r="K72" s="1"/>
  <c r="K15" s="1"/>
  <c r="K298"/>
  <c r="K297" s="1"/>
  <c r="J859"/>
  <c r="M685"/>
  <c r="M97"/>
  <c r="M72" s="1"/>
  <c r="M15" s="1"/>
  <c r="I97"/>
  <c r="I72" s="1"/>
  <c r="I15" s="1"/>
  <c r="J109"/>
  <c r="J97" s="1"/>
  <c r="J72" s="1"/>
  <c r="J15" s="1"/>
  <c r="L109"/>
  <c r="J161"/>
  <c r="I298"/>
  <c r="I297" s="1"/>
  <c r="M298"/>
  <c r="M297" s="1"/>
  <c r="M340"/>
  <c r="J340"/>
  <c r="I623"/>
  <c r="I563" s="1"/>
  <c r="M623"/>
  <c r="K623"/>
  <c r="K563" s="1"/>
  <c r="I791"/>
  <c r="I747" s="1"/>
  <c r="I745" s="1"/>
  <c r="J791"/>
  <c r="J747" s="1"/>
  <c r="J745" s="1"/>
  <c r="N791"/>
  <c r="N747" s="1"/>
  <c r="N745" s="1"/>
  <c r="K745"/>
  <c r="L859"/>
  <c r="I1068"/>
  <c r="K1068"/>
  <c r="M1068"/>
  <c r="M859"/>
  <c r="L791"/>
  <c r="L747" s="1"/>
  <c r="L745" s="1"/>
  <c r="M791"/>
  <c r="M747" s="1"/>
  <c r="M745" s="1"/>
  <c r="L623"/>
  <c r="L563" s="1"/>
  <c r="N623"/>
  <c r="N563" s="1"/>
  <c r="N298"/>
  <c r="N297" s="1"/>
  <c r="L298"/>
  <c r="L297" s="1"/>
  <c r="N233"/>
  <c r="M233"/>
  <c r="J391"/>
  <c r="I391"/>
  <c r="K391"/>
  <c r="G482"/>
  <c r="H482"/>
  <c r="F482"/>
  <c r="G266"/>
  <c r="G265" s="1"/>
  <c r="H266"/>
  <c r="H265" s="1"/>
  <c r="F266"/>
  <c r="F265" s="1"/>
  <c r="G263"/>
  <c r="G262" s="1"/>
  <c r="H263"/>
  <c r="H262" s="1"/>
  <c r="F263"/>
  <c r="F262" s="1"/>
  <c r="G260"/>
  <c r="G259" s="1"/>
  <c r="H260"/>
  <c r="H259" s="1"/>
  <c r="F260"/>
  <c r="F259" s="1"/>
  <c r="H257"/>
  <c r="H256" s="1"/>
  <c r="F257"/>
  <c r="F256" s="1"/>
  <c r="X792" l="1"/>
  <c r="Z1091"/>
  <c r="L1091"/>
  <c r="L1081" s="1"/>
  <c r="L1080" s="1"/>
  <c r="L1068" s="1"/>
  <c r="S109"/>
  <c r="S97" s="1"/>
  <c r="S72" s="1"/>
  <c r="Z211"/>
  <c r="Z206" s="1"/>
  <c r="Z205" s="1"/>
  <c r="AF212"/>
  <c r="X28"/>
  <c r="X27" s="1"/>
  <c r="AD29"/>
  <c r="X90"/>
  <c r="X89" s="1"/>
  <c r="AD91"/>
  <c r="X115"/>
  <c r="AD116"/>
  <c r="Z175"/>
  <c r="Z170" s="1"/>
  <c r="Z169" s="1"/>
  <c r="Z164" s="1"/>
  <c r="Z163" s="1"/>
  <c r="AF176"/>
  <c r="X209"/>
  <c r="X206" s="1"/>
  <c r="X205" s="1"/>
  <c r="X196" s="1"/>
  <c r="AD210"/>
  <c r="Y1122"/>
  <c r="Y1121" s="1"/>
  <c r="AE1123"/>
  <c r="Z1159"/>
  <c r="Z1158" s="1"/>
  <c r="Z1157" s="1"/>
  <c r="Z1156" s="1"/>
  <c r="Z1155" s="1"/>
  <c r="Z1153" s="1"/>
  <c r="AF1160"/>
  <c r="Y364"/>
  <c r="Y363" s="1"/>
  <c r="Y362" s="1"/>
  <c r="Y361" s="1"/>
  <c r="AE365"/>
  <c r="X443"/>
  <c r="AD444"/>
  <c r="Z501"/>
  <c r="Z500" s="1"/>
  <c r="Z496" s="1"/>
  <c r="Z495" s="1"/>
  <c r="AF502"/>
  <c r="X544"/>
  <c r="X543" s="1"/>
  <c r="X542" s="1"/>
  <c r="X537" s="1"/>
  <c r="AD545"/>
  <c r="Y577"/>
  <c r="Y576" s="1"/>
  <c r="Y572" s="1"/>
  <c r="Y566" s="1"/>
  <c r="Y565" s="1"/>
  <c r="AE578"/>
  <c r="X643"/>
  <c r="X642" s="1"/>
  <c r="X638" s="1"/>
  <c r="X633" s="1"/>
  <c r="AD644"/>
  <c r="Y667"/>
  <c r="Y666" s="1"/>
  <c r="Y665" s="1"/>
  <c r="Y664" s="1"/>
  <c r="AE668"/>
  <c r="X736"/>
  <c r="X735" s="1"/>
  <c r="X734" s="1"/>
  <c r="AD737"/>
  <c r="Z801"/>
  <c r="Z800" s="1"/>
  <c r="Z792" s="1"/>
  <c r="AF802"/>
  <c r="Y819"/>
  <c r="Y818" s="1"/>
  <c r="Y810" s="1"/>
  <c r="AE820"/>
  <c r="Z845"/>
  <c r="Z844" s="1"/>
  <c r="Z843" s="1"/>
  <c r="Z842" s="1"/>
  <c r="Z836" s="1"/>
  <c r="AF846"/>
  <c r="Z881"/>
  <c r="Z880" s="1"/>
  <c r="AF882"/>
  <c r="Z905"/>
  <c r="Z904" s="1"/>
  <c r="AF906"/>
  <c r="Y926"/>
  <c r="Y925" s="1"/>
  <c r="AE927"/>
  <c r="X947"/>
  <c r="X946" s="1"/>
  <c r="AD948"/>
  <c r="X978"/>
  <c r="X977" s="1"/>
  <c r="AD979"/>
  <c r="Z996"/>
  <c r="Z995" s="1"/>
  <c r="AF997"/>
  <c r="X1014"/>
  <c r="X1013" s="1"/>
  <c r="AD1015"/>
  <c r="Y1029"/>
  <c r="Y1028" s="1"/>
  <c r="AE1030"/>
  <c r="X1050"/>
  <c r="X1049" s="1"/>
  <c r="AD1051"/>
  <c r="Z1083"/>
  <c r="Z1082" s="1"/>
  <c r="AF1084"/>
  <c r="X38"/>
  <c r="AD39"/>
  <c r="Z111"/>
  <c r="Z110" s="1"/>
  <c r="AF112"/>
  <c r="Y173"/>
  <c r="AE174"/>
  <c r="Z203"/>
  <c r="Z202" s="1"/>
  <c r="Z201" s="1"/>
  <c r="AF204"/>
  <c r="Y899"/>
  <c r="Y898" s="1"/>
  <c r="AE900"/>
  <c r="Y1150"/>
  <c r="Y1149" s="1"/>
  <c r="Y1148" s="1"/>
  <c r="Y1147" s="1"/>
  <c r="Y1146" s="1"/>
  <c r="AE1151"/>
  <c r="Y302"/>
  <c r="Y301" s="1"/>
  <c r="Y300" s="1"/>
  <c r="Y299" s="1"/>
  <c r="AE303"/>
  <c r="Z397"/>
  <c r="Z396" s="1"/>
  <c r="Z395" s="1"/>
  <c r="Z394" s="1"/>
  <c r="AF398"/>
  <c r="X466"/>
  <c r="X465" s="1"/>
  <c r="X464" s="1"/>
  <c r="X463" s="1"/>
  <c r="AD467"/>
  <c r="Z530"/>
  <c r="Z529" s="1"/>
  <c r="Z528" s="1"/>
  <c r="Z527" s="1"/>
  <c r="Z507" s="1"/>
  <c r="AF531"/>
  <c r="X569"/>
  <c r="X568" s="1"/>
  <c r="X567" s="1"/>
  <c r="X566" s="1"/>
  <c r="X565" s="1"/>
  <c r="AD571"/>
  <c r="Z616"/>
  <c r="Z615" s="1"/>
  <c r="Z614" s="1"/>
  <c r="Z599" s="1"/>
  <c r="Z598" s="1"/>
  <c r="AF617"/>
  <c r="X662"/>
  <c r="X661" s="1"/>
  <c r="X660" s="1"/>
  <c r="X659" s="1"/>
  <c r="AD663"/>
  <c r="Y713"/>
  <c r="Y712" s="1"/>
  <c r="Y711" s="1"/>
  <c r="Y706" s="1"/>
  <c r="Y705" s="1"/>
  <c r="AE714"/>
  <c r="Y797"/>
  <c r="Y796" s="1"/>
  <c r="AE799"/>
  <c r="X815"/>
  <c r="X814" s="1"/>
  <c r="AD817"/>
  <c r="Y830"/>
  <c r="Y829" s="1"/>
  <c r="Y828" s="1"/>
  <c r="AE831"/>
  <c r="X875"/>
  <c r="X874" s="1"/>
  <c r="AD876"/>
  <c r="Y902"/>
  <c r="Y901" s="1"/>
  <c r="AE903"/>
  <c r="X923"/>
  <c r="X922" s="1"/>
  <c r="AD924"/>
  <c r="Z941"/>
  <c r="Z940" s="1"/>
  <c r="AF942"/>
  <c r="Y981"/>
  <c r="Y980" s="1"/>
  <c r="AE982"/>
  <c r="X1002"/>
  <c r="X1001" s="1"/>
  <c r="AD1003"/>
  <c r="Y1017"/>
  <c r="Y1016" s="1"/>
  <c r="AE1018"/>
  <c r="Z1032"/>
  <c r="Z1031" s="1"/>
  <c r="AF1033"/>
  <c r="Y1053"/>
  <c r="Y1052" s="1"/>
  <c r="AE1054"/>
  <c r="X1089"/>
  <c r="X1088" s="1"/>
  <c r="AD1090"/>
  <c r="R298"/>
  <c r="R297" s="1"/>
  <c r="Y1125"/>
  <c r="S271"/>
  <c r="S270" s="1"/>
  <c r="S269" s="1"/>
  <c r="Y28"/>
  <c r="Y27" s="1"/>
  <c r="AE29"/>
  <c r="X248"/>
  <c r="X247" s="1"/>
  <c r="X246" s="1"/>
  <c r="X245" s="1"/>
  <c r="X233" s="1"/>
  <c r="AD249"/>
  <c r="Y461"/>
  <c r="Y460" s="1"/>
  <c r="Y459" s="1"/>
  <c r="Y458" s="1"/>
  <c r="AE462"/>
  <c r="Z1050"/>
  <c r="Z1049" s="1"/>
  <c r="AF1051"/>
  <c r="X34"/>
  <c r="AD35"/>
  <c r="Y100"/>
  <c r="Y99" s="1"/>
  <c r="AE101"/>
  <c r="Z149"/>
  <c r="AF150"/>
  <c r="Z34"/>
  <c r="Z33" s="1"/>
  <c r="Z26" s="1"/>
  <c r="Z25" s="1"/>
  <c r="Z24" s="1"/>
  <c r="AF35"/>
  <c r="Y107"/>
  <c r="Y106" s="1"/>
  <c r="AE108"/>
  <c r="X127"/>
  <c r="AD128"/>
  <c r="Y199"/>
  <c r="Y198" s="1"/>
  <c r="Y197" s="1"/>
  <c r="Y196" s="1"/>
  <c r="AE200"/>
  <c r="X732"/>
  <c r="X731" s="1"/>
  <c r="X730" s="1"/>
  <c r="AD733"/>
  <c r="X1143"/>
  <c r="X1142" s="1"/>
  <c r="X1141" s="1"/>
  <c r="X1140" s="1"/>
  <c r="AD1144"/>
  <c r="Y203"/>
  <c r="Y202" s="1"/>
  <c r="Y201" s="1"/>
  <c r="AE204"/>
  <c r="Y388"/>
  <c r="Y387" s="1"/>
  <c r="Y386" s="1"/>
  <c r="Y381" s="1"/>
  <c r="AE389"/>
  <c r="Z456"/>
  <c r="Z455" s="1"/>
  <c r="Z454" s="1"/>
  <c r="Z453" s="1"/>
  <c r="Z452" s="1"/>
  <c r="AF457"/>
  <c r="Y520"/>
  <c r="Y519" s="1"/>
  <c r="Y518" s="1"/>
  <c r="Y513" s="1"/>
  <c r="Y507" s="1"/>
  <c r="AE521"/>
  <c r="Z560"/>
  <c r="Z559" s="1"/>
  <c r="Z558" s="1"/>
  <c r="Z557" s="1"/>
  <c r="Z556" s="1"/>
  <c r="Z547" s="1"/>
  <c r="AF561"/>
  <c r="Y609"/>
  <c r="Y608" s="1"/>
  <c r="Y604" s="1"/>
  <c r="Y599" s="1"/>
  <c r="Y598" s="1"/>
  <c r="AE610"/>
  <c r="Z653"/>
  <c r="Z652" s="1"/>
  <c r="Z651" s="1"/>
  <c r="Z650" s="1"/>
  <c r="AF654"/>
  <c r="X709"/>
  <c r="X708" s="1"/>
  <c r="X707" s="1"/>
  <c r="X706" s="1"/>
  <c r="X705" s="1"/>
  <c r="AD710"/>
  <c r="Z742"/>
  <c r="Z735" s="1"/>
  <c r="Z734" s="1"/>
  <c r="Z725" s="1"/>
  <c r="Z724" s="1"/>
  <c r="AF743"/>
  <c r="Z812"/>
  <c r="Z811" s="1"/>
  <c r="AF813"/>
  <c r="X825"/>
  <c r="X824" s="1"/>
  <c r="AD827"/>
  <c r="Z869"/>
  <c r="Z868" s="1"/>
  <c r="AF870"/>
  <c r="X899"/>
  <c r="X898" s="1"/>
  <c r="AD900"/>
  <c r="Z917"/>
  <c r="Z916" s="1"/>
  <c r="AF918"/>
  <c r="X935"/>
  <c r="X934" s="1"/>
  <c r="AD936"/>
  <c r="X990"/>
  <c r="X989" s="1"/>
  <c r="AD991"/>
  <c r="Y1005"/>
  <c r="Y1004" s="1"/>
  <c r="AE1006"/>
  <c r="Z1020"/>
  <c r="Z1019" s="1"/>
  <c r="AF1021"/>
  <c r="Y1041"/>
  <c r="Y1040" s="1"/>
  <c r="AE1042"/>
  <c r="Z1056"/>
  <c r="Z1055" s="1"/>
  <c r="AF1057"/>
  <c r="Y31"/>
  <c r="Y30" s="1"/>
  <c r="AE32"/>
  <c r="Y95"/>
  <c r="Y94" s="1"/>
  <c r="Y93" s="1"/>
  <c r="Y92" s="1"/>
  <c r="AE96"/>
  <c r="Y118"/>
  <c r="Y117" s="1"/>
  <c r="Y109" s="1"/>
  <c r="AE119"/>
  <c r="X194"/>
  <c r="X193" s="1"/>
  <c r="X192" s="1"/>
  <c r="X191" s="1"/>
  <c r="AD195"/>
  <c r="Z648"/>
  <c r="Z647" s="1"/>
  <c r="Z646" s="1"/>
  <c r="Z645" s="1"/>
  <c r="AF649"/>
  <c r="Z1131"/>
  <c r="Z1130" s="1"/>
  <c r="Z1129" s="1"/>
  <c r="Z1128" s="1"/>
  <c r="Z1127" s="1"/>
  <c r="Z1125" s="1"/>
  <c r="AF1132"/>
  <c r="Y175"/>
  <c r="AE176"/>
  <c r="Z368"/>
  <c r="Z367" s="1"/>
  <c r="Z366" s="1"/>
  <c r="Z361" s="1"/>
  <c r="AF369"/>
  <c r="Y450"/>
  <c r="Y449" s="1"/>
  <c r="Y448" s="1"/>
  <c r="Y447" s="1"/>
  <c r="AE451"/>
  <c r="X516"/>
  <c r="X515" s="1"/>
  <c r="X514" s="1"/>
  <c r="X513" s="1"/>
  <c r="AD517"/>
  <c r="Y553"/>
  <c r="Y552" s="1"/>
  <c r="Y551" s="1"/>
  <c r="Y550" s="1"/>
  <c r="Y549" s="1"/>
  <c r="Y547" s="1"/>
  <c r="AE554"/>
  <c r="Z577"/>
  <c r="Z576" s="1"/>
  <c r="Z572" s="1"/>
  <c r="Z566" s="1"/>
  <c r="Z565" s="1"/>
  <c r="AF579"/>
  <c r="Y648"/>
  <c r="Y647" s="1"/>
  <c r="Y646" s="1"/>
  <c r="Y645" s="1"/>
  <c r="AE649"/>
  <c r="Z671"/>
  <c r="Z670" s="1"/>
  <c r="Z669" s="1"/>
  <c r="Z664" s="1"/>
  <c r="AF672"/>
  <c r="Y738"/>
  <c r="Y735" s="1"/>
  <c r="Y734" s="1"/>
  <c r="Y725" s="1"/>
  <c r="Y724" s="1"/>
  <c r="AE739"/>
  <c r="Y807"/>
  <c r="Y806" s="1"/>
  <c r="AE809"/>
  <c r="Z822"/>
  <c r="Z821" s="1"/>
  <c r="Z810" s="1"/>
  <c r="AF823"/>
  <c r="X863"/>
  <c r="X862" s="1"/>
  <c r="AD864"/>
  <c r="X887"/>
  <c r="X886" s="1"/>
  <c r="AD888"/>
  <c r="X911"/>
  <c r="X910" s="1"/>
  <c r="AD912"/>
  <c r="Z929"/>
  <c r="Z928" s="1"/>
  <c r="AF930"/>
  <c r="Y950"/>
  <c r="Y949" s="1"/>
  <c r="AE951"/>
  <c r="Y993"/>
  <c r="Y992" s="1"/>
  <c r="AE994"/>
  <c r="Z1008"/>
  <c r="Z1007" s="1"/>
  <c r="AF1009"/>
  <c r="X1026"/>
  <c r="X1025" s="1"/>
  <c r="AD1027"/>
  <c r="Z1044"/>
  <c r="Z1043" s="1"/>
  <c r="AF1045"/>
  <c r="Y1065"/>
  <c r="Y1064" s="1"/>
  <c r="AE1066"/>
  <c r="X1127"/>
  <c r="X1125" s="1"/>
  <c r="Y348"/>
  <c r="Y347" s="1"/>
  <c r="Y346" s="1"/>
  <c r="Y341" s="1"/>
  <c r="AE349"/>
  <c r="Y291"/>
  <c r="Y290" s="1"/>
  <c r="Y280" s="1"/>
  <c r="AE292"/>
  <c r="AE352"/>
  <c r="AM353"/>
  <c r="AM352" s="1"/>
  <c r="Z117"/>
  <c r="Y469"/>
  <c r="Y468" s="1"/>
  <c r="X170"/>
  <c r="X169" s="1"/>
  <c r="X164" s="1"/>
  <c r="X163" s="1"/>
  <c r="Y325"/>
  <c r="Y324" s="1"/>
  <c r="X1116"/>
  <c r="X1106" s="1"/>
  <c r="X1105" s="1"/>
  <c r="X113"/>
  <c r="AD114"/>
  <c r="Y274"/>
  <c r="Y273" s="1"/>
  <c r="Y272" s="1"/>
  <c r="AE275"/>
  <c r="X310"/>
  <c r="X309" s="1"/>
  <c r="X305" s="1"/>
  <c r="X304" s="1"/>
  <c r="AD311"/>
  <c r="Y426"/>
  <c r="Y425" s="1"/>
  <c r="Y424" s="1"/>
  <c r="Y423" s="1"/>
  <c r="Y417" s="1"/>
  <c r="AE427"/>
  <c r="Z990"/>
  <c r="Z989" s="1"/>
  <c r="AF991"/>
  <c r="Z60"/>
  <c r="Z57" s="1"/>
  <c r="Z56" s="1"/>
  <c r="Z55" s="1"/>
  <c r="Z54" s="1"/>
  <c r="AF61"/>
  <c r="Z134"/>
  <c r="Z133" s="1"/>
  <c r="Z132" s="1"/>
  <c r="Z131" s="1"/>
  <c r="AF135"/>
  <c r="Y1092"/>
  <c r="Y1091" s="1"/>
  <c r="Y1081" s="1"/>
  <c r="Y1080" s="1"/>
  <c r="AE1093"/>
  <c r="AE964"/>
  <c r="AE963" s="1"/>
  <c r="AE962" s="1"/>
  <c r="AM965"/>
  <c r="AM964" s="1"/>
  <c r="AM963" s="1"/>
  <c r="AM962" s="1"/>
  <c r="AD1098"/>
  <c r="AD1097" s="1"/>
  <c r="AD1096" s="1"/>
  <c r="AL1099"/>
  <c r="AL1098" s="1"/>
  <c r="AL1097" s="1"/>
  <c r="AL1096" s="1"/>
  <c r="AF1098"/>
  <c r="AF1097" s="1"/>
  <c r="AF1096" s="1"/>
  <c r="AN1099"/>
  <c r="AN1098" s="1"/>
  <c r="AN1097" s="1"/>
  <c r="AN1096" s="1"/>
  <c r="AN22"/>
  <c r="AN21" s="1"/>
  <c r="AN20" s="1"/>
  <c r="AN19" s="1"/>
  <c r="AN18" s="1"/>
  <c r="AN17" s="1"/>
  <c r="AF21"/>
  <c r="AF20" s="1"/>
  <c r="AF19" s="1"/>
  <c r="AF18" s="1"/>
  <c r="AF17" s="1"/>
  <c r="AL41"/>
  <c r="AL40" s="1"/>
  <c r="AD40"/>
  <c r="AM70"/>
  <c r="AM69" s="1"/>
  <c r="AM68" s="1"/>
  <c r="AM67" s="1"/>
  <c r="AM66" s="1"/>
  <c r="AM65" s="1"/>
  <c r="AE69"/>
  <c r="AE68" s="1"/>
  <c r="AE67" s="1"/>
  <c r="AE66" s="1"/>
  <c r="AE65" s="1"/>
  <c r="AL103"/>
  <c r="AL102" s="1"/>
  <c r="AD102"/>
  <c r="AD118"/>
  <c r="AL119"/>
  <c r="AL118" s="1"/>
  <c r="AL140"/>
  <c r="AL139" s="1"/>
  <c r="AD139"/>
  <c r="AN159"/>
  <c r="AN158" s="1"/>
  <c r="AN157" s="1"/>
  <c r="AF158"/>
  <c r="AF157" s="1"/>
  <c r="AN208"/>
  <c r="AN207" s="1"/>
  <c r="AF207"/>
  <c r="AD226"/>
  <c r="AL227"/>
  <c r="AL226" s="1"/>
  <c r="AE263"/>
  <c r="AE262" s="1"/>
  <c r="AM264"/>
  <c r="AM263" s="1"/>
  <c r="AM262" s="1"/>
  <c r="AF288"/>
  <c r="AF287" s="1"/>
  <c r="AN289"/>
  <c r="AN288" s="1"/>
  <c r="AN287" s="1"/>
  <c r="AE328"/>
  <c r="AM329"/>
  <c r="AM328" s="1"/>
  <c r="AD431"/>
  <c r="AD430" s="1"/>
  <c r="AD429" s="1"/>
  <c r="AD428" s="1"/>
  <c r="AL432"/>
  <c r="AL431" s="1"/>
  <c r="AL430" s="1"/>
  <c r="AL429" s="1"/>
  <c r="AL428" s="1"/>
  <c r="AE866"/>
  <c r="AE865" s="1"/>
  <c r="AM867"/>
  <c r="AM866" s="1"/>
  <c r="AM865" s="1"/>
  <c r="AE914"/>
  <c r="AE913" s="1"/>
  <c r="AM915"/>
  <c r="AM914" s="1"/>
  <c r="AM913" s="1"/>
  <c r="AN985"/>
  <c r="AN984" s="1"/>
  <c r="AN983" s="1"/>
  <c r="AF984"/>
  <c r="AF983" s="1"/>
  <c r="AD1114"/>
  <c r="AD1113" s="1"/>
  <c r="AL1115"/>
  <c r="AL1114" s="1"/>
  <c r="AL1113" s="1"/>
  <c r="AF1135"/>
  <c r="AF1134" s="1"/>
  <c r="AF1133" s="1"/>
  <c r="AN1136"/>
  <c r="AN1135" s="1"/>
  <c r="AN1134" s="1"/>
  <c r="AN1133" s="1"/>
  <c r="AM22"/>
  <c r="AM21" s="1"/>
  <c r="AM20" s="1"/>
  <c r="AM19" s="1"/>
  <c r="AM18" s="1"/>
  <c r="AM17" s="1"/>
  <c r="AE21"/>
  <c r="AE20" s="1"/>
  <c r="AE19" s="1"/>
  <c r="AE18" s="1"/>
  <c r="AE17" s="1"/>
  <c r="AE47"/>
  <c r="AM48"/>
  <c r="AM47" s="1"/>
  <c r="AE104"/>
  <c r="AM105"/>
  <c r="AM104" s="1"/>
  <c r="AL121"/>
  <c r="AL120" s="1"/>
  <c r="AD120"/>
  <c r="AE158"/>
  <c r="AE157" s="1"/>
  <c r="AM159"/>
  <c r="AM158" s="1"/>
  <c r="AM157" s="1"/>
  <c r="AF194"/>
  <c r="AF193" s="1"/>
  <c r="AF192" s="1"/>
  <c r="AF191" s="1"/>
  <c r="AN195"/>
  <c r="AN194" s="1"/>
  <c r="AN193" s="1"/>
  <c r="AN192" s="1"/>
  <c r="AN191" s="1"/>
  <c r="AL217"/>
  <c r="AL216" s="1"/>
  <c r="AL215" s="1"/>
  <c r="AL214" s="1"/>
  <c r="AD216"/>
  <c r="AD215" s="1"/>
  <c r="AD214" s="1"/>
  <c r="AM249"/>
  <c r="AM248" s="1"/>
  <c r="AM247" s="1"/>
  <c r="AM246" s="1"/>
  <c r="AE248"/>
  <c r="AE247" s="1"/>
  <c r="AE246" s="1"/>
  <c r="AN275"/>
  <c r="AN274" s="1"/>
  <c r="AN273" s="1"/>
  <c r="AN272" s="1"/>
  <c r="AF274"/>
  <c r="AF273" s="1"/>
  <c r="AF272" s="1"/>
  <c r="AL303"/>
  <c r="AL302" s="1"/>
  <c r="AL301" s="1"/>
  <c r="AL300" s="1"/>
  <c r="AL299" s="1"/>
  <c r="AD302"/>
  <c r="AD301" s="1"/>
  <c r="AD300" s="1"/>
  <c r="AD299" s="1"/>
  <c r="AM331"/>
  <c r="AM330" s="1"/>
  <c r="AE330"/>
  <c r="AD388"/>
  <c r="AD387" s="1"/>
  <c r="AD386" s="1"/>
  <c r="AD381" s="1"/>
  <c r="AL389"/>
  <c r="AL388" s="1"/>
  <c r="AL387" s="1"/>
  <c r="AL386" s="1"/>
  <c r="AL381" s="1"/>
  <c r="AE441"/>
  <c r="AM442"/>
  <c r="AM441" s="1"/>
  <c r="AL472"/>
  <c r="AL471" s="1"/>
  <c r="AL470" s="1"/>
  <c r="AD471"/>
  <c r="AD470" s="1"/>
  <c r="AD469" s="1"/>
  <c r="AF511"/>
  <c r="AF510" s="1"/>
  <c r="AF509" s="1"/>
  <c r="AF508" s="1"/>
  <c r="AN512"/>
  <c r="AN511" s="1"/>
  <c r="AN510" s="1"/>
  <c r="AN509" s="1"/>
  <c r="AN508" s="1"/>
  <c r="AD553"/>
  <c r="AD552" s="1"/>
  <c r="AD551" s="1"/>
  <c r="AD550" s="1"/>
  <c r="AD549" s="1"/>
  <c r="AL554"/>
  <c r="AL553" s="1"/>
  <c r="AL552" s="1"/>
  <c r="AL551" s="1"/>
  <c r="AL550" s="1"/>
  <c r="AL549" s="1"/>
  <c r="AL610"/>
  <c r="AL609" s="1"/>
  <c r="AL608" s="1"/>
  <c r="AL604" s="1"/>
  <c r="AD609"/>
  <c r="AD608" s="1"/>
  <c r="AD604" s="1"/>
  <c r="AM654"/>
  <c r="AM653" s="1"/>
  <c r="AM652" s="1"/>
  <c r="AM651" s="1"/>
  <c r="AE653"/>
  <c r="AE652" s="1"/>
  <c r="AE651" s="1"/>
  <c r="AF678"/>
  <c r="AF677" s="1"/>
  <c r="AF676" s="1"/>
  <c r="AF675" s="1"/>
  <c r="AF674" s="1"/>
  <c r="AN679"/>
  <c r="AN678" s="1"/>
  <c r="AN677" s="1"/>
  <c r="AN676" s="1"/>
  <c r="AN675" s="1"/>
  <c r="AN674" s="1"/>
  <c r="AD738"/>
  <c r="AL739"/>
  <c r="AL738" s="1"/>
  <c r="AF804"/>
  <c r="AF803" s="1"/>
  <c r="AN805"/>
  <c r="AN804" s="1"/>
  <c r="AN803" s="1"/>
  <c r="AE822"/>
  <c r="AE821" s="1"/>
  <c r="AM823"/>
  <c r="AM822" s="1"/>
  <c r="AM821" s="1"/>
  <c r="AF856"/>
  <c r="AF853" s="1"/>
  <c r="AF852" s="1"/>
  <c r="AF851" s="1"/>
  <c r="AF850" s="1"/>
  <c r="AN857"/>
  <c r="AN856" s="1"/>
  <c r="AN853" s="1"/>
  <c r="AN852" s="1"/>
  <c r="AN851" s="1"/>
  <c r="AN850" s="1"/>
  <c r="AD878"/>
  <c r="AD877" s="1"/>
  <c r="AL879"/>
  <c r="AL878" s="1"/>
  <c r="AL877" s="1"/>
  <c r="AM894"/>
  <c r="AM893" s="1"/>
  <c r="AM892" s="1"/>
  <c r="AE893"/>
  <c r="AE892" s="1"/>
  <c r="AN909"/>
  <c r="AN908" s="1"/>
  <c r="AN907" s="1"/>
  <c r="AF908"/>
  <c r="AF907" s="1"/>
  <c r="AD926"/>
  <c r="AD925" s="1"/>
  <c r="AL927"/>
  <c r="AL926" s="1"/>
  <c r="AL925" s="1"/>
  <c r="AM942"/>
  <c r="AM941" s="1"/>
  <c r="AM940" s="1"/>
  <c r="AE941"/>
  <c r="AE940" s="1"/>
  <c r="AN957"/>
  <c r="AN956" s="1"/>
  <c r="AN955" s="1"/>
  <c r="AF956"/>
  <c r="AF955" s="1"/>
  <c r="AM985"/>
  <c r="AM984" s="1"/>
  <c r="AM983" s="1"/>
  <c r="AE984"/>
  <c r="AE983" s="1"/>
  <c r="AN1000"/>
  <c r="AN999" s="1"/>
  <c r="AN998" s="1"/>
  <c r="AF999"/>
  <c r="AF998" s="1"/>
  <c r="AL1018"/>
  <c r="AL1017" s="1"/>
  <c r="AL1016" s="1"/>
  <c r="AD1017"/>
  <c r="AD1016" s="1"/>
  <c r="AM1033"/>
  <c r="AM1032" s="1"/>
  <c r="AM1031" s="1"/>
  <c r="AE1032"/>
  <c r="AE1031" s="1"/>
  <c r="AN1048"/>
  <c r="AN1047" s="1"/>
  <c r="AN1046" s="1"/>
  <c r="AF1047"/>
  <c r="AF1046" s="1"/>
  <c r="AL1066"/>
  <c r="AL1065" s="1"/>
  <c r="AL1064" s="1"/>
  <c r="AD1065"/>
  <c r="AD1064" s="1"/>
  <c r="AM1109"/>
  <c r="AM1108" s="1"/>
  <c r="AM1107" s="1"/>
  <c r="AE1108"/>
  <c r="AE1107" s="1"/>
  <c r="AL1132"/>
  <c r="AL1131" s="1"/>
  <c r="AL1130" s="1"/>
  <c r="AL1129" s="1"/>
  <c r="AD1131"/>
  <c r="AD1130" s="1"/>
  <c r="AD1129" s="1"/>
  <c r="AM1168"/>
  <c r="AM1167" s="1"/>
  <c r="AM1166" s="1"/>
  <c r="AM1165" s="1"/>
  <c r="AM1164" s="1"/>
  <c r="AM1162" s="1"/>
  <c r="AE1167"/>
  <c r="AE1166" s="1"/>
  <c r="AE1165" s="1"/>
  <c r="AE1164" s="1"/>
  <c r="AE1162" s="1"/>
  <c r="AM39"/>
  <c r="AM38" s="1"/>
  <c r="AE38"/>
  <c r="AN63"/>
  <c r="AN62" s="1"/>
  <c r="AF62"/>
  <c r="AF95"/>
  <c r="AF94" s="1"/>
  <c r="AF93" s="1"/>
  <c r="AF92" s="1"/>
  <c r="AN96"/>
  <c r="AN95" s="1"/>
  <c r="AN94" s="1"/>
  <c r="AN93" s="1"/>
  <c r="AN92" s="1"/>
  <c r="AN119"/>
  <c r="AN118" s="1"/>
  <c r="AF118"/>
  <c r="AN140"/>
  <c r="AN139" s="1"/>
  <c r="AF139"/>
  <c r="AM172"/>
  <c r="AM171" s="1"/>
  <c r="AE171"/>
  <c r="AN200"/>
  <c r="AN199" s="1"/>
  <c r="AN198" s="1"/>
  <c r="AN197" s="1"/>
  <c r="AF199"/>
  <c r="AF198" s="1"/>
  <c r="AF197" s="1"/>
  <c r="AF260"/>
  <c r="AF259" s="1"/>
  <c r="AN261"/>
  <c r="AN260" s="1"/>
  <c r="AN259" s="1"/>
  <c r="AL369"/>
  <c r="AL368" s="1"/>
  <c r="AL367" s="1"/>
  <c r="AL366" s="1"/>
  <c r="AD368"/>
  <c r="AD367" s="1"/>
  <c r="AD366" s="1"/>
  <c r="AL414"/>
  <c r="AL413" s="1"/>
  <c r="AD413"/>
  <c r="AF466"/>
  <c r="AF465" s="1"/>
  <c r="AF464" s="1"/>
  <c r="AF463" s="1"/>
  <c r="AN467"/>
  <c r="AN466" s="1"/>
  <c r="AN465" s="1"/>
  <c r="AN464" s="1"/>
  <c r="AN463" s="1"/>
  <c r="AM512"/>
  <c r="AM511" s="1"/>
  <c r="AM510" s="1"/>
  <c r="AM509" s="1"/>
  <c r="AM508" s="1"/>
  <c r="AE511"/>
  <c r="AE510" s="1"/>
  <c r="AE509" s="1"/>
  <c r="AE508" s="1"/>
  <c r="AN545"/>
  <c r="AN544" s="1"/>
  <c r="AN543" s="1"/>
  <c r="AN542" s="1"/>
  <c r="AF544"/>
  <c r="AF543" s="1"/>
  <c r="AF542" s="1"/>
  <c r="AD616"/>
  <c r="AD615" s="1"/>
  <c r="AD614" s="1"/>
  <c r="AL617"/>
  <c r="AL616" s="1"/>
  <c r="AL615" s="1"/>
  <c r="AL614" s="1"/>
  <c r="AE657"/>
  <c r="AE656" s="1"/>
  <c r="AE655" s="1"/>
  <c r="AM658"/>
  <c r="AM657" s="1"/>
  <c r="AM656" s="1"/>
  <c r="AM655" s="1"/>
  <c r="AN710"/>
  <c r="AN709" s="1"/>
  <c r="AN708" s="1"/>
  <c r="AN707" s="1"/>
  <c r="AF709"/>
  <c r="AF708" s="1"/>
  <c r="AF707" s="1"/>
  <c r="AD742"/>
  <c r="AL743"/>
  <c r="AL742" s="1"/>
  <c r="AL813"/>
  <c r="AL812" s="1"/>
  <c r="AL811" s="1"/>
  <c r="AD812"/>
  <c r="AD811" s="1"/>
  <c r="AF863"/>
  <c r="AF862" s="1"/>
  <c r="AN864"/>
  <c r="AN863" s="1"/>
  <c r="AN862" s="1"/>
  <c r="AL882"/>
  <c r="AL881" s="1"/>
  <c r="AL880" s="1"/>
  <c r="AD881"/>
  <c r="AD880" s="1"/>
  <c r="AM897"/>
  <c r="AM896" s="1"/>
  <c r="AM895" s="1"/>
  <c r="AE896"/>
  <c r="AE895" s="1"/>
  <c r="AN912"/>
  <c r="AN911" s="1"/>
  <c r="AN910" s="1"/>
  <c r="AF911"/>
  <c r="AF910" s="1"/>
  <c r="AM933"/>
  <c r="AM932" s="1"/>
  <c r="AM931" s="1"/>
  <c r="AE932"/>
  <c r="AE931" s="1"/>
  <c r="AN948"/>
  <c r="AN947" s="1"/>
  <c r="AN946" s="1"/>
  <c r="AF947"/>
  <c r="AF946" s="1"/>
  <c r="AM976"/>
  <c r="AM975" s="1"/>
  <c r="AM974" s="1"/>
  <c r="AE975"/>
  <c r="AE974" s="1"/>
  <c r="AL997"/>
  <c r="AL996" s="1"/>
  <c r="AL995" s="1"/>
  <c r="AD996"/>
  <c r="AD995" s="1"/>
  <c r="AM1012"/>
  <c r="AM1011" s="1"/>
  <c r="AM1010" s="1"/>
  <c r="AE1011"/>
  <c r="AE1010" s="1"/>
  <c r="AN1027"/>
  <c r="AN1026" s="1"/>
  <c r="AN1025" s="1"/>
  <c r="AF1026"/>
  <c r="AF1025" s="1"/>
  <c r="AL1045"/>
  <c r="AL1044" s="1"/>
  <c r="AL1043" s="1"/>
  <c r="AD1044"/>
  <c r="AD1043" s="1"/>
  <c r="AN1063"/>
  <c r="AN1062" s="1"/>
  <c r="AN1061" s="1"/>
  <c r="AF1062"/>
  <c r="AF1061" s="1"/>
  <c r="AN1095"/>
  <c r="AN1094" s="1"/>
  <c r="AF1094"/>
  <c r="AL1136"/>
  <c r="AL1135" s="1"/>
  <c r="AL1134" s="1"/>
  <c r="AL1133" s="1"/>
  <c r="AD1135"/>
  <c r="AD1134" s="1"/>
  <c r="AD1133" s="1"/>
  <c r="AD493"/>
  <c r="AL494"/>
  <c r="AL493" s="1"/>
  <c r="AM63"/>
  <c r="AM62" s="1"/>
  <c r="AE62"/>
  <c r="AN121"/>
  <c r="AN120" s="1"/>
  <c r="AF120"/>
  <c r="AD149"/>
  <c r="AL150"/>
  <c r="AL149" s="1"/>
  <c r="AL225"/>
  <c r="AL224" s="1"/>
  <c r="AL223" s="1"/>
  <c r="AL222" s="1"/>
  <c r="AD224"/>
  <c r="AD223" s="1"/>
  <c r="AD222" s="1"/>
  <c r="AM261"/>
  <c r="AM260" s="1"/>
  <c r="AM259" s="1"/>
  <c r="AE260"/>
  <c r="AE259" s="1"/>
  <c r="AN286"/>
  <c r="AN285" s="1"/>
  <c r="AN284" s="1"/>
  <c r="AF285"/>
  <c r="AF284" s="1"/>
  <c r="AD322"/>
  <c r="AD321" s="1"/>
  <c r="AD320" s="1"/>
  <c r="AL323"/>
  <c r="AL322" s="1"/>
  <c r="AL321" s="1"/>
  <c r="AL320" s="1"/>
  <c r="AD374"/>
  <c r="AD373" s="1"/>
  <c r="AD372" s="1"/>
  <c r="AD371" s="1"/>
  <c r="AD370" s="1"/>
  <c r="AL375"/>
  <c r="AL374" s="1"/>
  <c r="AL373" s="1"/>
  <c r="AL372" s="1"/>
  <c r="AL371" s="1"/>
  <c r="AL370" s="1"/>
  <c r="AD426"/>
  <c r="AD425" s="1"/>
  <c r="AD424" s="1"/>
  <c r="AD423" s="1"/>
  <c r="AL427"/>
  <c r="AL426" s="1"/>
  <c r="AL425" s="1"/>
  <c r="AL424" s="1"/>
  <c r="AL423" s="1"/>
  <c r="AL462"/>
  <c r="AL461" s="1"/>
  <c r="AL460" s="1"/>
  <c r="AL459" s="1"/>
  <c r="AL458" s="1"/>
  <c r="AD461"/>
  <c r="AD460" s="1"/>
  <c r="AD459" s="1"/>
  <c r="AD458" s="1"/>
  <c r="AM483"/>
  <c r="AM482" s="1"/>
  <c r="AE482"/>
  <c r="AD540"/>
  <c r="AD539" s="1"/>
  <c r="AD538" s="1"/>
  <c r="AL541"/>
  <c r="AL540" s="1"/>
  <c r="AL539" s="1"/>
  <c r="AL538" s="1"/>
  <c r="AM603"/>
  <c r="AM602" s="1"/>
  <c r="AM601" s="1"/>
  <c r="AM600" s="1"/>
  <c r="AE602"/>
  <c r="AE601" s="1"/>
  <c r="AE600" s="1"/>
  <c r="AL658"/>
  <c r="AL657" s="1"/>
  <c r="AL656" s="1"/>
  <c r="AL655" s="1"/>
  <c r="AD657"/>
  <c r="AD656" s="1"/>
  <c r="AD655" s="1"/>
  <c r="AE709"/>
  <c r="AE708" s="1"/>
  <c r="AE707" s="1"/>
  <c r="AM710"/>
  <c r="AM709" s="1"/>
  <c r="AM708" s="1"/>
  <c r="AM707" s="1"/>
  <c r="AD794"/>
  <c r="AD793" s="1"/>
  <c r="AL795"/>
  <c r="AL794" s="1"/>
  <c r="AL793" s="1"/>
  <c r="AF819"/>
  <c r="AF818" s="1"/>
  <c r="AN820"/>
  <c r="AN819" s="1"/>
  <c r="AN818" s="1"/>
  <c r="AN867"/>
  <c r="AN866" s="1"/>
  <c r="AN865" s="1"/>
  <c r="AF866"/>
  <c r="AF865" s="1"/>
  <c r="AL885"/>
  <c r="AL884" s="1"/>
  <c r="AL883" s="1"/>
  <c r="AD884"/>
  <c r="AD883" s="1"/>
  <c r="AN903"/>
  <c r="AN902" s="1"/>
  <c r="AN901" s="1"/>
  <c r="AF902"/>
  <c r="AF901" s="1"/>
  <c r="AL921"/>
  <c r="AL920" s="1"/>
  <c r="AL919" s="1"/>
  <c r="AD920"/>
  <c r="AD919" s="1"/>
  <c r="AM936"/>
  <c r="AM935" s="1"/>
  <c r="AM934" s="1"/>
  <c r="AE935"/>
  <c r="AE934" s="1"/>
  <c r="AN951"/>
  <c r="AN950" s="1"/>
  <c r="AN949" s="1"/>
  <c r="AF950"/>
  <c r="AF949" s="1"/>
  <c r="AD987"/>
  <c r="AD986" s="1"/>
  <c r="AL988"/>
  <c r="AL987" s="1"/>
  <c r="AL986" s="1"/>
  <c r="AE1002"/>
  <c r="AE1001" s="1"/>
  <c r="AM1003"/>
  <c r="AM1002" s="1"/>
  <c r="AM1001" s="1"/>
  <c r="AF1017"/>
  <c r="AF1016" s="1"/>
  <c r="AN1018"/>
  <c r="AN1017" s="1"/>
  <c r="AN1016" s="1"/>
  <c r="AD1035"/>
  <c r="AD1034" s="1"/>
  <c r="AL1036"/>
  <c r="AL1035" s="1"/>
  <c r="AL1034" s="1"/>
  <c r="AE1050"/>
  <c r="AE1049" s="1"/>
  <c r="AM1051"/>
  <c r="AM1050" s="1"/>
  <c r="AM1049" s="1"/>
  <c r="AF1065"/>
  <c r="AF1064" s="1"/>
  <c r="AN1066"/>
  <c r="AN1065" s="1"/>
  <c r="AN1064" s="1"/>
  <c r="AE1114"/>
  <c r="AE1113" s="1"/>
  <c r="AM1115"/>
  <c r="AM1114" s="1"/>
  <c r="AM1113" s="1"/>
  <c r="AN37"/>
  <c r="AN36" s="1"/>
  <c r="AF36"/>
  <c r="AD62"/>
  <c r="AL63"/>
  <c r="AL62" s="1"/>
  <c r="AL96"/>
  <c r="AL95" s="1"/>
  <c r="AL94" s="1"/>
  <c r="AL93" s="1"/>
  <c r="AL92" s="1"/>
  <c r="AD95"/>
  <c r="AD94" s="1"/>
  <c r="AD93" s="1"/>
  <c r="AD92" s="1"/>
  <c r="AN114"/>
  <c r="AN113" s="1"/>
  <c r="AF113"/>
  <c r="AE129"/>
  <c r="AM130"/>
  <c r="AM129" s="1"/>
  <c r="AE151"/>
  <c r="AM152"/>
  <c r="AM151" s="1"/>
  <c r="AL200"/>
  <c r="AL199" s="1"/>
  <c r="AL198" s="1"/>
  <c r="AL197" s="1"/>
  <c r="AD199"/>
  <c r="AD198" s="1"/>
  <c r="AD197" s="1"/>
  <c r="AF220"/>
  <c r="AF219" s="1"/>
  <c r="AF218" s="1"/>
  <c r="AN221"/>
  <c r="AN220" s="1"/>
  <c r="AN219" s="1"/>
  <c r="AN218" s="1"/>
  <c r="AD260"/>
  <c r="AD259" s="1"/>
  <c r="AL261"/>
  <c r="AL260" s="1"/>
  <c r="AL259" s="1"/>
  <c r="AE285"/>
  <c r="AE284" s="1"/>
  <c r="AM286"/>
  <c r="AM285" s="1"/>
  <c r="AM284" s="1"/>
  <c r="AD326"/>
  <c r="AL327"/>
  <c r="AL326" s="1"/>
  <c r="AF413"/>
  <c r="AN414"/>
  <c r="AN413" s="1"/>
  <c r="AF728"/>
  <c r="AF727" s="1"/>
  <c r="AF726" s="1"/>
  <c r="AN729"/>
  <c r="AN728" s="1"/>
  <c r="AN727" s="1"/>
  <c r="AN726" s="1"/>
  <c r="AF893"/>
  <c r="AF892" s="1"/>
  <c r="AN894"/>
  <c r="AN893" s="1"/>
  <c r="AN892" s="1"/>
  <c r="AN973"/>
  <c r="AN972" s="1"/>
  <c r="AN971" s="1"/>
  <c r="AF972"/>
  <c r="AF971" s="1"/>
  <c r="AN1093"/>
  <c r="AN1092" s="1"/>
  <c r="AN1091" s="1"/>
  <c r="AF1092"/>
  <c r="AF1091" s="1"/>
  <c r="AM1118"/>
  <c r="AM1117" s="1"/>
  <c r="AE1117"/>
  <c r="AL1151"/>
  <c r="AL1150" s="1"/>
  <c r="AL1149" s="1"/>
  <c r="AL1148" s="1"/>
  <c r="AL1147" s="1"/>
  <c r="AL1146" s="1"/>
  <c r="AD1150"/>
  <c r="AD1149" s="1"/>
  <c r="AD1148" s="1"/>
  <c r="AD1147" s="1"/>
  <c r="AD1146" s="1"/>
  <c r="AN29"/>
  <c r="AN28" s="1"/>
  <c r="AN27" s="1"/>
  <c r="AF28"/>
  <c r="AF27" s="1"/>
  <c r="AM59"/>
  <c r="AM58" s="1"/>
  <c r="AE58"/>
  <c r="AL112"/>
  <c r="AL111" s="1"/>
  <c r="AD111"/>
  <c r="AM123"/>
  <c r="AM122" s="1"/>
  <c r="AE122"/>
  <c r="AF171"/>
  <c r="AN172"/>
  <c r="AN171" s="1"/>
  <c r="AD203"/>
  <c r="AD202" s="1"/>
  <c r="AD201" s="1"/>
  <c r="AL204"/>
  <c r="AL203" s="1"/>
  <c r="AL202" s="1"/>
  <c r="AL201" s="1"/>
  <c r="AM221"/>
  <c r="AM220" s="1"/>
  <c r="AM219" s="1"/>
  <c r="AM218" s="1"/>
  <c r="AE220"/>
  <c r="AE219" s="1"/>
  <c r="AE218" s="1"/>
  <c r="AN258"/>
  <c r="AN257" s="1"/>
  <c r="AN256" s="1"/>
  <c r="AF257"/>
  <c r="AF256" s="1"/>
  <c r="AL286"/>
  <c r="AL285" s="1"/>
  <c r="AL284" s="1"/>
  <c r="AD285"/>
  <c r="AD284" s="1"/>
  <c r="AM311"/>
  <c r="AM310" s="1"/>
  <c r="AM309" s="1"/>
  <c r="AM305" s="1"/>
  <c r="AM304" s="1"/>
  <c r="AE310"/>
  <c r="AE309" s="1"/>
  <c r="AE305" s="1"/>
  <c r="AE304" s="1"/>
  <c r="AD364"/>
  <c r="AD363" s="1"/>
  <c r="AD362" s="1"/>
  <c r="AD361" s="1"/>
  <c r="AL365"/>
  <c r="AL364" s="1"/>
  <c r="AL363" s="1"/>
  <c r="AL362" s="1"/>
  <c r="AE397"/>
  <c r="AE396" s="1"/>
  <c r="AE395" s="1"/>
  <c r="AE394" s="1"/>
  <c r="AM398"/>
  <c r="AM397" s="1"/>
  <c r="AM396" s="1"/>
  <c r="AM395" s="1"/>
  <c r="AM394" s="1"/>
  <c r="AL451"/>
  <c r="AL450" s="1"/>
  <c r="AL449" s="1"/>
  <c r="AL448" s="1"/>
  <c r="AL447" s="1"/>
  <c r="AD450"/>
  <c r="AD449" s="1"/>
  <c r="AD448" s="1"/>
  <c r="AD447" s="1"/>
  <c r="AM475"/>
  <c r="AM474" s="1"/>
  <c r="AM473" s="1"/>
  <c r="AE474"/>
  <c r="AE473" s="1"/>
  <c r="AD520"/>
  <c r="AD519" s="1"/>
  <c r="AD518" s="1"/>
  <c r="AL521"/>
  <c r="AL520" s="1"/>
  <c r="AL519" s="1"/>
  <c r="AL518" s="1"/>
  <c r="AE560"/>
  <c r="AE559" s="1"/>
  <c r="AE558" s="1"/>
  <c r="AE557" s="1"/>
  <c r="AE556" s="1"/>
  <c r="AM561"/>
  <c r="AM560" s="1"/>
  <c r="AM559" s="1"/>
  <c r="AM558" s="1"/>
  <c r="AM557" s="1"/>
  <c r="AM556" s="1"/>
  <c r="AE616"/>
  <c r="AE615" s="1"/>
  <c r="AE614" s="1"/>
  <c r="AM617"/>
  <c r="AM616" s="1"/>
  <c r="AM615" s="1"/>
  <c r="AM614" s="1"/>
  <c r="AF657"/>
  <c r="AF656" s="1"/>
  <c r="AF655" s="1"/>
  <c r="AN658"/>
  <c r="AN657" s="1"/>
  <c r="AN656" s="1"/>
  <c r="AN655" s="1"/>
  <c r="AD713"/>
  <c r="AD712" s="1"/>
  <c r="AD711" s="1"/>
  <c r="AL714"/>
  <c r="AL713" s="1"/>
  <c r="AL712" s="1"/>
  <c r="AL711" s="1"/>
  <c r="AE742"/>
  <c r="AM743"/>
  <c r="AM742" s="1"/>
  <c r="AE812"/>
  <c r="AE811" s="1"/>
  <c r="AM813"/>
  <c r="AM812" s="1"/>
  <c r="AM811" s="1"/>
  <c r="AF825"/>
  <c r="AF824" s="1"/>
  <c r="AN826"/>
  <c r="AN825" s="1"/>
  <c r="AN824" s="1"/>
  <c r="AD866"/>
  <c r="AD865" s="1"/>
  <c r="AL867"/>
  <c r="AL866" s="1"/>
  <c r="AL865" s="1"/>
  <c r="AM882"/>
  <c r="AM881" s="1"/>
  <c r="AM880" s="1"/>
  <c r="AE881"/>
  <c r="AE880" s="1"/>
  <c r="AN897"/>
  <c r="AN896" s="1"/>
  <c r="AN895" s="1"/>
  <c r="AF896"/>
  <c r="AF895" s="1"/>
  <c r="AL915"/>
  <c r="AL914" s="1"/>
  <c r="AL913" s="1"/>
  <c r="AD914"/>
  <c r="AD913" s="1"/>
  <c r="AE929"/>
  <c r="AE928" s="1"/>
  <c r="AM930"/>
  <c r="AM929" s="1"/>
  <c r="AM928" s="1"/>
  <c r="AN945"/>
  <c r="AN944" s="1"/>
  <c r="AN943" s="1"/>
  <c r="AF944"/>
  <c r="AF943" s="1"/>
  <c r="AM973"/>
  <c r="AM972" s="1"/>
  <c r="AM971" s="1"/>
  <c r="AE972"/>
  <c r="AE971" s="1"/>
  <c r="AN988"/>
  <c r="AN987" s="1"/>
  <c r="AN986" s="1"/>
  <c r="AF987"/>
  <c r="AF986" s="1"/>
  <c r="AL1006"/>
  <c r="AL1005" s="1"/>
  <c r="AL1004" s="1"/>
  <c r="AD1005"/>
  <c r="AD1004" s="1"/>
  <c r="AM1021"/>
  <c r="AM1020" s="1"/>
  <c r="AM1019" s="1"/>
  <c r="AE1020"/>
  <c r="AE1019" s="1"/>
  <c r="AN1036"/>
  <c r="AN1035" s="1"/>
  <c r="AN1034" s="1"/>
  <c r="AF1035"/>
  <c r="AF1034" s="1"/>
  <c r="AL1054"/>
  <c r="AL1053" s="1"/>
  <c r="AL1052" s="1"/>
  <c r="AD1053"/>
  <c r="AD1052" s="1"/>
  <c r="AE1083"/>
  <c r="AE1082" s="1"/>
  <c r="AM1084"/>
  <c r="AM1083" s="1"/>
  <c r="AM1082" s="1"/>
  <c r="AN1120"/>
  <c r="AN1119" s="1"/>
  <c r="AF1119"/>
  <c r="AL1160"/>
  <c r="AL1159" s="1"/>
  <c r="AL1158" s="1"/>
  <c r="AL1157" s="1"/>
  <c r="AL1156" s="1"/>
  <c r="AL1155" s="1"/>
  <c r="AL1153" s="1"/>
  <c r="AD1159"/>
  <c r="AD1158" s="1"/>
  <c r="AD1157" s="1"/>
  <c r="AD1156" s="1"/>
  <c r="AD1155" s="1"/>
  <c r="AD1153" s="1"/>
  <c r="AD21"/>
  <c r="AD20" s="1"/>
  <c r="AD19" s="1"/>
  <c r="AD18" s="1"/>
  <c r="AD17" s="1"/>
  <c r="AL22"/>
  <c r="AL21" s="1"/>
  <c r="AL20" s="1"/>
  <c r="AL19" s="1"/>
  <c r="AL18" s="1"/>
  <c r="AL17" s="1"/>
  <c r="AF40"/>
  <c r="AN41"/>
  <c r="AN40" s="1"/>
  <c r="AL82"/>
  <c r="AL81" s="1"/>
  <c r="AL80" s="1"/>
  <c r="AL79" s="1"/>
  <c r="AD81"/>
  <c r="AD80" s="1"/>
  <c r="AD79" s="1"/>
  <c r="AF102"/>
  <c r="AN103"/>
  <c r="AN102" s="1"/>
  <c r="AL123"/>
  <c r="AL122" s="1"/>
  <c r="AD122"/>
  <c r="AL145"/>
  <c r="AL143" s="1"/>
  <c r="AD143"/>
  <c r="AN174"/>
  <c r="AN173" s="1"/>
  <c r="AF173"/>
  <c r="AL208"/>
  <c r="AL207" s="1"/>
  <c r="AD207"/>
  <c r="AD266"/>
  <c r="AD265" s="1"/>
  <c r="AL267"/>
  <c r="AL266" s="1"/>
  <c r="AL265" s="1"/>
  <c r="AM375"/>
  <c r="AM374" s="1"/>
  <c r="AM373" s="1"/>
  <c r="AM372" s="1"/>
  <c r="AM371" s="1"/>
  <c r="AM370" s="1"/>
  <c r="AE374"/>
  <c r="AE373" s="1"/>
  <c r="AE372" s="1"/>
  <c r="AE371" s="1"/>
  <c r="AE370" s="1"/>
  <c r="AF431"/>
  <c r="AF430" s="1"/>
  <c r="AF429" s="1"/>
  <c r="AF428" s="1"/>
  <c r="AN432"/>
  <c r="AN431" s="1"/>
  <c r="AN430" s="1"/>
  <c r="AN429" s="1"/>
  <c r="AN428" s="1"/>
  <c r="AE477"/>
  <c r="AE476" s="1"/>
  <c r="AM478"/>
  <c r="AM477" s="1"/>
  <c r="AM476" s="1"/>
  <c r="AN517"/>
  <c r="AN516" s="1"/>
  <c r="AN515" s="1"/>
  <c r="AN514" s="1"/>
  <c r="AF516"/>
  <c r="AF515" s="1"/>
  <c r="AF514" s="1"/>
  <c r="AD560"/>
  <c r="AD559" s="1"/>
  <c r="AD558" s="1"/>
  <c r="AD557" s="1"/>
  <c r="AD556" s="1"/>
  <c r="AL561"/>
  <c r="AL560" s="1"/>
  <c r="AL559" s="1"/>
  <c r="AL558" s="1"/>
  <c r="AL557" s="1"/>
  <c r="AL556" s="1"/>
  <c r="AE636"/>
  <c r="AE635" s="1"/>
  <c r="AE634" s="1"/>
  <c r="AM637"/>
  <c r="AM636" s="1"/>
  <c r="AM635" s="1"/>
  <c r="AM634" s="1"/>
  <c r="AF662"/>
  <c r="AF661" s="1"/>
  <c r="AF660" s="1"/>
  <c r="AF659" s="1"/>
  <c r="AN663"/>
  <c r="AN662" s="1"/>
  <c r="AN661" s="1"/>
  <c r="AN660" s="1"/>
  <c r="AN659" s="1"/>
  <c r="AL729"/>
  <c r="AL728" s="1"/>
  <c r="AL727" s="1"/>
  <c r="AL726" s="1"/>
  <c r="AD728"/>
  <c r="AD727" s="1"/>
  <c r="AD726" s="1"/>
  <c r="AE794"/>
  <c r="AE793" s="1"/>
  <c r="AM795"/>
  <c r="AM794" s="1"/>
  <c r="AM793" s="1"/>
  <c r="AL823"/>
  <c r="AL822" s="1"/>
  <c r="AL821" s="1"/>
  <c r="AD822"/>
  <c r="AD821" s="1"/>
  <c r="AL870"/>
  <c r="AL869" s="1"/>
  <c r="AL868" s="1"/>
  <c r="AD869"/>
  <c r="AD868" s="1"/>
  <c r="AM885"/>
  <c r="AM884" s="1"/>
  <c r="AM883" s="1"/>
  <c r="AE884"/>
  <c r="AE883" s="1"/>
  <c r="AN900"/>
  <c r="AN899" s="1"/>
  <c r="AN898" s="1"/>
  <c r="AF899"/>
  <c r="AF898" s="1"/>
  <c r="AL918"/>
  <c r="AL917" s="1"/>
  <c r="AL916" s="1"/>
  <c r="AD917"/>
  <c r="AD916" s="1"/>
  <c r="AN936"/>
  <c r="AN935" s="1"/>
  <c r="AN934" s="1"/>
  <c r="AF935"/>
  <c r="AF934" s="1"/>
  <c r="AL954"/>
  <c r="AL953" s="1"/>
  <c r="AL952" s="1"/>
  <c r="AD953"/>
  <c r="AD952" s="1"/>
  <c r="AN979"/>
  <c r="AN978" s="1"/>
  <c r="AN977" s="1"/>
  <c r="AF978"/>
  <c r="AF977" s="1"/>
  <c r="AM1000"/>
  <c r="AM999" s="1"/>
  <c r="AM998" s="1"/>
  <c r="AE999"/>
  <c r="AE998" s="1"/>
  <c r="AN1015"/>
  <c r="AN1014" s="1"/>
  <c r="AN1013" s="1"/>
  <c r="AF1014"/>
  <c r="AF1013" s="1"/>
  <c r="AL1033"/>
  <c r="AL1032" s="1"/>
  <c r="AL1031" s="1"/>
  <c r="AD1032"/>
  <c r="AD1031" s="1"/>
  <c r="AM1048"/>
  <c r="AM1047" s="1"/>
  <c r="AM1046" s="1"/>
  <c r="AE1047"/>
  <c r="AE1046" s="1"/>
  <c r="AL1084"/>
  <c r="AL1083" s="1"/>
  <c r="AL1082" s="1"/>
  <c r="AD1083"/>
  <c r="AD1082" s="1"/>
  <c r="AL1109"/>
  <c r="AL1108" s="1"/>
  <c r="AL1107" s="1"/>
  <c r="AD1108"/>
  <c r="AD1107" s="1"/>
  <c r="AM1144"/>
  <c r="AM1143" s="1"/>
  <c r="AM1142" s="1"/>
  <c r="AM1141" s="1"/>
  <c r="AM1140" s="1"/>
  <c r="AE1143"/>
  <c r="AE1142" s="1"/>
  <c r="AE1141" s="1"/>
  <c r="AE1140" s="1"/>
  <c r="AM41"/>
  <c r="AM40" s="1"/>
  <c r="AE40"/>
  <c r="AN70"/>
  <c r="AN69" s="1"/>
  <c r="AN68" s="1"/>
  <c r="AN67" s="1"/>
  <c r="AN66" s="1"/>
  <c r="AN65" s="1"/>
  <c r="AF69"/>
  <c r="AF68" s="1"/>
  <c r="AF67" s="1"/>
  <c r="AF66" s="1"/>
  <c r="AF65" s="1"/>
  <c r="AD134"/>
  <c r="AD133" s="1"/>
  <c r="AD132" s="1"/>
  <c r="AD131" s="1"/>
  <c r="AL135"/>
  <c r="AL134" s="1"/>
  <c r="AL133" s="1"/>
  <c r="AL132" s="1"/>
  <c r="AL131" s="1"/>
  <c r="AD171"/>
  <c r="AL172"/>
  <c r="AL171" s="1"/>
  <c r="AM227"/>
  <c r="AM226" s="1"/>
  <c r="AE226"/>
  <c r="AN264"/>
  <c r="AN263" s="1"/>
  <c r="AN262" s="1"/>
  <c r="AF263"/>
  <c r="AF262" s="1"/>
  <c r="AL292"/>
  <c r="AL291" s="1"/>
  <c r="AL290" s="1"/>
  <c r="AD291"/>
  <c r="AD290" s="1"/>
  <c r="AM327"/>
  <c r="AM326" s="1"/>
  <c r="AM325" s="1"/>
  <c r="AM324" s="1"/>
  <c r="AE326"/>
  <c r="AE379"/>
  <c r="AE378" s="1"/>
  <c r="AE377" s="1"/>
  <c r="AE376" s="1"/>
  <c r="AM380"/>
  <c r="AM379" s="1"/>
  <c r="AM378" s="1"/>
  <c r="AM377" s="1"/>
  <c r="AM376" s="1"/>
  <c r="AE431"/>
  <c r="AE430" s="1"/>
  <c r="AE429" s="1"/>
  <c r="AE428" s="1"/>
  <c r="AM432"/>
  <c r="AM431" s="1"/>
  <c r="AM430" s="1"/>
  <c r="AM429" s="1"/>
  <c r="AM428" s="1"/>
  <c r="AE466"/>
  <c r="AE465" s="1"/>
  <c r="AE464" s="1"/>
  <c r="AE463" s="1"/>
  <c r="AM467"/>
  <c r="AM466" s="1"/>
  <c r="AM465" s="1"/>
  <c r="AM464" s="1"/>
  <c r="AM463" s="1"/>
  <c r="AD511"/>
  <c r="AD510" s="1"/>
  <c r="AD509" s="1"/>
  <c r="AD508" s="1"/>
  <c r="AL512"/>
  <c r="AL511" s="1"/>
  <c r="AL510" s="1"/>
  <c r="AL509" s="1"/>
  <c r="AL508" s="1"/>
  <c r="AE544"/>
  <c r="AE543" s="1"/>
  <c r="AE542" s="1"/>
  <c r="AM545"/>
  <c r="AM544" s="1"/>
  <c r="AM543" s="1"/>
  <c r="AM542" s="1"/>
  <c r="AF609"/>
  <c r="AF608" s="1"/>
  <c r="AF604" s="1"/>
  <c r="AN610"/>
  <c r="AN609" s="1"/>
  <c r="AN608" s="1"/>
  <c r="AN604" s="1"/>
  <c r="AM663"/>
  <c r="AM662" s="1"/>
  <c r="AM661" s="1"/>
  <c r="AM660" s="1"/>
  <c r="AM659" s="1"/>
  <c r="AE662"/>
  <c r="AE661" s="1"/>
  <c r="AE660" s="1"/>
  <c r="AE659" s="1"/>
  <c r="AN714"/>
  <c r="AN713" s="1"/>
  <c r="AN712" s="1"/>
  <c r="AN711" s="1"/>
  <c r="AF713"/>
  <c r="AF712" s="1"/>
  <c r="AF711" s="1"/>
  <c r="AN799"/>
  <c r="AN797" s="1"/>
  <c r="AN796" s="1"/>
  <c r="AF797"/>
  <c r="AF796" s="1"/>
  <c r="AF830"/>
  <c r="AF829" s="1"/>
  <c r="AF828" s="1"/>
  <c r="AN831"/>
  <c r="AN830" s="1"/>
  <c r="AN829" s="1"/>
  <c r="AN828" s="1"/>
  <c r="AL873"/>
  <c r="AL872" s="1"/>
  <c r="AL871" s="1"/>
  <c r="AD872"/>
  <c r="AD871" s="1"/>
  <c r="AM888"/>
  <c r="AM887" s="1"/>
  <c r="AM886" s="1"/>
  <c r="AE887"/>
  <c r="AE886" s="1"/>
  <c r="AL909"/>
  <c r="AL908" s="1"/>
  <c r="AL907" s="1"/>
  <c r="AD908"/>
  <c r="AD907" s="1"/>
  <c r="AM924"/>
  <c r="AM923" s="1"/>
  <c r="AM922" s="1"/>
  <c r="AE923"/>
  <c r="AE922" s="1"/>
  <c r="AN939"/>
  <c r="AN938" s="1"/>
  <c r="AN937" s="1"/>
  <c r="AF938"/>
  <c r="AF937" s="1"/>
  <c r="AL957"/>
  <c r="AL956" s="1"/>
  <c r="AL955" s="1"/>
  <c r="AD956"/>
  <c r="AD955" s="1"/>
  <c r="AF981"/>
  <c r="AF980" s="1"/>
  <c r="AN982"/>
  <c r="AN981" s="1"/>
  <c r="AN980" s="1"/>
  <c r="AD999"/>
  <c r="AD998" s="1"/>
  <c r="AL1000"/>
  <c r="AL999" s="1"/>
  <c r="AL998" s="1"/>
  <c r="AE1014"/>
  <c r="AE1013" s="1"/>
  <c r="AM1015"/>
  <c r="AM1014" s="1"/>
  <c r="AM1013" s="1"/>
  <c r="AF1029"/>
  <c r="AF1028" s="1"/>
  <c r="AN1030"/>
  <c r="AN1029" s="1"/>
  <c r="AN1028" s="1"/>
  <c r="AD1047"/>
  <c r="AD1046" s="1"/>
  <c r="AL1048"/>
  <c r="AL1047" s="1"/>
  <c r="AL1046" s="1"/>
  <c r="AE1062"/>
  <c r="AE1061" s="1"/>
  <c r="AM1063"/>
  <c r="AM1062" s="1"/>
  <c r="AM1061" s="1"/>
  <c r="AM1095"/>
  <c r="AM1094" s="1"/>
  <c r="AE1094"/>
  <c r="AL1120"/>
  <c r="AL1119" s="1"/>
  <c r="AD1119"/>
  <c r="AM355"/>
  <c r="AM354" s="1"/>
  <c r="AE354"/>
  <c r="S417"/>
  <c r="AD348"/>
  <c r="AD347" s="1"/>
  <c r="AD346" s="1"/>
  <c r="AL349"/>
  <c r="AL348" s="1"/>
  <c r="AL347" s="1"/>
  <c r="AL346" s="1"/>
  <c r="Y84"/>
  <c r="Y83" s="1"/>
  <c r="AL469"/>
  <c r="X57"/>
  <c r="X56" s="1"/>
  <c r="X55" s="1"/>
  <c r="X54" s="1"/>
  <c r="Y410"/>
  <c r="Y409" s="1"/>
  <c r="Y408" s="1"/>
  <c r="Y393" s="1"/>
  <c r="Z282"/>
  <c r="Z281" s="1"/>
  <c r="Z280" s="1"/>
  <c r="Z271" s="1"/>
  <c r="Z270" s="1"/>
  <c r="Z269" s="1"/>
  <c r="AF283"/>
  <c r="Y322"/>
  <c r="Y321" s="1"/>
  <c r="Y320" s="1"/>
  <c r="AE323"/>
  <c r="Z1114"/>
  <c r="Z1113" s="1"/>
  <c r="AF1115"/>
  <c r="X69"/>
  <c r="X68" s="1"/>
  <c r="X67" s="1"/>
  <c r="X66" s="1"/>
  <c r="X65" s="1"/>
  <c r="AD70"/>
  <c r="X141"/>
  <c r="X138" s="1"/>
  <c r="X137" s="1"/>
  <c r="X136" s="1"/>
  <c r="AD142"/>
  <c r="X482"/>
  <c r="AD483"/>
  <c r="Z226"/>
  <c r="Z223" s="1"/>
  <c r="Z222" s="1"/>
  <c r="AF227"/>
  <c r="X288"/>
  <c r="X287" s="1"/>
  <c r="X280" s="1"/>
  <c r="X271" s="1"/>
  <c r="X270" s="1"/>
  <c r="X269" s="1"/>
  <c r="AD289"/>
  <c r="X330"/>
  <c r="X325" s="1"/>
  <c r="X324" s="1"/>
  <c r="X319" s="1"/>
  <c r="X298" s="1"/>
  <c r="X297" s="1"/>
  <c r="AD331"/>
  <c r="X929"/>
  <c r="X928" s="1"/>
  <c r="AD930"/>
  <c r="Y1111"/>
  <c r="Y1110" s="1"/>
  <c r="Y1106" s="1"/>
  <c r="Y1105" s="1"/>
  <c r="Y1068" s="1"/>
  <c r="AE1112"/>
  <c r="Y81"/>
  <c r="Y80" s="1"/>
  <c r="Y79" s="1"/>
  <c r="AE82"/>
  <c r="Y143"/>
  <c r="Y138" s="1"/>
  <c r="Y137" s="1"/>
  <c r="Y136" s="1"/>
  <c r="AE145"/>
  <c r="Z474"/>
  <c r="Z473" s="1"/>
  <c r="Z469" s="1"/>
  <c r="AF475"/>
  <c r="AF960"/>
  <c r="AF959" s="1"/>
  <c r="AN961"/>
  <c r="AN960" s="1"/>
  <c r="AN959" s="1"/>
  <c r="AD960"/>
  <c r="AD959" s="1"/>
  <c r="AL961"/>
  <c r="AL960" s="1"/>
  <c r="AL959" s="1"/>
  <c r="AE1098"/>
  <c r="AE1097" s="1"/>
  <c r="AE1096" s="1"/>
  <c r="AM1099"/>
  <c r="AM1098" s="1"/>
  <c r="AM1097" s="1"/>
  <c r="AM1096" s="1"/>
  <c r="AE34"/>
  <c r="AM35"/>
  <c r="AM34" s="1"/>
  <c r="AF58"/>
  <c r="AN59"/>
  <c r="AN58" s="1"/>
  <c r="AN88"/>
  <c r="AN87" s="1"/>
  <c r="AF87"/>
  <c r="AE111"/>
  <c r="AM112"/>
  <c r="AM111" s="1"/>
  <c r="AF122"/>
  <c r="AN123"/>
  <c r="AN122" s="1"/>
  <c r="AN145"/>
  <c r="AN143" s="1"/>
  <c r="AF143"/>
  <c r="AN183"/>
  <c r="AN182" s="1"/>
  <c r="AN181" s="1"/>
  <c r="AN180" s="1"/>
  <c r="AN179" s="1"/>
  <c r="AN178" s="1"/>
  <c r="AF182"/>
  <c r="AF181" s="1"/>
  <c r="AF180" s="1"/>
  <c r="AF179" s="1"/>
  <c r="AF178" s="1"/>
  <c r="AE216"/>
  <c r="AE215" s="1"/>
  <c r="AE214" s="1"/>
  <c r="AM217"/>
  <c r="AM216" s="1"/>
  <c r="AM215" s="1"/>
  <c r="AM214" s="1"/>
  <c r="AF248"/>
  <c r="AF247" s="1"/>
  <c r="AF246" s="1"/>
  <c r="AN249"/>
  <c r="AN248" s="1"/>
  <c r="AN247" s="1"/>
  <c r="AN246" s="1"/>
  <c r="AD282"/>
  <c r="AD281" s="1"/>
  <c r="AL283"/>
  <c r="AL282" s="1"/>
  <c r="AL281" s="1"/>
  <c r="AF310"/>
  <c r="AF309" s="1"/>
  <c r="AF305" s="1"/>
  <c r="AF304" s="1"/>
  <c r="AN311"/>
  <c r="AN310" s="1"/>
  <c r="AN309" s="1"/>
  <c r="AN305" s="1"/>
  <c r="AN304" s="1"/>
  <c r="AL380"/>
  <c r="AL379" s="1"/>
  <c r="AL378" s="1"/>
  <c r="AL377" s="1"/>
  <c r="AL376" s="1"/>
  <c r="AD379"/>
  <c r="AD378" s="1"/>
  <c r="AD377" s="1"/>
  <c r="AD376" s="1"/>
  <c r="AL603"/>
  <c r="AL602" s="1"/>
  <c r="AL601" s="1"/>
  <c r="AL600" s="1"/>
  <c r="AD602"/>
  <c r="AD601" s="1"/>
  <c r="AD600" s="1"/>
  <c r="AE890"/>
  <c r="AE889" s="1"/>
  <c r="AM891"/>
  <c r="AM890" s="1"/>
  <c r="AM889" s="1"/>
  <c r="AF953"/>
  <c r="AF952" s="1"/>
  <c r="AN954"/>
  <c r="AN953" s="1"/>
  <c r="AN952" s="1"/>
  <c r="AL1063"/>
  <c r="AL1062" s="1"/>
  <c r="AL1061" s="1"/>
  <c r="AD1062"/>
  <c r="AD1061" s="1"/>
  <c r="AD1122"/>
  <c r="AD1121" s="1"/>
  <c r="AL1123"/>
  <c r="AL1122" s="1"/>
  <c r="AL1121" s="1"/>
  <c r="AM1160"/>
  <c r="AM1159" s="1"/>
  <c r="AM1158" s="1"/>
  <c r="AM1157" s="1"/>
  <c r="AM1156" s="1"/>
  <c r="AM1155" s="1"/>
  <c r="AM1153" s="1"/>
  <c r="AE1159"/>
  <c r="AE1158" s="1"/>
  <c r="AE1157" s="1"/>
  <c r="AE1156" s="1"/>
  <c r="AE1155" s="1"/>
  <c r="AE1153" s="1"/>
  <c r="AM37"/>
  <c r="AM36" s="1"/>
  <c r="AE36"/>
  <c r="AM88"/>
  <c r="AM87" s="1"/>
  <c r="AE87"/>
  <c r="AM114"/>
  <c r="AM113" s="1"/>
  <c r="AE113"/>
  <c r="AF127"/>
  <c r="AN128"/>
  <c r="AN127" s="1"/>
  <c r="AD175"/>
  <c r="AL176"/>
  <c r="AL175" s="1"/>
  <c r="AE207"/>
  <c r="AM208"/>
  <c r="AM207" s="1"/>
  <c r="AN225"/>
  <c r="AN224" s="1"/>
  <c r="AF224"/>
  <c r="AL264"/>
  <c r="AL263" s="1"/>
  <c r="AL262" s="1"/>
  <c r="AD263"/>
  <c r="AD262" s="1"/>
  <c r="AM289"/>
  <c r="AM288" s="1"/>
  <c r="AM287" s="1"/>
  <c r="AE288"/>
  <c r="AE287" s="1"/>
  <c r="AN323"/>
  <c r="AN322" s="1"/>
  <c r="AN321" s="1"/>
  <c r="AN320" s="1"/>
  <c r="AF322"/>
  <c r="AF321" s="1"/>
  <c r="AF320" s="1"/>
  <c r="AE368"/>
  <c r="AE367" s="1"/>
  <c r="AE366" s="1"/>
  <c r="AM369"/>
  <c r="AM368" s="1"/>
  <c r="AM367" s="1"/>
  <c r="AM366" s="1"/>
  <c r="AE413"/>
  <c r="AM414"/>
  <c r="AM413" s="1"/>
  <c r="AM457"/>
  <c r="AM456" s="1"/>
  <c r="AM455" s="1"/>
  <c r="AM454" s="1"/>
  <c r="AM453" s="1"/>
  <c r="AM452" s="1"/>
  <c r="AE456"/>
  <c r="AE455" s="1"/>
  <c r="AE454" s="1"/>
  <c r="AE453" s="1"/>
  <c r="AE452" s="1"/>
  <c r="AN478"/>
  <c r="AN477" s="1"/>
  <c r="AF477"/>
  <c r="AF476" s="1"/>
  <c r="AE530"/>
  <c r="AE529" s="1"/>
  <c r="AE528" s="1"/>
  <c r="AE527" s="1"/>
  <c r="AM531"/>
  <c r="AM530" s="1"/>
  <c r="AM529" s="1"/>
  <c r="AM528" s="1"/>
  <c r="AM527" s="1"/>
  <c r="AF636"/>
  <c r="AF635" s="1"/>
  <c r="AF634" s="1"/>
  <c r="AN637"/>
  <c r="AN636" s="1"/>
  <c r="AN635" s="1"/>
  <c r="AN634" s="1"/>
  <c r="AD667"/>
  <c r="AD666" s="1"/>
  <c r="AD665" s="1"/>
  <c r="AL668"/>
  <c r="AL667" s="1"/>
  <c r="AL666" s="1"/>
  <c r="AL665" s="1"/>
  <c r="AM729"/>
  <c r="AM728" s="1"/>
  <c r="AM727" s="1"/>
  <c r="AM726" s="1"/>
  <c r="AE728"/>
  <c r="AE727" s="1"/>
  <c r="AE726" s="1"/>
  <c r="AF794"/>
  <c r="AF793" s="1"/>
  <c r="AN795"/>
  <c r="AN794" s="1"/>
  <c r="AN793" s="1"/>
  <c r="AF815"/>
  <c r="AF814" s="1"/>
  <c r="AN816"/>
  <c r="AN815" s="1"/>
  <c r="AN814" s="1"/>
  <c r="AD830"/>
  <c r="AD829" s="1"/>
  <c r="AD828" s="1"/>
  <c r="AL831"/>
  <c r="AL830" s="1"/>
  <c r="AL829" s="1"/>
  <c r="AL828" s="1"/>
  <c r="AM870"/>
  <c r="AM869" s="1"/>
  <c r="AM868" s="1"/>
  <c r="AE869"/>
  <c r="AE868" s="1"/>
  <c r="AF884"/>
  <c r="AF883" s="1"/>
  <c r="AN885"/>
  <c r="AN884" s="1"/>
  <c r="AN883" s="1"/>
  <c r="AD902"/>
  <c r="AD901" s="1"/>
  <c r="AL903"/>
  <c r="AL902" s="1"/>
  <c r="AL901" s="1"/>
  <c r="AM918"/>
  <c r="AM917" s="1"/>
  <c r="AM916" s="1"/>
  <c r="AE917"/>
  <c r="AE916" s="1"/>
  <c r="AF932"/>
  <c r="AF931" s="1"/>
  <c r="AN933"/>
  <c r="AN932" s="1"/>
  <c r="AN931" s="1"/>
  <c r="AL951"/>
  <c r="AL950" s="1"/>
  <c r="AL949" s="1"/>
  <c r="AD950"/>
  <c r="AD949" s="1"/>
  <c r="AN976"/>
  <c r="AN975" s="1"/>
  <c r="AN974" s="1"/>
  <c r="AF975"/>
  <c r="AF974" s="1"/>
  <c r="AL994"/>
  <c r="AL993" s="1"/>
  <c r="AL992" s="1"/>
  <c r="AD993"/>
  <c r="AD992" s="1"/>
  <c r="AM1009"/>
  <c r="AM1008" s="1"/>
  <c r="AM1007" s="1"/>
  <c r="AE1008"/>
  <c r="AE1007" s="1"/>
  <c r="AN1024"/>
  <c r="AN1023" s="1"/>
  <c r="AN1022" s="1"/>
  <c r="AF1023"/>
  <c r="AF1022" s="1"/>
  <c r="AL1042"/>
  <c r="AL1041" s="1"/>
  <c r="AL1040" s="1"/>
  <c r="AD1041"/>
  <c r="AD1040" s="1"/>
  <c r="AM1057"/>
  <c r="AM1056" s="1"/>
  <c r="AM1055" s="1"/>
  <c r="AE1056"/>
  <c r="AE1055" s="1"/>
  <c r="AF1086"/>
  <c r="AF1085" s="1"/>
  <c r="AN1087"/>
  <c r="AN1086" s="1"/>
  <c r="AN1085" s="1"/>
  <c r="AL1118"/>
  <c r="AL1117" s="1"/>
  <c r="AD1117"/>
  <c r="AD1116" s="1"/>
  <c r="AN1144"/>
  <c r="AN1143" s="1"/>
  <c r="AN1142" s="1"/>
  <c r="AN1141" s="1"/>
  <c r="AN1140" s="1"/>
  <c r="AF1143"/>
  <c r="AF1142" s="1"/>
  <c r="AF1141" s="1"/>
  <c r="AF1140" s="1"/>
  <c r="AN32"/>
  <c r="AN31" s="1"/>
  <c r="AN30" s="1"/>
  <c r="AF31"/>
  <c r="AF30" s="1"/>
  <c r="AL59"/>
  <c r="AL58" s="1"/>
  <c r="AD58"/>
  <c r="AD87"/>
  <c r="AL88"/>
  <c r="AL87" s="1"/>
  <c r="AF107"/>
  <c r="AF106" s="1"/>
  <c r="AN108"/>
  <c r="AN107" s="1"/>
  <c r="AN106" s="1"/>
  <c r="AM128"/>
  <c r="AM127" s="1"/>
  <c r="AM126" s="1"/>
  <c r="AM125" s="1"/>
  <c r="AM124" s="1"/>
  <c r="AE127"/>
  <c r="AM150"/>
  <c r="AM149" s="1"/>
  <c r="AE149"/>
  <c r="AL183"/>
  <c r="AL182" s="1"/>
  <c r="AL181" s="1"/>
  <c r="AL180" s="1"/>
  <c r="AL179" s="1"/>
  <c r="AL178" s="1"/>
  <c r="AD182"/>
  <c r="AD181" s="1"/>
  <c r="AD180" s="1"/>
  <c r="AD179" s="1"/>
  <c r="AD178" s="1"/>
  <c r="AM210"/>
  <c r="AM209" s="1"/>
  <c r="AE209"/>
  <c r="AF294"/>
  <c r="AF293" s="1"/>
  <c r="AN295"/>
  <c r="AN294" s="1"/>
  <c r="AN293" s="1"/>
  <c r="AN380"/>
  <c r="AN379" s="1"/>
  <c r="AN378" s="1"/>
  <c r="AN377" s="1"/>
  <c r="AN376" s="1"/>
  <c r="AF379"/>
  <c r="AF378" s="1"/>
  <c r="AF377" s="1"/>
  <c r="AF376" s="1"/>
  <c r="AF443"/>
  <c r="AN444"/>
  <c r="AN443" s="1"/>
  <c r="AN483"/>
  <c r="AN482" s="1"/>
  <c r="AF482"/>
  <c r="AD530"/>
  <c r="AD529" s="1"/>
  <c r="AD528" s="1"/>
  <c r="AD527" s="1"/>
  <c r="AL531"/>
  <c r="AL530" s="1"/>
  <c r="AL529" s="1"/>
  <c r="AL528" s="1"/>
  <c r="AL527" s="1"/>
  <c r="AE582"/>
  <c r="AE581" s="1"/>
  <c r="AE580" s="1"/>
  <c r="AM583"/>
  <c r="AN644"/>
  <c r="AN643" s="1"/>
  <c r="AN642" s="1"/>
  <c r="AN638" s="1"/>
  <c r="AF643"/>
  <c r="AF642" s="1"/>
  <c r="AF638" s="1"/>
  <c r="AL672"/>
  <c r="AL671" s="1"/>
  <c r="AL670" s="1"/>
  <c r="AL669" s="1"/>
  <c r="AD671"/>
  <c r="AD670" s="1"/>
  <c r="AD669" s="1"/>
  <c r="AE732"/>
  <c r="AE731" s="1"/>
  <c r="AE730" s="1"/>
  <c r="AM733"/>
  <c r="AM732" s="1"/>
  <c r="AM731" s="1"/>
  <c r="AM730" s="1"/>
  <c r="AD801"/>
  <c r="AD800" s="1"/>
  <c r="AL802"/>
  <c r="AL801" s="1"/>
  <c r="AL800" s="1"/>
  <c r="AL846"/>
  <c r="AL845" s="1"/>
  <c r="AL844" s="1"/>
  <c r="AL843" s="1"/>
  <c r="AL842" s="1"/>
  <c r="AL836" s="1"/>
  <c r="AD845"/>
  <c r="AD844" s="1"/>
  <c r="AD843" s="1"/>
  <c r="AD842" s="1"/>
  <c r="AD836" s="1"/>
  <c r="AM873"/>
  <c r="AM872" s="1"/>
  <c r="AM871" s="1"/>
  <c r="AE872"/>
  <c r="AE871" s="1"/>
  <c r="AN888"/>
  <c r="AN887" s="1"/>
  <c r="AN886" s="1"/>
  <c r="AF887"/>
  <c r="AF886" s="1"/>
  <c r="AL906"/>
  <c r="AL905" s="1"/>
  <c r="AL904" s="1"/>
  <c r="AD905"/>
  <c r="AD904" s="1"/>
  <c r="AM921"/>
  <c r="AM920" s="1"/>
  <c r="AM919" s="1"/>
  <c r="AE920"/>
  <c r="AE919" s="1"/>
  <c r="AL942"/>
  <c r="AL941" s="1"/>
  <c r="AL940" s="1"/>
  <c r="AD941"/>
  <c r="AD940" s="1"/>
  <c r="AM957"/>
  <c r="AM956" s="1"/>
  <c r="AM955" s="1"/>
  <c r="AE956"/>
  <c r="AE955" s="1"/>
  <c r="AL985"/>
  <c r="AL984" s="1"/>
  <c r="AL983" s="1"/>
  <c r="AD984"/>
  <c r="AD983" s="1"/>
  <c r="AN1003"/>
  <c r="AN1002" s="1"/>
  <c r="AN1001" s="1"/>
  <c r="AF1002"/>
  <c r="AF1001" s="1"/>
  <c r="AL1021"/>
  <c r="AL1020" s="1"/>
  <c r="AL1019" s="1"/>
  <c r="AD1020"/>
  <c r="AD1019" s="1"/>
  <c r="AM1036"/>
  <c r="AM1035" s="1"/>
  <c r="AM1034" s="1"/>
  <c r="AE1035"/>
  <c r="AE1034" s="1"/>
  <c r="AL1057"/>
  <c r="AL1056" s="1"/>
  <c r="AL1055" s="1"/>
  <c r="AD1056"/>
  <c r="AD1055" s="1"/>
  <c r="AM1087"/>
  <c r="AM1086" s="1"/>
  <c r="AM1085" s="1"/>
  <c r="AE1086"/>
  <c r="AE1085" s="1"/>
  <c r="AE1119"/>
  <c r="AM1120"/>
  <c r="AM1119" s="1"/>
  <c r="AF1150"/>
  <c r="AF1149" s="1"/>
  <c r="AF1148" s="1"/>
  <c r="AF1147" s="1"/>
  <c r="AF1146" s="1"/>
  <c r="AN1151"/>
  <c r="AN1150" s="1"/>
  <c r="AN1149" s="1"/>
  <c r="AN1148" s="1"/>
  <c r="AN1147" s="1"/>
  <c r="AN1146" s="1"/>
  <c r="AM52"/>
  <c r="AM51" s="1"/>
  <c r="AE51"/>
  <c r="AE85"/>
  <c r="AM86"/>
  <c r="AM85" s="1"/>
  <c r="AE139"/>
  <c r="AM140"/>
  <c r="AM139" s="1"/>
  <c r="AE211"/>
  <c r="AM212"/>
  <c r="AM211" s="1"/>
  <c r="AN229"/>
  <c r="AN228" s="1"/>
  <c r="AF228"/>
  <c r="AL275"/>
  <c r="AL274" s="1"/>
  <c r="AL273" s="1"/>
  <c r="AL272" s="1"/>
  <c r="AD274"/>
  <c r="AD273" s="1"/>
  <c r="AD272" s="1"/>
  <c r="AM295"/>
  <c r="AM294" s="1"/>
  <c r="AM293" s="1"/>
  <c r="AE294"/>
  <c r="AE293" s="1"/>
  <c r="AN329"/>
  <c r="AN328" s="1"/>
  <c r="AF328"/>
  <c r="AF388"/>
  <c r="AF387" s="1"/>
  <c r="AF386" s="1"/>
  <c r="AF381" s="1"/>
  <c r="AN389"/>
  <c r="AN388" s="1"/>
  <c r="AN387" s="1"/>
  <c r="AN386" s="1"/>
  <c r="AN381" s="1"/>
  <c r="AE443"/>
  <c r="AM444"/>
  <c r="AM443" s="1"/>
  <c r="AM440" s="1"/>
  <c r="AM439" s="1"/>
  <c r="AM438" s="1"/>
  <c r="AN472"/>
  <c r="AN471" s="1"/>
  <c r="AN470" s="1"/>
  <c r="AF471"/>
  <c r="AF470" s="1"/>
  <c r="AE516"/>
  <c r="AE515" s="1"/>
  <c r="AE514" s="1"/>
  <c r="AM517"/>
  <c r="AM516" s="1"/>
  <c r="AM515" s="1"/>
  <c r="AM514" s="1"/>
  <c r="AF553"/>
  <c r="AF552" s="1"/>
  <c r="AF551" s="1"/>
  <c r="AF550" s="1"/>
  <c r="AF549" s="1"/>
  <c r="AN554"/>
  <c r="AN553" s="1"/>
  <c r="AN552" s="1"/>
  <c r="AN551" s="1"/>
  <c r="AN550" s="1"/>
  <c r="AN549" s="1"/>
  <c r="AL637"/>
  <c r="AL636" s="1"/>
  <c r="AL635" s="1"/>
  <c r="AL634" s="1"/>
  <c r="AD636"/>
  <c r="AD635" s="1"/>
  <c r="AD634" s="1"/>
  <c r="AN668"/>
  <c r="AN667" s="1"/>
  <c r="AN666" s="1"/>
  <c r="AN665" s="1"/>
  <c r="AF667"/>
  <c r="AF666" s="1"/>
  <c r="AF665" s="1"/>
  <c r="AE736"/>
  <c r="AM737"/>
  <c r="AM736" s="1"/>
  <c r="AD804"/>
  <c r="AD803" s="1"/>
  <c r="AL805"/>
  <c r="AL804" s="1"/>
  <c r="AL803" s="1"/>
  <c r="AD856"/>
  <c r="AD853" s="1"/>
  <c r="AD852" s="1"/>
  <c r="AD851" s="1"/>
  <c r="AD850" s="1"/>
  <c r="AL857"/>
  <c r="AL856" s="1"/>
  <c r="AL853" s="1"/>
  <c r="AL852" s="1"/>
  <c r="AL851" s="1"/>
  <c r="AL850" s="1"/>
  <c r="AM876"/>
  <c r="AM875" s="1"/>
  <c r="AM874" s="1"/>
  <c r="AE875"/>
  <c r="AE874" s="1"/>
  <c r="AN891"/>
  <c r="AN890" s="1"/>
  <c r="AN889" s="1"/>
  <c r="AF890"/>
  <c r="AF889" s="1"/>
  <c r="AM912"/>
  <c r="AM911" s="1"/>
  <c r="AM910" s="1"/>
  <c r="AE911"/>
  <c r="AE910" s="1"/>
  <c r="AN927"/>
  <c r="AN926" s="1"/>
  <c r="AN925" s="1"/>
  <c r="AF926"/>
  <c r="AF925" s="1"/>
  <c r="AL945"/>
  <c r="AL944" s="1"/>
  <c r="AL943" s="1"/>
  <c r="AD944"/>
  <c r="AD943" s="1"/>
  <c r="AE978"/>
  <c r="AE977" s="1"/>
  <c r="AM979"/>
  <c r="AM978" s="1"/>
  <c r="AM977" s="1"/>
  <c r="AF993"/>
  <c r="AF992" s="1"/>
  <c r="AN994"/>
  <c r="AN993" s="1"/>
  <c r="AN992" s="1"/>
  <c r="AD1011"/>
  <c r="AD1010" s="1"/>
  <c r="AL1012"/>
  <c r="AL1011" s="1"/>
  <c r="AL1010" s="1"/>
  <c r="AE1026"/>
  <c r="AE1025" s="1"/>
  <c r="AM1027"/>
  <c r="AM1026" s="1"/>
  <c r="AM1025" s="1"/>
  <c r="AF1041"/>
  <c r="AF1040" s="1"/>
  <c r="AN1042"/>
  <c r="AN1041" s="1"/>
  <c r="AN1040" s="1"/>
  <c r="AD1059"/>
  <c r="AD1058" s="1"/>
  <c r="AL1060"/>
  <c r="AL1059" s="1"/>
  <c r="AL1058" s="1"/>
  <c r="AM1090"/>
  <c r="AM1089" s="1"/>
  <c r="AM1088" s="1"/>
  <c r="AE1089"/>
  <c r="AE1088" s="1"/>
  <c r="AD31"/>
  <c r="AD30" s="1"/>
  <c r="AL32"/>
  <c r="AL31" s="1"/>
  <c r="AL30" s="1"/>
  <c r="AM50"/>
  <c r="AM49" s="1"/>
  <c r="AE49"/>
  <c r="AF81"/>
  <c r="AF80" s="1"/>
  <c r="AF79" s="1"/>
  <c r="AN82"/>
  <c r="AN81" s="1"/>
  <c r="AN80" s="1"/>
  <c r="AN79" s="1"/>
  <c r="AL108"/>
  <c r="AL107" s="1"/>
  <c r="AL106" s="1"/>
  <c r="AD107"/>
  <c r="AD106" s="1"/>
  <c r="AM121"/>
  <c r="AM120" s="1"/>
  <c r="AE120"/>
  <c r="AM142"/>
  <c r="AM141" s="1"/>
  <c r="AE141"/>
  <c r="AL174"/>
  <c r="AL173" s="1"/>
  <c r="AD173"/>
  <c r="AL212"/>
  <c r="AL211" s="1"/>
  <c r="AD211"/>
  <c r="AE228"/>
  <c r="AM229"/>
  <c r="AM228" s="1"/>
  <c r="AF266"/>
  <c r="AF265" s="1"/>
  <c r="AN267"/>
  <c r="AN266" s="1"/>
  <c r="AN265" s="1"/>
  <c r="AD294"/>
  <c r="AD293" s="1"/>
  <c r="AL295"/>
  <c r="AL294" s="1"/>
  <c r="AL293" s="1"/>
  <c r="AF330"/>
  <c r="AN331"/>
  <c r="AN330" s="1"/>
  <c r="AE471"/>
  <c r="AE470" s="1"/>
  <c r="AM472"/>
  <c r="AM471" s="1"/>
  <c r="AM470" s="1"/>
  <c r="AE878"/>
  <c r="AE877" s="1"/>
  <c r="AM879"/>
  <c r="AM878" s="1"/>
  <c r="AM877" s="1"/>
  <c r="AE938"/>
  <c r="AE937" s="1"/>
  <c r="AM939"/>
  <c r="AM938" s="1"/>
  <c r="AM937" s="1"/>
  <c r="AL1039"/>
  <c r="AL1038" s="1"/>
  <c r="AL1037" s="1"/>
  <c r="AD1038"/>
  <c r="AD1037" s="1"/>
  <c r="AF1108"/>
  <c r="AF1107" s="1"/>
  <c r="AN1109"/>
  <c r="AN1108" s="1"/>
  <c r="AN1107" s="1"/>
  <c r="AE1131"/>
  <c r="AE1130" s="1"/>
  <c r="AE1129" s="1"/>
  <c r="AM1132"/>
  <c r="AM1131" s="1"/>
  <c r="AM1130" s="1"/>
  <c r="AM1129" s="1"/>
  <c r="AF1167"/>
  <c r="AF1166" s="1"/>
  <c r="AF1165" s="1"/>
  <c r="AF1164" s="1"/>
  <c r="AF1162" s="1"/>
  <c r="AN1168"/>
  <c r="AN1167" s="1"/>
  <c r="AN1166" s="1"/>
  <c r="AN1165" s="1"/>
  <c r="AN1164" s="1"/>
  <c r="AN1162" s="1"/>
  <c r="AN39"/>
  <c r="AN38" s="1"/>
  <c r="AF38"/>
  <c r="AN91"/>
  <c r="AN90" s="1"/>
  <c r="AN89" s="1"/>
  <c r="AF90"/>
  <c r="AF89" s="1"/>
  <c r="AN116"/>
  <c r="AN115" s="1"/>
  <c r="AF115"/>
  <c r="AL156"/>
  <c r="AL153" s="1"/>
  <c r="AD153"/>
  <c r="AE182"/>
  <c r="AE181" s="1"/>
  <c r="AE180" s="1"/>
  <c r="AE179" s="1"/>
  <c r="AE178" s="1"/>
  <c r="AM183"/>
  <c r="AM182" s="1"/>
  <c r="AM181" s="1"/>
  <c r="AM180" s="1"/>
  <c r="AM179" s="1"/>
  <c r="AM178" s="1"/>
  <c r="AF209"/>
  <c r="AN210"/>
  <c r="AN209" s="1"/>
  <c r="AL229"/>
  <c r="AL228" s="1"/>
  <c r="AD228"/>
  <c r="AM267"/>
  <c r="AM266" s="1"/>
  <c r="AM265" s="1"/>
  <c r="AE266"/>
  <c r="AE265" s="1"/>
  <c r="AN292"/>
  <c r="AN291" s="1"/>
  <c r="AN290" s="1"/>
  <c r="AF291"/>
  <c r="AF290" s="1"/>
  <c r="AD328"/>
  <c r="AL329"/>
  <c r="AL328" s="1"/>
  <c r="AF374"/>
  <c r="AF373" s="1"/>
  <c r="AF372" s="1"/>
  <c r="AF371" s="1"/>
  <c r="AF370" s="1"/>
  <c r="AN375"/>
  <c r="AN374" s="1"/>
  <c r="AN373" s="1"/>
  <c r="AN372" s="1"/>
  <c r="AN371" s="1"/>
  <c r="AN370" s="1"/>
  <c r="AN427"/>
  <c r="AN426" s="1"/>
  <c r="AN425" s="1"/>
  <c r="AN424" s="1"/>
  <c r="AN423" s="1"/>
  <c r="AF426"/>
  <c r="AF425" s="1"/>
  <c r="AF424" s="1"/>
  <c r="AF423" s="1"/>
  <c r="AN462"/>
  <c r="AN461" s="1"/>
  <c r="AN460" s="1"/>
  <c r="AN459" s="1"/>
  <c r="AN458" s="1"/>
  <c r="AF461"/>
  <c r="AF460" s="1"/>
  <c r="AF459" s="1"/>
  <c r="AF458" s="1"/>
  <c r="AE501"/>
  <c r="AE500" s="1"/>
  <c r="AE496" s="1"/>
  <c r="AE495" s="1"/>
  <c r="AM502"/>
  <c r="AM501" s="1"/>
  <c r="AM500" s="1"/>
  <c r="AM496" s="1"/>
  <c r="AM495" s="1"/>
  <c r="AF540"/>
  <c r="AF539" s="1"/>
  <c r="AF538" s="1"/>
  <c r="AF537" s="1"/>
  <c r="AN541"/>
  <c r="AN540" s="1"/>
  <c r="AN539" s="1"/>
  <c r="AN538" s="1"/>
  <c r="AN537" s="1"/>
  <c r="AF582"/>
  <c r="AF581" s="1"/>
  <c r="AF580" s="1"/>
  <c r="AN583"/>
  <c r="AL649"/>
  <c r="AL648" s="1"/>
  <c r="AL647" s="1"/>
  <c r="AL646" s="1"/>
  <c r="AL645" s="1"/>
  <c r="AD648"/>
  <c r="AD647" s="1"/>
  <c r="AD646" s="1"/>
  <c r="AD645" s="1"/>
  <c r="AM672"/>
  <c r="AM671" s="1"/>
  <c r="AM670" s="1"/>
  <c r="AM669" s="1"/>
  <c r="AE671"/>
  <c r="AE670" s="1"/>
  <c r="AE669" s="1"/>
  <c r="AF732"/>
  <c r="AF731" s="1"/>
  <c r="AF730" s="1"/>
  <c r="AN733"/>
  <c r="AN732" s="1"/>
  <c r="AN731" s="1"/>
  <c r="AN730" s="1"/>
  <c r="AE801"/>
  <c r="AE800" s="1"/>
  <c r="AM802"/>
  <c r="AM801" s="1"/>
  <c r="AM800" s="1"/>
  <c r="AD819"/>
  <c r="AD818" s="1"/>
  <c r="AL820"/>
  <c r="AL819" s="1"/>
  <c r="AL818" s="1"/>
  <c r="AE845"/>
  <c r="AE844" s="1"/>
  <c r="AE843" s="1"/>
  <c r="AE842" s="1"/>
  <c r="AE836" s="1"/>
  <c r="AM846"/>
  <c r="AM845" s="1"/>
  <c r="AM844" s="1"/>
  <c r="AM843" s="1"/>
  <c r="AM842" s="1"/>
  <c r="AM836" s="1"/>
  <c r="AF872"/>
  <c r="AF871" s="1"/>
  <c r="AN873"/>
  <c r="AN872" s="1"/>
  <c r="AN871" s="1"/>
  <c r="AL891"/>
  <c r="AL890" s="1"/>
  <c r="AL889" s="1"/>
  <c r="AD890"/>
  <c r="AD889" s="1"/>
  <c r="AE905"/>
  <c r="AE904" s="1"/>
  <c r="AM906"/>
  <c r="AM905" s="1"/>
  <c r="AM904" s="1"/>
  <c r="AN921"/>
  <c r="AN920" s="1"/>
  <c r="AN919" s="1"/>
  <c r="AF920"/>
  <c r="AF919" s="1"/>
  <c r="AD938"/>
  <c r="AD937" s="1"/>
  <c r="AL939"/>
  <c r="AL938" s="1"/>
  <c r="AL937" s="1"/>
  <c r="AM954"/>
  <c r="AM953" s="1"/>
  <c r="AM952" s="1"/>
  <c r="AE953"/>
  <c r="AE952" s="1"/>
  <c r="AL982"/>
  <c r="AL981" s="1"/>
  <c r="AL980" s="1"/>
  <c r="AD981"/>
  <c r="AD980" s="1"/>
  <c r="AM997"/>
  <c r="AM996" s="1"/>
  <c r="AM995" s="1"/>
  <c r="AE996"/>
  <c r="AE995" s="1"/>
  <c r="AN1012"/>
  <c r="AN1011" s="1"/>
  <c r="AN1010" s="1"/>
  <c r="AF1011"/>
  <c r="AF1010" s="1"/>
  <c r="AL1030"/>
  <c r="AL1029" s="1"/>
  <c r="AL1028" s="1"/>
  <c r="AD1029"/>
  <c r="AD1028" s="1"/>
  <c r="AM1045"/>
  <c r="AM1044" s="1"/>
  <c r="AM1043" s="1"/>
  <c r="AE1044"/>
  <c r="AE1043" s="1"/>
  <c r="AN1060"/>
  <c r="AN1059" s="1"/>
  <c r="AN1058" s="1"/>
  <c r="AF1059"/>
  <c r="AF1058" s="1"/>
  <c r="AN1112"/>
  <c r="AN1111" s="1"/>
  <c r="AN1110" s="1"/>
  <c r="AF1111"/>
  <c r="AF1110" s="1"/>
  <c r="AM1136"/>
  <c r="AM1135" s="1"/>
  <c r="AM1134" s="1"/>
  <c r="AM1133" s="1"/>
  <c r="AE1135"/>
  <c r="AE1134" s="1"/>
  <c r="AE1133" s="1"/>
  <c r="AN494"/>
  <c r="AN493" s="1"/>
  <c r="AF493"/>
  <c r="AD36"/>
  <c r="AL37"/>
  <c r="AL36" s="1"/>
  <c r="AE60"/>
  <c r="AM61"/>
  <c r="AM60" s="1"/>
  <c r="AM57" s="1"/>
  <c r="AM56" s="1"/>
  <c r="AM55" s="1"/>
  <c r="AM54" s="1"/>
  <c r="AE90"/>
  <c r="AE89" s="1"/>
  <c r="AM91"/>
  <c r="AM90" s="1"/>
  <c r="AM89" s="1"/>
  <c r="AM116"/>
  <c r="AM115" s="1"/>
  <c r="AE115"/>
  <c r="AM135"/>
  <c r="AM134" s="1"/>
  <c r="AM133" s="1"/>
  <c r="AM132" s="1"/>
  <c r="AM131" s="1"/>
  <c r="AE134"/>
  <c r="AE133" s="1"/>
  <c r="AE132" s="1"/>
  <c r="AE131" s="1"/>
  <c r="AL159"/>
  <c r="AL158" s="1"/>
  <c r="AL157" s="1"/>
  <c r="AD158"/>
  <c r="AD157" s="1"/>
  <c r="AM195"/>
  <c r="AM194" s="1"/>
  <c r="AM193" s="1"/>
  <c r="AM192" s="1"/>
  <c r="AM191" s="1"/>
  <c r="AE194"/>
  <c r="AE193" s="1"/>
  <c r="AE192" s="1"/>
  <c r="AE191" s="1"/>
  <c r="AD220"/>
  <c r="AD219" s="1"/>
  <c r="AD218" s="1"/>
  <c r="AL221"/>
  <c r="AL220" s="1"/>
  <c r="AL219" s="1"/>
  <c r="AL218" s="1"/>
  <c r="AF326"/>
  <c r="AF325" s="1"/>
  <c r="AF324" s="1"/>
  <c r="AN327"/>
  <c r="AN326" s="1"/>
  <c r="AL398"/>
  <c r="AL397" s="1"/>
  <c r="AL396" s="1"/>
  <c r="AL395" s="1"/>
  <c r="AL394" s="1"/>
  <c r="AD397"/>
  <c r="AD396" s="1"/>
  <c r="AD395" s="1"/>
  <c r="AD394" s="1"/>
  <c r="AD456"/>
  <c r="AD455" s="1"/>
  <c r="AD454" s="1"/>
  <c r="AD453" s="1"/>
  <c r="AD452" s="1"/>
  <c r="AL457"/>
  <c r="AL456" s="1"/>
  <c r="AL455" s="1"/>
  <c r="AL454" s="1"/>
  <c r="AL453" s="1"/>
  <c r="AL452" s="1"/>
  <c r="AD501"/>
  <c r="AD500" s="1"/>
  <c r="AD496" s="1"/>
  <c r="AD495" s="1"/>
  <c r="AL502"/>
  <c r="AL501" s="1"/>
  <c r="AL500" s="1"/>
  <c r="AL496" s="1"/>
  <c r="AL495" s="1"/>
  <c r="AE540"/>
  <c r="AE539" s="1"/>
  <c r="AE538" s="1"/>
  <c r="AE537" s="1"/>
  <c r="AM541"/>
  <c r="AM540" s="1"/>
  <c r="AM539" s="1"/>
  <c r="AM538" s="1"/>
  <c r="AM537" s="1"/>
  <c r="AF602"/>
  <c r="AF601" s="1"/>
  <c r="AF600" s="1"/>
  <c r="AN603"/>
  <c r="AN602" s="1"/>
  <c r="AN601" s="1"/>
  <c r="AN600" s="1"/>
  <c r="AL654"/>
  <c r="AL653" s="1"/>
  <c r="AL652" s="1"/>
  <c r="AL651" s="1"/>
  <c r="AL650" s="1"/>
  <c r="AD653"/>
  <c r="AD652" s="1"/>
  <c r="AD651" s="1"/>
  <c r="AD650" s="1"/>
  <c r="AE678"/>
  <c r="AE677" s="1"/>
  <c r="AE676" s="1"/>
  <c r="AE675" s="1"/>
  <c r="AE674" s="1"/>
  <c r="AM679"/>
  <c r="AM678" s="1"/>
  <c r="AM677" s="1"/>
  <c r="AM676" s="1"/>
  <c r="AM675" s="1"/>
  <c r="AM674" s="1"/>
  <c r="AN737"/>
  <c r="AN736" s="1"/>
  <c r="AF736"/>
  <c r="AE804"/>
  <c r="AE803" s="1"/>
  <c r="AM805"/>
  <c r="AM804" s="1"/>
  <c r="AM803" s="1"/>
  <c r="AE856"/>
  <c r="AE853" s="1"/>
  <c r="AE852" s="1"/>
  <c r="AE851" s="1"/>
  <c r="AE850" s="1"/>
  <c r="AM857"/>
  <c r="AM856" s="1"/>
  <c r="AM853" s="1"/>
  <c r="AM852" s="1"/>
  <c r="AM851" s="1"/>
  <c r="AM850" s="1"/>
  <c r="AF875"/>
  <c r="AF874" s="1"/>
  <c r="AN876"/>
  <c r="AN875" s="1"/>
  <c r="AN874" s="1"/>
  <c r="AL894"/>
  <c r="AL893" s="1"/>
  <c r="AL892" s="1"/>
  <c r="AD893"/>
  <c r="AD892" s="1"/>
  <c r="AM909"/>
  <c r="AM908" s="1"/>
  <c r="AM907" s="1"/>
  <c r="AE908"/>
  <c r="AE907" s="1"/>
  <c r="AN924"/>
  <c r="AN923" s="1"/>
  <c r="AN922" s="1"/>
  <c r="AF923"/>
  <c r="AF922" s="1"/>
  <c r="AM945"/>
  <c r="AM944" s="1"/>
  <c r="AM943" s="1"/>
  <c r="AE944"/>
  <c r="AE943" s="1"/>
  <c r="AL973"/>
  <c r="AL972" s="1"/>
  <c r="AL971" s="1"/>
  <c r="AD972"/>
  <c r="AD971" s="1"/>
  <c r="AM988"/>
  <c r="AM987" s="1"/>
  <c r="AM986" s="1"/>
  <c r="AE987"/>
  <c r="AE986" s="1"/>
  <c r="AL1009"/>
  <c r="AL1008" s="1"/>
  <c r="AL1007" s="1"/>
  <c r="AD1008"/>
  <c r="AD1007" s="1"/>
  <c r="AM1024"/>
  <c r="AM1023" s="1"/>
  <c r="AM1022" s="1"/>
  <c r="AE1023"/>
  <c r="AE1022" s="1"/>
  <c r="AN1039"/>
  <c r="AN1038" s="1"/>
  <c r="AN1037" s="1"/>
  <c r="AF1038"/>
  <c r="AF1037" s="1"/>
  <c r="AM1060"/>
  <c r="AM1059" s="1"/>
  <c r="AM1058" s="1"/>
  <c r="AE1059"/>
  <c r="AE1058" s="1"/>
  <c r="AN1090"/>
  <c r="AN1089" s="1"/>
  <c r="AN1088" s="1"/>
  <c r="AF1089"/>
  <c r="AF1088" s="1"/>
  <c r="AF1122"/>
  <c r="AF1121" s="1"/>
  <c r="AN1123"/>
  <c r="AN1122" s="1"/>
  <c r="AN1121" s="1"/>
  <c r="AL1168"/>
  <c r="AL1167" s="1"/>
  <c r="AL1166" s="1"/>
  <c r="AL1165" s="1"/>
  <c r="AL1164" s="1"/>
  <c r="AL1162" s="1"/>
  <c r="AD1167"/>
  <c r="AD1166" s="1"/>
  <c r="AD1165" s="1"/>
  <c r="AD1164" s="1"/>
  <c r="AD1162" s="1"/>
  <c r="AL61"/>
  <c r="AL60" s="1"/>
  <c r="AD60"/>
  <c r="AM103"/>
  <c r="AM102" s="1"/>
  <c r="AE102"/>
  <c r="AF141"/>
  <c r="AN142"/>
  <c r="AN141" s="1"/>
  <c r="AN217"/>
  <c r="AN216" s="1"/>
  <c r="AN215" s="1"/>
  <c r="AN214" s="1"/>
  <c r="AF216"/>
  <c r="AF215" s="1"/>
  <c r="AF214" s="1"/>
  <c r="AL258"/>
  <c r="AL257" s="1"/>
  <c r="AL256" s="1"/>
  <c r="AD257"/>
  <c r="AD256" s="1"/>
  <c r="AM283"/>
  <c r="AM282" s="1"/>
  <c r="AM281" s="1"/>
  <c r="AE282"/>
  <c r="AE281" s="1"/>
  <c r="AN303"/>
  <c r="AN302" s="1"/>
  <c r="AN301" s="1"/>
  <c r="AN300" s="1"/>
  <c r="AN299" s="1"/>
  <c r="AF302"/>
  <c r="AF301" s="1"/>
  <c r="AF300" s="1"/>
  <c r="AF299" s="1"/>
  <c r="AF364"/>
  <c r="AF363" s="1"/>
  <c r="AF362" s="1"/>
  <c r="AN365"/>
  <c r="AN364" s="1"/>
  <c r="AN363" s="1"/>
  <c r="AN362" s="1"/>
  <c r="AM412"/>
  <c r="AM411" s="1"/>
  <c r="AE411"/>
  <c r="AE410" s="1"/>
  <c r="AE409" s="1"/>
  <c r="AE408" s="1"/>
  <c r="AE393" s="1"/>
  <c r="AN451"/>
  <c r="AN450" s="1"/>
  <c r="AN449" s="1"/>
  <c r="AN448" s="1"/>
  <c r="AN447" s="1"/>
  <c r="AF450"/>
  <c r="AF449" s="1"/>
  <c r="AF448" s="1"/>
  <c r="AF447" s="1"/>
  <c r="AL478"/>
  <c r="AL477" s="1"/>
  <c r="AD477"/>
  <c r="AD476" s="1"/>
  <c r="AN521"/>
  <c r="AN520" s="1"/>
  <c r="AN519" s="1"/>
  <c r="AN518" s="1"/>
  <c r="AN513" s="1"/>
  <c r="AF520"/>
  <c r="AF519" s="1"/>
  <c r="AF518" s="1"/>
  <c r="AL583"/>
  <c r="AD582"/>
  <c r="AD581" s="1"/>
  <c r="AD580" s="1"/>
  <c r="AE643"/>
  <c r="AE642" s="1"/>
  <c r="AE638" s="1"/>
  <c r="AE633" s="1"/>
  <c r="AM644"/>
  <c r="AM643" s="1"/>
  <c r="AM642" s="1"/>
  <c r="AM638" s="1"/>
  <c r="AL679"/>
  <c r="AL678" s="1"/>
  <c r="AL677" s="1"/>
  <c r="AL676" s="1"/>
  <c r="AL675" s="1"/>
  <c r="AL674" s="1"/>
  <c r="AD678"/>
  <c r="AD677" s="1"/>
  <c r="AD676" s="1"/>
  <c r="AD675" s="1"/>
  <c r="AD674" s="1"/>
  <c r="AN739"/>
  <c r="AN738" s="1"/>
  <c r="AF738"/>
  <c r="AN809"/>
  <c r="AN807" s="1"/>
  <c r="AN806" s="1"/>
  <c r="AF807"/>
  <c r="AF806" s="1"/>
  <c r="AM864"/>
  <c r="AM863" s="1"/>
  <c r="AM862" s="1"/>
  <c r="AE863"/>
  <c r="AE862" s="1"/>
  <c r="AN879"/>
  <c r="AN878" s="1"/>
  <c r="AN877" s="1"/>
  <c r="AF878"/>
  <c r="AF877" s="1"/>
  <c r="AL897"/>
  <c r="AL896" s="1"/>
  <c r="AL895" s="1"/>
  <c r="AD896"/>
  <c r="AD895" s="1"/>
  <c r="AN915"/>
  <c r="AN914" s="1"/>
  <c r="AN913" s="1"/>
  <c r="AF914"/>
  <c r="AF913" s="1"/>
  <c r="AL933"/>
  <c r="AL932" s="1"/>
  <c r="AL931" s="1"/>
  <c r="AD932"/>
  <c r="AD931" s="1"/>
  <c r="AM948"/>
  <c r="AM947" s="1"/>
  <c r="AM946" s="1"/>
  <c r="AE947"/>
  <c r="AE946" s="1"/>
  <c r="AD975"/>
  <c r="AD974" s="1"/>
  <c r="AL976"/>
  <c r="AL975" s="1"/>
  <c r="AL974" s="1"/>
  <c r="AE990"/>
  <c r="AE989" s="1"/>
  <c r="AM991"/>
  <c r="AM990" s="1"/>
  <c r="AM989" s="1"/>
  <c r="AF1005"/>
  <c r="AF1004" s="1"/>
  <c r="AN1006"/>
  <c r="AN1005" s="1"/>
  <c r="AN1004" s="1"/>
  <c r="AD1023"/>
  <c r="AD1022" s="1"/>
  <c r="AL1024"/>
  <c r="AL1023" s="1"/>
  <c r="AL1022" s="1"/>
  <c r="AE1038"/>
  <c r="AE1037" s="1"/>
  <c r="AM1039"/>
  <c r="AM1038" s="1"/>
  <c r="AM1037" s="1"/>
  <c r="AF1053"/>
  <c r="AF1052" s="1"/>
  <c r="AN1054"/>
  <c r="AN1053" s="1"/>
  <c r="AN1052" s="1"/>
  <c r="AL1087"/>
  <c r="AL1086" s="1"/>
  <c r="AL1085" s="1"/>
  <c r="AD1086"/>
  <c r="AD1085" s="1"/>
  <c r="AD1111"/>
  <c r="AD1110" s="1"/>
  <c r="AL1112"/>
  <c r="AL1111" s="1"/>
  <c r="AL1110" s="1"/>
  <c r="AF348"/>
  <c r="AF347" s="1"/>
  <c r="AF346" s="1"/>
  <c r="AN349"/>
  <c r="AN348" s="1"/>
  <c r="AN347" s="1"/>
  <c r="AN346" s="1"/>
  <c r="AE356"/>
  <c r="AM357"/>
  <c r="AM356" s="1"/>
  <c r="Z298"/>
  <c r="Z297" s="1"/>
  <c r="Y960"/>
  <c r="Y959" s="1"/>
  <c r="AE961"/>
  <c r="X964"/>
  <c r="X963" s="1"/>
  <c r="X962" s="1"/>
  <c r="X958" s="1"/>
  <c r="AD965"/>
  <c r="Y958"/>
  <c r="Z964"/>
  <c r="Z963" s="1"/>
  <c r="Z962" s="1"/>
  <c r="Z958" s="1"/>
  <c r="AF965"/>
  <c r="Y623"/>
  <c r="Y563" s="1"/>
  <c r="X725"/>
  <c r="X724" s="1"/>
  <c r="Z791"/>
  <c r="Z747" s="1"/>
  <c r="Z745" s="1"/>
  <c r="Z861"/>
  <c r="Z860" s="1"/>
  <c r="X970"/>
  <c r="X969" s="1"/>
  <c r="Y98"/>
  <c r="R725"/>
  <c r="R724" s="1"/>
  <c r="S170"/>
  <c r="S169" s="1"/>
  <c r="S164" s="1"/>
  <c r="S163" s="1"/>
  <c r="S791"/>
  <c r="S747" s="1"/>
  <c r="S745" s="1"/>
  <c r="X110"/>
  <c r="X109" s="1"/>
  <c r="Y861"/>
  <c r="Y860" s="1"/>
  <c r="I848"/>
  <c r="R1094"/>
  <c r="X1095"/>
  <c r="X623"/>
  <c r="Z623"/>
  <c r="Z563" s="1"/>
  <c r="R110"/>
  <c r="R109" s="1"/>
  <c r="X861"/>
  <c r="X860" s="1"/>
  <c r="Y340"/>
  <c r="T1081"/>
  <c r="T1080" s="1"/>
  <c r="R1127"/>
  <c r="R1125" s="1"/>
  <c r="T507"/>
  <c r="R810"/>
  <c r="R791" s="1"/>
  <c r="R747" s="1"/>
  <c r="R745" s="1"/>
  <c r="S861"/>
  <c r="S860" s="1"/>
  <c r="R970"/>
  <c r="R969" s="1"/>
  <c r="R859" s="1"/>
  <c r="S970"/>
  <c r="S969" s="1"/>
  <c r="S1106"/>
  <c r="S1105" s="1"/>
  <c r="S1068" s="1"/>
  <c r="X476"/>
  <c r="X468" s="1"/>
  <c r="X563"/>
  <c r="X810"/>
  <c r="R1092"/>
  <c r="X1093"/>
  <c r="K848"/>
  <c r="K231"/>
  <c r="S15"/>
  <c r="S507"/>
  <c r="T861"/>
  <c r="T860" s="1"/>
  <c r="T859" s="1"/>
  <c r="R623"/>
  <c r="R563" s="1"/>
  <c r="Z468"/>
  <c r="X791"/>
  <c r="X747" s="1"/>
  <c r="X745" s="1"/>
  <c r="R507"/>
  <c r="S623"/>
  <c r="S563" s="1"/>
  <c r="T623"/>
  <c r="T563" s="1"/>
  <c r="T810"/>
  <c r="T791" s="1"/>
  <c r="T747" s="1"/>
  <c r="T745" s="1"/>
  <c r="S231"/>
  <c r="J231"/>
  <c r="J848"/>
  <c r="M563"/>
  <c r="L848"/>
  <c r="I231"/>
  <c r="M231"/>
  <c r="M848"/>
  <c r="F130"/>
  <c r="L130" s="1"/>
  <c r="H412"/>
  <c r="N412" s="1"/>
  <c r="F412"/>
  <c r="L412" s="1"/>
  <c r="AM582" l="1"/>
  <c r="AM581" s="1"/>
  <c r="AM580" s="1"/>
  <c r="AU583"/>
  <c r="AU582" s="1"/>
  <c r="AU581" s="1"/>
  <c r="AU580" s="1"/>
  <c r="AU565" s="1"/>
  <c r="AU563" s="1"/>
  <c r="AU1172" s="1"/>
  <c r="AN582"/>
  <c r="AN581" s="1"/>
  <c r="AN580" s="1"/>
  <c r="AV581"/>
  <c r="AV580" s="1"/>
  <c r="AV565" s="1"/>
  <c r="AV563" s="1"/>
  <c r="AV1172" s="1"/>
  <c r="AL582"/>
  <c r="AL581" s="1"/>
  <c r="AL580" s="1"/>
  <c r="AT583"/>
  <c r="AT582" s="1"/>
  <c r="AT581" s="1"/>
  <c r="AT580" s="1"/>
  <c r="AT565" s="1"/>
  <c r="AT563" s="1"/>
  <c r="AT1172" s="1"/>
  <c r="Z1081"/>
  <c r="Z1080" s="1"/>
  <c r="AF633"/>
  <c r="AL361"/>
  <c r="Y97"/>
  <c r="AN325"/>
  <c r="AN324" s="1"/>
  <c r="AE84"/>
  <c r="AL1116"/>
  <c r="AD664"/>
  <c r="AM33"/>
  <c r="AL599"/>
  <c r="AL598" s="1"/>
  <c r="AE33"/>
  <c r="Y319"/>
  <c r="Y298" s="1"/>
  <c r="Y297" s="1"/>
  <c r="X1092"/>
  <c r="AD1093"/>
  <c r="AD964"/>
  <c r="AD963" s="1"/>
  <c r="AD962" s="1"/>
  <c r="AD958" s="1"/>
  <c r="AL965"/>
  <c r="AL964" s="1"/>
  <c r="AL963" s="1"/>
  <c r="AL962" s="1"/>
  <c r="AL958" s="1"/>
  <c r="AN475"/>
  <c r="AN474" s="1"/>
  <c r="AN473" s="1"/>
  <c r="AF474"/>
  <c r="AF473" s="1"/>
  <c r="AF469" s="1"/>
  <c r="AF468" s="1"/>
  <c r="AM82"/>
  <c r="AM81" s="1"/>
  <c r="AM80" s="1"/>
  <c r="AM79" s="1"/>
  <c r="AE81"/>
  <c r="AE80" s="1"/>
  <c r="AE79" s="1"/>
  <c r="AL930"/>
  <c r="AL929" s="1"/>
  <c r="AL928" s="1"/>
  <c r="AD929"/>
  <c r="AD928" s="1"/>
  <c r="AD288"/>
  <c r="AD287" s="1"/>
  <c r="AL289"/>
  <c r="AL288" s="1"/>
  <c r="AL287" s="1"/>
  <c r="AD482"/>
  <c r="AL483"/>
  <c r="AL482" s="1"/>
  <c r="AL70"/>
  <c r="AL69" s="1"/>
  <c r="AL68" s="1"/>
  <c r="AL67" s="1"/>
  <c r="AL66" s="1"/>
  <c r="AL65" s="1"/>
  <c r="AD69"/>
  <c r="AD68" s="1"/>
  <c r="AD67" s="1"/>
  <c r="AD66" s="1"/>
  <c r="AD65" s="1"/>
  <c r="AE322"/>
  <c r="AE321" s="1"/>
  <c r="AE320" s="1"/>
  <c r="AM323"/>
  <c r="AM322" s="1"/>
  <c r="AM321" s="1"/>
  <c r="AM320" s="1"/>
  <c r="AM319" s="1"/>
  <c r="AF134"/>
  <c r="AF133" s="1"/>
  <c r="AF132" s="1"/>
  <c r="AF131" s="1"/>
  <c r="AN135"/>
  <c r="AN134" s="1"/>
  <c r="AN133" s="1"/>
  <c r="AN132" s="1"/>
  <c r="AN131" s="1"/>
  <c r="AN991"/>
  <c r="AN990" s="1"/>
  <c r="AN989" s="1"/>
  <c r="AF990"/>
  <c r="AF989" s="1"/>
  <c r="AD310"/>
  <c r="AD309" s="1"/>
  <c r="AD305" s="1"/>
  <c r="AD304" s="1"/>
  <c r="AL311"/>
  <c r="AL310" s="1"/>
  <c r="AL309" s="1"/>
  <c r="AL305" s="1"/>
  <c r="AL304" s="1"/>
  <c r="AD113"/>
  <c r="AL114"/>
  <c r="AL113" s="1"/>
  <c r="AM349"/>
  <c r="AM348" s="1"/>
  <c r="AM347" s="1"/>
  <c r="AM346" s="1"/>
  <c r="AE348"/>
  <c r="AE347" s="1"/>
  <c r="AE346" s="1"/>
  <c r="AN1045"/>
  <c r="AN1044" s="1"/>
  <c r="AN1043" s="1"/>
  <c r="AF1044"/>
  <c r="AF1043" s="1"/>
  <c r="AN1009"/>
  <c r="AN1008" s="1"/>
  <c r="AN1007" s="1"/>
  <c r="AF1008"/>
  <c r="AF1007" s="1"/>
  <c r="AE950"/>
  <c r="AE949" s="1"/>
  <c r="AM951"/>
  <c r="AM950" s="1"/>
  <c r="AM949" s="1"/>
  <c r="AD911"/>
  <c r="AD910" s="1"/>
  <c r="AL912"/>
  <c r="AL911" s="1"/>
  <c r="AL910" s="1"/>
  <c r="AD863"/>
  <c r="AD862" s="1"/>
  <c r="AL864"/>
  <c r="AL863" s="1"/>
  <c r="AL862" s="1"/>
  <c r="AM809"/>
  <c r="AM807" s="1"/>
  <c r="AM806" s="1"/>
  <c r="AE807"/>
  <c r="AE806" s="1"/>
  <c r="AF671"/>
  <c r="AF670" s="1"/>
  <c r="AF669" s="1"/>
  <c r="AN672"/>
  <c r="AN671" s="1"/>
  <c r="AN670" s="1"/>
  <c r="AN669" s="1"/>
  <c r="AN579"/>
  <c r="AN577" s="1"/>
  <c r="AN576" s="1"/>
  <c r="AN572" s="1"/>
  <c r="AF577"/>
  <c r="AF576" s="1"/>
  <c r="AF572" s="1"/>
  <c r="AF566" s="1"/>
  <c r="AF565" s="1"/>
  <c r="AD516"/>
  <c r="AD515" s="1"/>
  <c r="AD514" s="1"/>
  <c r="AD513" s="1"/>
  <c r="AL517"/>
  <c r="AL516" s="1"/>
  <c r="AL515" s="1"/>
  <c r="AL514" s="1"/>
  <c r="AL513" s="1"/>
  <c r="AN369"/>
  <c r="AN368" s="1"/>
  <c r="AN367" s="1"/>
  <c r="AN366" s="1"/>
  <c r="AN361" s="1"/>
  <c r="AF368"/>
  <c r="AF367" s="1"/>
  <c r="AF366" s="1"/>
  <c r="AN1132"/>
  <c r="AN1131" s="1"/>
  <c r="AN1130" s="1"/>
  <c r="AN1129" s="1"/>
  <c r="AN1128" s="1"/>
  <c r="AN1127" s="1"/>
  <c r="AN1125" s="1"/>
  <c r="AF1131"/>
  <c r="AF1130" s="1"/>
  <c r="AF1129" s="1"/>
  <c r="AF1128" s="1"/>
  <c r="AF1127" s="1"/>
  <c r="AF1125" s="1"/>
  <c r="AD194"/>
  <c r="AD193" s="1"/>
  <c r="AD192" s="1"/>
  <c r="AD191" s="1"/>
  <c r="AL195"/>
  <c r="AL194" s="1"/>
  <c r="AL193" s="1"/>
  <c r="AL192" s="1"/>
  <c r="AL191" s="1"/>
  <c r="AM96"/>
  <c r="AM95" s="1"/>
  <c r="AM94" s="1"/>
  <c r="AM93" s="1"/>
  <c r="AM92" s="1"/>
  <c r="AE95"/>
  <c r="AE94" s="1"/>
  <c r="AE93" s="1"/>
  <c r="AE92" s="1"/>
  <c r="AN1057"/>
  <c r="AN1056" s="1"/>
  <c r="AN1055" s="1"/>
  <c r="AF1056"/>
  <c r="AF1055" s="1"/>
  <c r="AN1021"/>
  <c r="AN1020" s="1"/>
  <c r="AN1019" s="1"/>
  <c r="AF1020"/>
  <c r="AF1019" s="1"/>
  <c r="AL991"/>
  <c r="AL990" s="1"/>
  <c r="AL989" s="1"/>
  <c r="AD990"/>
  <c r="AD989" s="1"/>
  <c r="AF917"/>
  <c r="AF916" s="1"/>
  <c r="AN918"/>
  <c r="AN917" s="1"/>
  <c r="AN916" s="1"/>
  <c r="AF869"/>
  <c r="AF868" s="1"/>
  <c r="AN870"/>
  <c r="AN869" s="1"/>
  <c r="AN868" s="1"/>
  <c r="AF812"/>
  <c r="AF811" s="1"/>
  <c r="AN813"/>
  <c r="AN812" s="1"/>
  <c r="AN811" s="1"/>
  <c r="AD709"/>
  <c r="AD708" s="1"/>
  <c r="AD707" s="1"/>
  <c r="AD706" s="1"/>
  <c r="AD705" s="1"/>
  <c r="AL710"/>
  <c r="AL709" s="1"/>
  <c r="AL708" s="1"/>
  <c r="AL707" s="1"/>
  <c r="AL706" s="1"/>
  <c r="AL705" s="1"/>
  <c r="AE609"/>
  <c r="AE608" s="1"/>
  <c r="AE604" s="1"/>
  <c r="AM610"/>
  <c r="AM609" s="1"/>
  <c r="AM608" s="1"/>
  <c r="AM604" s="1"/>
  <c r="AM521"/>
  <c r="AM520" s="1"/>
  <c r="AM519" s="1"/>
  <c r="AM518" s="1"/>
  <c r="AM513" s="1"/>
  <c r="AM507" s="1"/>
  <c r="AE520"/>
  <c r="AE519" s="1"/>
  <c r="AE518" s="1"/>
  <c r="AM389"/>
  <c r="AM388" s="1"/>
  <c r="AM387" s="1"/>
  <c r="AM386" s="1"/>
  <c r="AM381" s="1"/>
  <c r="AE388"/>
  <c r="AE387" s="1"/>
  <c r="AE386" s="1"/>
  <c r="AE381" s="1"/>
  <c r="AL1144"/>
  <c r="AL1143" s="1"/>
  <c r="AL1142" s="1"/>
  <c r="AL1141" s="1"/>
  <c r="AL1140" s="1"/>
  <c r="AD1143"/>
  <c r="AD1142" s="1"/>
  <c r="AD1141" s="1"/>
  <c r="AD1140" s="1"/>
  <c r="AE199"/>
  <c r="AE198" s="1"/>
  <c r="AE197" s="1"/>
  <c r="AM200"/>
  <c r="AM199" s="1"/>
  <c r="AM198" s="1"/>
  <c r="AM197" s="1"/>
  <c r="AM108"/>
  <c r="AM107" s="1"/>
  <c r="AM106" s="1"/>
  <c r="AE107"/>
  <c r="AE106" s="1"/>
  <c r="AF149"/>
  <c r="AN150"/>
  <c r="AN149" s="1"/>
  <c r="AL35"/>
  <c r="AL34" s="1"/>
  <c r="AD34"/>
  <c r="AE461"/>
  <c r="AE460" s="1"/>
  <c r="AE459" s="1"/>
  <c r="AE458" s="1"/>
  <c r="AM462"/>
  <c r="AM461" s="1"/>
  <c r="AM460" s="1"/>
  <c r="AM459" s="1"/>
  <c r="AM458" s="1"/>
  <c r="AM29"/>
  <c r="AM28" s="1"/>
  <c r="AM27" s="1"/>
  <c r="AE28"/>
  <c r="AE27" s="1"/>
  <c r="AM1128"/>
  <c r="AM1127" s="1"/>
  <c r="AL664"/>
  <c r="AN245"/>
  <c r="AN233" s="1"/>
  <c r="AE1116"/>
  <c r="AE599"/>
  <c r="AE598" s="1"/>
  <c r="AF706"/>
  <c r="AF705" s="1"/>
  <c r="AF117"/>
  <c r="AE650"/>
  <c r="AL547"/>
  <c r="AD468"/>
  <c r="AE245"/>
  <c r="AE233" s="1"/>
  <c r="AM46"/>
  <c r="AM45" s="1"/>
  <c r="AM44" s="1"/>
  <c r="AM43" s="1"/>
  <c r="AM351"/>
  <c r="AM350" s="1"/>
  <c r="Z109"/>
  <c r="Z196"/>
  <c r="AM1054"/>
  <c r="AM1053" s="1"/>
  <c r="AM1052" s="1"/>
  <c r="AE1053"/>
  <c r="AE1052" s="1"/>
  <c r="AM1018"/>
  <c r="AM1017" s="1"/>
  <c r="AM1016" s="1"/>
  <c r="AE1017"/>
  <c r="AE1016" s="1"/>
  <c r="AM982"/>
  <c r="AM981" s="1"/>
  <c r="AM980" s="1"/>
  <c r="AE981"/>
  <c r="AE980" s="1"/>
  <c r="AD923"/>
  <c r="AD922" s="1"/>
  <c r="AL924"/>
  <c r="AL923" s="1"/>
  <c r="AL922" s="1"/>
  <c r="AD875"/>
  <c r="AD874" s="1"/>
  <c r="AL876"/>
  <c r="AL875" s="1"/>
  <c r="AL874" s="1"/>
  <c r="AL817"/>
  <c r="AL815" s="1"/>
  <c r="AL814" s="1"/>
  <c r="AD815"/>
  <c r="AD814" s="1"/>
  <c r="AM714"/>
  <c r="AM713" s="1"/>
  <c r="AM712" s="1"/>
  <c r="AM711" s="1"/>
  <c r="AM706" s="1"/>
  <c r="AM705" s="1"/>
  <c r="AE713"/>
  <c r="AE712" s="1"/>
  <c r="AE711" s="1"/>
  <c r="AN617"/>
  <c r="AN616" s="1"/>
  <c r="AN615" s="1"/>
  <c r="AN614" s="1"/>
  <c r="AN599" s="1"/>
  <c r="AN598" s="1"/>
  <c r="AF616"/>
  <c r="AF615" s="1"/>
  <c r="AF614" s="1"/>
  <c r="AN531"/>
  <c r="AN530" s="1"/>
  <c r="AN529" s="1"/>
  <c r="AN528" s="1"/>
  <c r="AN527" s="1"/>
  <c r="AF530"/>
  <c r="AF529" s="1"/>
  <c r="AF528" s="1"/>
  <c r="AF527" s="1"/>
  <c r="AN398"/>
  <c r="AN397" s="1"/>
  <c r="AN396" s="1"/>
  <c r="AN395" s="1"/>
  <c r="AN394" s="1"/>
  <c r="AF397"/>
  <c r="AF396" s="1"/>
  <c r="AF395" s="1"/>
  <c r="AF394" s="1"/>
  <c r="AM1151"/>
  <c r="AM1150" s="1"/>
  <c r="AM1149" s="1"/>
  <c r="AM1148" s="1"/>
  <c r="AM1147" s="1"/>
  <c r="AM1146" s="1"/>
  <c r="AE1150"/>
  <c r="AE1149" s="1"/>
  <c r="AE1148" s="1"/>
  <c r="AE1147" s="1"/>
  <c r="AE1146" s="1"/>
  <c r="AF203"/>
  <c r="AF202" s="1"/>
  <c r="AF201" s="1"/>
  <c r="AF196" s="1"/>
  <c r="AN204"/>
  <c r="AN203" s="1"/>
  <c r="AN202" s="1"/>
  <c r="AN201" s="1"/>
  <c r="AN112"/>
  <c r="AN111" s="1"/>
  <c r="AN110" s="1"/>
  <c r="AF111"/>
  <c r="AF110" s="1"/>
  <c r="AF109" s="1"/>
  <c r="AN1084"/>
  <c r="AN1083" s="1"/>
  <c r="AN1082" s="1"/>
  <c r="AN1081" s="1"/>
  <c r="AN1080" s="1"/>
  <c r="AF1083"/>
  <c r="AF1082" s="1"/>
  <c r="AF1081" s="1"/>
  <c r="AM1030"/>
  <c r="AM1029" s="1"/>
  <c r="AM1028" s="1"/>
  <c r="AE1029"/>
  <c r="AE1028" s="1"/>
  <c r="AN997"/>
  <c r="AN996" s="1"/>
  <c r="AN995" s="1"/>
  <c r="AF996"/>
  <c r="AF995" s="1"/>
  <c r="AD947"/>
  <c r="AD946" s="1"/>
  <c r="AL948"/>
  <c r="AL947" s="1"/>
  <c r="AL946" s="1"/>
  <c r="AF905"/>
  <c r="AF904" s="1"/>
  <c r="AN906"/>
  <c r="AN905" s="1"/>
  <c r="AN904" s="1"/>
  <c r="AN846"/>
  <c r="AN845" s="1"/>
  <c r="AN844" s="1"/>
  <c r="AN843" s="1"/>
  <c r="AN842" s="1"/>
  <c r="AN836" s="1"/>
  <c r="AF845"/>
  <c r="AF844" s="1"/>
  <c r="AF843" s="1"/>
  <c r="AF842" s="1"/>
  <c r="AF836" s="1"/>
  <c r="AN802"/>
  <c r="AN801" s="1"/>
  <c r="AN800" s="1"/>
  <c r="AF801"/>
  <c r="AF800" s="1"/>
  <c r="AF792" s="1"/>
  <c r="AM668"/>
  <c r="AM667" s="1"/>
  <c r="AM666" s="1"/>
  <c r="AM665" s="1"/>
  <c r="AM664" s="1"/>
  <c r="AE667"/>
  <c r="AE666" s="1"/>
  <c r="AE665" s="1"/>
  <c r="AE664" s="1"/>
  <c r="AE577"/>
  <c r="AE576" s="1"/>
  <c r="AE572" s="1"/>
  <c r="AE566" s="1"/>
  <c r="AE565" s="1"/>
  <c r="AM578"/>
  <c r="AM577" s="1"/>
  <c r="AM576" s="1"/>
  <c r="AM572" s="1"/>
  <c r="AM566" s="1"/>
  <c r="AM565" s="1"/>
  <c r="AN502"/>
  <c r="AN501" s="1"/>
  <c r="AN500" s="1"/>
  <c r="AN496" s="1"/>
  <c r="AN495" s="1"/>
  <c r="AF501"/>
  <c r="AF500" s="1"/>
  <c r="AF496" s="1"/>
  <c r="AF495" s="1"/>
  <c r="AM365"/>
  <c r="AM364" s="1"/>
  <c r="AM363" s="1"/>
  <c r="AM362" s="1"/>
  <c r="AM361" s="1"/>
  <c r="AE364"/>
  <c r="AE363" s="1"/>
  <c r="AE362" s="1"/>
  <c r="AE361" s="1"/>
  <c r="AM1123"/>
  <c r="AM1122" s="1"/>
  <c r="AM1121" s="1"/>
  <c r="AE1122"/>
  <c r="AE1121" s="1"/>
  <c r="AF175"/>
  <c r="AN176"/>
  <c r="AN175" s="1"/>
  <c r="AN170" s="1"/>
  <c r="AN169" s="1"/>
  <c r="AN164" s="1"/>
  <c r="AN163" s="1"/>
  <c r="AL91"/>
  <c r="AL90" s="1"/>
  <c r="AL89" s="1"/>
  <c r="AD90"/>
  <c r="AD89" s="1"/>
  <c r="AN212"/>
  <c r="AN211" s="1"/>
  <c r="AN206" s="1"/>
  <c r="AN205" s="1"/>
  <c r="AN196" s="1"/>
  <c r="AF211"/>
  <c r="AF361"/>
  <c r="AF206"/>
  <c r="AF205" s="1"/>
  <c r="AN664"/>
  <c r="AN469"/>
  <c r="AD792"/>
  <c r="AL57"/>
  <c r="AL56" s="1"/>
  <c r="AL55" s="1"/>
  <c r="AL54" s="1"/>
  <c r="AN476"/>
  <c r="AN319"/>
  <c r="AE206"/>
  <c r="AE205" s="1"/>
  <c r="AM84"/>
  <c r="AM83" s="1"/>
  <c r="AD280"/>
  <c r="AD271" s="1"/>
  <c r="AD270" s="1"/>
  <c r="AD269" s="1"/>
  <c r="AE110"/>
  <c r="AF599"/>
  <c r="AF598" s="1"/>
  <c r="AD170"/>
  <c r="AD169" s="1"/>
  <c r="AD164" s="1"/>
  <c r="AD163" s="1"/>
  <c r="AM469"/>
  <c r="AM468" s="1"/>
  <c r="AE148"/>
  <c r="AE147" s="1"/>
  <c r="AE146" s="1"/>
  <c r="AN138"/>
  <c r="AN137" s="1"/>
  <c r="AN136" s="1"/>
  <c r="AL1128"/>
  <c r="AE440"/>
  <c r="AE439" s="1"/>
  <c r="AE438" s="1"/>
  <c r="AD1106"/>
  <c r="AD1105" s="1"/>
  <c r="AD117"/>
  <c r="Y271"/>
  <c r="Y270" s="1"/>
  <c r="Y269" s="1"/>
  <c r="Y970"/>
  <c r="Y969" s="1"/>
  <c r="Y859" s="1"/>
  <c r="Y848" s="1"/>
  <c r="Z970"/>
  <c r="Z969" s="1"/>
  <c r="X1094"/>
  <c r="AD1095"/>
  <c r="AE960"/>
  <c r="AE959" s="1"/>
  <c r="AE958" s="1"/>
  <c r="AM961"/>
  <c r="AM960" s="1"/>
  <c r="AM959" s="1"/>
  <c r="AM958" s="1"/>
  <c r="AE143"/>
  <c r="AE138" s="1"/>
  <c r="AE137" s="1"/>
  <c r="AE136" s="1"/>
  <c r="AM145"/>
  <c r="AM143" s="1"/>
  <c r="AM1112"/>
  <c r="AM1111" s="1"/>
  <c r="AM1110" s="1"/>
  <c r="AE1111"/>
  <c r="AE1110" s="1"/>
  <c r="AE1106" s="1"/>
  <c r="AE1105" s="1"/>
  <c r="AD330"/>
  <c r="AL331"/>
  <c r="AL330" s="1"/>
  <c r="AL325" s="1"/>
  <c r="AL324" s="1"/>
  <c r="AL319" s="1"/>
  <c r="AF226"/>
  <c r="AF223" s="1"/>
  <c r="AF222" s="1"/>
  <c r="AN227"/>
  <c r="AN226" s="1"/>
  <c r="AD141"/>
  <c r="AD138" s="1"/>
  <c r="AD137" s="1"/>
  <c r="AD136" s="1"/>
  <c r="AL142"/>
  <c r="AL141" s="1"/>
  <c r="AN1115"/>
  <c r="AN1114" s="1"/>
  <c r="AN1113" s="1"/>
  <c r="AF1114"/>
  <c r="AF1113" s="1"/>
  <c r="AF282"/>
  <c r="AF281" s="1"/>
  <c r="AF280" s="1"/>
  <c r="AF271" s="1"/>
  <c r="AF270" s="1"/>
  <c r="AF269" s="1"/>
  <c r="AN283"/>
  <c r="AN282" s="1"/>
  <c r="AN281" s="1"/>
  <c r="AN280" s="1"/>
  <c r="AN271" s="1"/>
  <c r="AN270" s="1"/>
  <c r="AN269" s="1"/>
  <c r="AM1093"/>
  <c r="AM1092" s="1"/>
  <c r="AM1091" s="1"/>
  <c r="AM1081" s="1"/>
  <c r="AM1080" s="1"/>
  <c r="AE1092"/>
  <c r="AE1091" s="1"/>
  <c r="AN61"/>
  <c r="AN60" s="1"/>
  <c r="AF60"/>
  <c r="AF57" s="1"/>
  <c r="AF56" s="1"/>
  <c r="AF55" s="1"/>
  <c r="AF54" s="1"/>
  <c r="AE426"/>
  <c r="AE425" s="1"/>
  <c r="AE424" s="1"/>
  <c r="AE423" s="1"/>
  <c r="AM427"/>
  <c r="AM426" s="1"/>
  <c r="AM425" s="1"/>
  <c r="AM424" s="1"/>
  <c r="AM423" s="1"/>
  <c r="AM417" s="1"/>
  <c r="AE274"/>
  <c r="AE273" s="1"/>
  <c r="AE272" s="1"/>
  <c r="AM275"/>
  <c r="AM274" s="1"/>
  <c r="AM273" s="1"/>
  <c r="AM272" s="1"/>
  <c r="AE291"/>
  <c r="AE290" s="1"/>
  <c r="AM292"/>
  <c r="AM291" s="1"/>
  <c r="AM290" s="1"/>
  <c r="AM1066"/>
  <c r="AM1065" s="1"/>
  <c r="AM1064" s="1"/>
  <c r="AE1065"/>
  <c r="AE1064" s="1"/>
  <c r="AL1027"/>
  <c r="AL1026" s="1"/>
  <c r="AL1025" s="1"/>
  <c r="AL970" s="1"/>
  <c r="AL969" s="1"/>
  <c r="AD1026"/>
  <c r="AD1025" s="1"/>
  <c r="AM994"/>
  <c r="AM993" s="1"/>
  <c r="AM992" s="1"/>
  <c r="AE993"/>
  <c r="AE992" s="1"/>
  <c r="AF929"/>
  <c r="AF928" s="1"/>
  <c r="AN930"/>
  <c r="AN929" s="1"/>
  <c r="AN928" s="1"/>
  <c r="AD887"/>
  <c r="AD886" s="1"/>
  <c r="AL888"/>
  <c r="AL887" s="1"/>
  <c r="AL886" s="1"/>
  <c r="AF822"/>
  <c r="AF821" s="1"/>
  <c r="AF810" s="1"/>
  <c r="AF791" s="1"/>
  <c r="AF747" s="1"/>
  <c r="AF745" s="1"/>
  <c r="AN823"/>
  <c r="AN822" s="1"/>
  <c r="AN821" s="1"/>
  <c r="AM739"/>
  <c r="AM738" s="1"/>
  <c r="AM735" s="1"/>
  <c r="AM734" s="1"/>
  <c r="AM725" s="1"/>
  <c r="AM724" s="1"/>
  <c r="AE738"/>
  <c r="AE648"/>
  <c r="AE647" s="1"/>
  <c r="AE646" s="1"/>
  <c r="AE645" s="1"/>
  <c r="AE623" s="1"/>
  <c r="AM649"/>
  <c r="AM648" s="1"/>
  <c r="AM647" s="1"/>
  <c r="AM646" s="1"/>
  <c r="AM645" s="1"/>
  <c r="AE553"/>
  <c r="AE552" s="1"/>
  <c r="AE551" s="1"/>
  <c r="AE550" s="1"/>
  <c r="AE549" s="1"/>
  <c r="AE547" s="1"/>
  <c r="AM554"/>
  <c r="AM553" s="1"/>
  <c r="AM552" s="1"/>
  <c r="AM551" s="1"/>
  <c r="AM550" s="1"/>
  <c r="AM549" s="1"/>
  <c r="AM547" s="1"/>
  <c r="AE450"/>
  <c r="AE449" s="1"/>
  <c r="AE448" s="1"/>
  <c r="AE447" s="1"/>
  <c r="AM451"/>
  <c r="AM450" s="1"/>
  <c r="AM449" s="1"/>
  <c r="AM448" s="1"/>
  <c r="AM447" s="1"/>
  <c r="AM176"/>
  <c r="AM175" s="1"/>
  <c r="AE175"/>
  <c r="AF648"/>
  <c r="AF647" s="1"/>
  <c r="AF646" s="1"/>
  <c r="AF645" s="1"/>
  <c r="AN649"/>
  <c r="AN648" s="1"/>
  <c r="AN647" s="1"/>
  <c r="AN646" s="1"/>
  <c r="AN645" s="1"/>
  <c r="AM119"/>
  <c r="AM118" s="1"/>
  <c r="AM117" s="1"/>
  <c r="AE118"/>
  <c r="AE117" s="1"/>
  <c r="AM32"/>
  <c r="AM31" s="1"/>
  <c r="AM30" s="1"/>
  <c r="AE31"/>
  <c r="AE30" s="1"/>
  <c r="AM1042"/>
  <c r="AM1041" s="1"/>
  <c r="AM1040" s="1"/>
  <c r="AE1041"/>
  <c r="AE1040" s="1"/>
  <c r="AM1006"/>
  <c r="AM1005" s="1"/>
  <c r="AM1004" s="1"/>
  <c r="AM970" s="1"/>
  <c r="AM969" s="1"/>
  <c r="AE1005"/>
  <c r="AE1004" s="1"/>
  <c r="AD935"/>
  <c r="AD934" s="1"/>
  <c r="AL936"/>
  <c r="AL935" s="1"/>
  <c r="AL934" s="1"/>
  <c r="AD899"/>
  <c r="AD898" s="1"/>
  <c r="AL900"/>
  <c r="AL899" s="1"/>
  <c r="AL898" s="1"/>
  <c r="AL827"/>
  <c r="AL825" s="1"/>
  <c r="AL824" s="1"/>
  <c r="AD825"/>
  <c r="AD824" s="1"/>
  <c r="AN743"/>
  <c r="AN742" s="1"/>
  <c r="AN735" s="1"/>
  <c r="AN734" s="1"/>
  <c r="AN725" s="1"/>
  <c r="AN724" s="1"/>
  <c r="AF742"/>
  <c r="AF653"/>
  <c r="AF652" s="1"/>
  <c r="AF651" s="1"/>
  <c r="AF650" s="1"/>
  <c r="AN654"/>
  <c r="AN653" s="1"/>
  <c r="AN652" s="1"/>
  <c r="AN651" s="1"/>
  <c r="AN650" s="1"/>
  <c r="AN561"/>
  <c r="AN560" s="1"/>
  <c r="AN559" s="1"/>
  <c r="AN558" s="1"/>
  <c r="AN557" s="1"/>
  <c r="AN556" s="1"/>
  <c r="AF560"/>
  <c r="AF559" s="1"/>
  <c r="AF558" s="1"/>
  <c r="AF557" s="1"/>
  <c r="AF556" s="1"/>
  <c r="AF547" s="1"/>
  <c r="AN457"/>
  <c r="AN456" s="1"/>
  <c r="AN455" s="1"/>
  <c r="AN454" s="1"/>
  <c r="AN453" s="1"/>
  <c r="AN452" s="1"/>
  <c r="AF456"/>
  <c r="AF455" s="1"/>
  <c r="AF454" s="1"/>
  <c r="AF453" s="1"/>
  <c r="AF452" s="1"/>
  <c r="AM204"/>
  <c r="AM203" s="1"/>
  <c r="AM202" s="1"/>
  <c r="AM201" s="1"/>
  <c r="AE203"/>
  <c r="AE202" s="1"/>
  <c r="AE201" s="1"/>
  <c r="AL733"/>
  <c r="AL732" s="1"/>
  <c r="AL731" s="1"/>
  <c r="AL730" s="1"/>
  <c r="AD732"/>
  <c r="AD731" s="1"/>
  <c r="AD730" s="1"/>
  <c r="AD127"/>
  <c r="AL128"/>
  <c r="AL127" s="1"/>
  <c r="AN35"/>
  <c r="AN34" s="1"/>
  <c r="AN33" s="1"/>
  <c r="AN26" s="1"/>
  <c r="AN25" s="1"/>
  <c r="AN24" s="1"/>
  <c r="AF34"/>
  <c r="AM101"/>
  <c r="AM100" s="1"/>
  <c r="AM99" s="1"/>
  <c r="AM98" s="1"/>
  <c r="AE100"/>
  <c r="AE99" s="1"/>
  <c r="AE98" s="1"/>
  <c r="AN1051"/>
  <c r="AN1050" s="1"/>
  <c r="AN1049" s="1"/>
  <c r="AF1050"/>
  <c r="AF1049" s="1"/>
  <c r="AD248"/>
  <c r="AD247" s="1"/>
  <c r="AD246" s="1"/>
  <c r="AD245" s="1"/>
  <c r="AD233" s="1"/>
  <c r="AL249"/>
  <c r="AL248" s="1"/>
  <c r="AL247" s="1"/>
  <c r="AL246" s="1"/>
  <c r="AL245" s="1"/>
  <c r="AL233" s="1"/>
  <c r="AM280"/>
  <c r="R1091"/>
  <c r="R1081" s="1"/>
  <c r="R1080" s="1"/>
  <c r="R1068" s="1"/>
  <c r="R848" s="1"/>
  <c r="Z859"/>
  <c r="AE280"/>
  <c r="AF735"/>
  <c r="AF734" s="1"/>
  <c r="AE1128"/>
  <c r="AE1127" s="1"/>
  <c r="AE1125" s="1"/>
  <c r="AF664"/>
  <c r="AN547"/>
  <c r="AM138"/>
  <c r="AM137" s="1"/>
  <c r="AM136" s="1"/>
  <c r="AL792"/>
  <c r="AD57"/>
  <c r="AD56" s="1"/>
  <c r="AD55" s="1"/>
  <c r="AD54" s="1"/>
  <c r="AN810"/>
  <c r="AN633"/>
  <c r="AM410"/>
  <c r="AM409" s="1"/>
  <c r="AM408" s="1"/>
  <c r="AM393" s="1"/>
  <c r="AF319"/>
  <c r="AF298" s="1"/>
  <c r="AF297" s="1"/>
  <c r="AM206"/>
  <c r="AM205" s="1"/>
  <c r="AL280"/>
  <c r="AL271" s="1"/>
  <c r="AL270" s="1"/>
  <c r="AL269" s="1"/>
  <c r="AN57"/>
  <c r="AN56" s="1"/>
  <c r="AN55" s="1"/>
  <c r="AN54" s="1"/>
  <c r="AL170"/>
  <c r="AL169" s="1"/>
  <c r="AL164" s="1"/>
  <c r="AL163" s="1"/>
  <c r="AM633"/>
  <c r="AF513"/>
  <c r="AF507" s="1"/>
  <c r="AE469"/>
  <c r="AE468" s="1"/>
  <c r="AE57"/>
  <c r="AE56" s="1"/>
  <c r="AE55" s="1"/>
  <c r="AE54" s="1"/>
  <c r="AM148"/>
  <c r="AM147" s="1"/>
  <c r="AM146" s="1"/>
  <c r="AF138"/>
  <c r="AF137" s="1"/>
  <c r="AF136" s="1"/>
  <c r="AD1128"/>
  <c r="AD1127" s="1"/>
  <c r="AD1125" s="1"/>
  <c r="AD599"/>
  <c r="AD598" s="1"/>
  <c r="AN507"/>
  <c r="AL1106"/>
  <c r="AL1105" s="1"/>
  <c r="Y792"/>
  <c r="Y791" s="1"/>
  <c r="Y747" s="1"/>
  <c r="Y745" s="1"/>
  <c r="Y170"/>
  <c r="Y169" s="1"/>
  <c r="Y164" s="1"/>
  <c r="Y163" s="1"/>
  <c r="X507"/>
  <c r="AF964"/>
  <c r="AF963" s="1"/>
  <c r="AF962" s="1"/>
  <c r="AF958" s="1"/>
  <c r="AN965"/>
  <c r="AN964" s="1"/>
  <c r="AN963" s="1"/>
  <c r="AN962" s="1"/>
  <c r="AN958" s="1"/>
  <c r="AL1090"/>
  <c r="AL1089" s="1"/>
  <c r="AL1088" s="1"/>
  <c r="AD1089"/>
  <c r="AD1088" s="1"/>
  <c r="AN1033"/>
  <c r="AN1032" s="1"/>
  <c r="AN1031" s="1"/>
  <c r="AF1032"/>
  <c r="AF1031" s="1"/>
  <c r="AF970" s="1"/>
  <c r="AF969" s="1"/>
  <c r="AL1003"/>
  <c r="AL1002" s="1"/>
  <c r="AL1001" s="1"/>
  <c r="AD1002"/>
  <c r="AD1001" s="1"/>
  <c r="AF941"/>
  <c r="AF940" s="1"/>
  <c r="AN942"/>
  <c r="AN941" s="1"/>
  <c r="AN940" s="1"/>
  <c r="AE902"/>
  <c r="AE901" s="1"/>
  <c r="AM903"/>
  <c r="AM902" s="1"/>
  <c r="AM901" s="1"/>
  <c r="AM831"/>
  <c r="AM830" s="1"/>
  <c r="AM829" s="1"/>
  <c r="AM828" s="1"/>
  <c r="AE830"/>
  <c r="AE829" s="1"/>
  <c r="AE828" s="1"/>
  <c r="AM799"/>
  <c r="AM797" s="1"/>
  <c r="AM796" s="1"/>
  <c r="AE797"/>
  <c r="AE796" s="1"/>
  <c r="AE792" s="1"/>
  <c r="AL663"/>
  <c r="AL662" s="1"/>
  <c r="AL661" s="1"/>
  <c r="AL660" s="1"/>
  <c r="AL659" s="1"/>
  <c r="AD662"/>
  <c r="AD661" s="1"/>
  <c r="AD660" s="1"/>
  <c r="AD659" s="1"/>
  <c r="AL571"/>
  <c r="AL569" s="1"/>
  <c r="AL568" s="1"/>
  <c r="AL567" s="1"/>
  <c r="AL566" s="1"/>
  <c r="AL565" s="1"/>
  <c r="AD569"/>
  <c r="AD568" s="1"/>
  <c r="AD567" s="1"/>
  <c r="AD566" s="1"/>
  <c r="AD565" s="1"/>
  <c r="AD466"/>
  <c r="AD465" s="1"/>
  <c r="AD464" s="1"/>
  <c r="AD463" s="1"/>
  <c r="AL467"/>
  <c r="AL466" s="1"/>
  <c r="AL465" s="1"/>
  <c r="AL464" s="1"/>
  <c r="AL463" s="1"/>
  <c r="AE302"/>
  <c r="AE301" s="1"/>
  <c r="AE300" s="1"/>
  <c r="AE299" s="1"/>
  <c r="AM303"/>
  <c r="AM302" s="1"/>
  <c r="AM301" s="1"/>
  <c r="AM300" s="1"/>
  <c r="AM299" s="1"/>
  <c r="AM298" s="1"/>
  <c r="AM297" s="1"/>
  <c r="AM900"/>
  <c r="AM899" s="1"/>
  <c r="AM898" s="1"/>
  <c r="AE899"/>
  <c r="AE898" s="1"/>
  <c r="AE861" s="1"/>
  <c r="AE860" s="1"/>
  <c r="AE173"/>
  <c r="AE170" s="1"/>
  <c r="AE169" s="1"/>
  <c r="AE164" s="1"/>
  <c r="AE163" s="1"/>
  <c r="AM174"/>
  <c r="AM173" s="1"/>
  <c r="AL39"/>
  <c r="AL38" s="1"/>
  <c r="AD38"/>
  <c r="AL1051"/>
  <c r="AL1050" s="1"/>
  <c r="AL1049" s="1"/>
  <c r="AD1050"/>
  <c r="AD1049" s="1"/>
  <c r="AL1015"/>
  <c r="AL1014" s="1"/>
  <c r="AL1013" s="1"/>
  <c r="AD1014"/>
  <c r="AD1013" s="1"/>
  <c r="AL979"/>
  <c r="AL978" s="1"/>
  <c r="AL977" s="1"/>
  <c r="AD978"/>
  <c r="AD977" s="1"/>
  <c r="AE926"/>
  <c r="AE925" s="1"/>
  <c r="AM927"/>
  <c r="AM926" s="1"/>
  <c r="AM925" s="1"/>
  <c r="AF881"/>
  <c r="AF880" s="1"/>
  <c r="AN882"/>
  <c r="AN881" s="1"/>
  <c r="AN880" s="1"/>
  <c r="AE819"/>
  <c r="AE818" s="1"/>
  <c r="AE810" s="1"/>
  <c r="AM820"/>
  <c r="AM819" s="1"/>
  <c r="AM818" s="1"/>
  <c r="AM810" s="1"/>
  <c r="AD736"/>
  <c r="AD735" s="1"/>
  <c r="AD734" s="1"/>
  <c r="AD725" s="1"/>
  <c r="AD724" s="1"/>
  <c r="AL737"/>
  <c r="AL736" s="1"/>
  <c r="AL735" s="1"/>
  <c r="AL734" s="1"/>
  <c r="AD643"/>
  <c r="AD642" s="1"/>
  <c r="AD638" s="1"/>
  <c r="AD633" s="1"/>
  <c r="AL644"/>
  <c r="AL643" s="1"/>
  <c r="AL642" s="1"/>
  <c r="AL638" s="1"/>
  <c r="AL633" s="1"/>
  <c r="AD544"/>
  <c r="AD543" s="1"/>
  <c r="AD542" s="1"/>
  <c r="AD537" s="1"/>
  <c r="AD507" s="1"/>
  <c r="AL545"/>
  <c r="AL544" s="1"/>
  <c r="AL543" s="1"/>
  <c r="AL542" s="1"/>
  <c r="AL537" s="1"/>
  <c r="AL507" s="1"/>
  <c r="AD443"/>
  <c r="AL444"/>
  <c r="AL443" s="1"/>
  <c r="AN1160"/>
  <c r="AN1159" s="1"/>
  <c r="AN1158" s="1"/>
  <c r="AN1157" s="1"/>
  <c r="AN1156" s="1"/>
  <c r="AN1155" s="1"/>
  <c r="AN1153" s="1"/>
  <c r="AF1159"/>
  <c r="AF1158" s="1"/>
  <c r="AF1157" s="1"/>
  <c r="AF1156" s="1"/>
  <c r="AF1155" s="1"/>
  <c r="AF1153" s="1"/>
  <c r="AD209"/>
  <c r="AD206" s="1"/>
  <c r="AD205" s="1"/>
  <c r="AD196" s="1"/>
  <c r="AL210"/>
  <c r="AL209" s="1"/>
  <c r="AL206" s="1"/>
  <c r="AL205" s="1"/>
  <c r="AL196" s="1"/>
  <c r="AL116"/>
  <c r="AL115" s="1"/>
  <c r="AD115"/>
  <c r="AD110" s="1"/>
  <c r="AD109" s="1"/>
  <c r="AL29"/>
  <c r="AL28" s="1"/>
  <c r="AL27" s="1"/>
  <c r="AD28"/>
  <c r="AD27" s="1"/>
  <c r="AL476"/>
  <c r="AL468" s="1"/>
  <c r="AN298"/>
  <c r="AN297" s="1"/>
  <c r="AE735"/>
  <c r="AE734" s="1"/>
  <c r="AE725" s="1"/>
  <c r="AE724" s="1"/>
  <c r="AE513"/>
  <c r="AE507" s="1"/>
  <c r="AE83"/>
  <c r="AN223"/>
  <c r="AN222" s="1"/>
  <c r="AM110"/>
  <c r="AM109" s="1"/>
  <c r="AF245"/>
  <c r="AF233" s="1"/>
  <c r="Y78"/>
  <c r="Y72" s="1"/>
  <c r="AN792"/>
  <c r="AN791" s="1"/>
  <c r="AN747" s="1"/>
  <c r="AN745" s="1"/>
  <c r="AF33"/>
  <c r="AF26" s="1"/>
  <c r="AF25" s="1"/>
  <c r="AF24" s="1"/>
  <c r="AE1081"/>
  <c r="AE1080" s="1"/>
  <c r="AE1068" s="1"/>
  <c r="AF170"/>
  <c r="AF169" s="1"/>
  <c r="AF164" s="1"/>
  <c r="AF163" s="1"/>
  <c r="AL110"/>
  <c r="AM1116"/>
  <c r="AF725"/>
  <c r="AF724" s="1"/>
  <c r="AD325"/>
  <c r="AD324" s="1"/>
  <c r="AD319" s="1"/>
  <c r="AD298" s="1"/>
  <c r="AD297" s="1"/>
  <c r="AE126"/>
  <c r="AE125" s="1"/>
  <c r="AE124" s="1"/>
  <c r="AE706"/>
  <c r="AE705" s="1"/>
  <c r="AM599"/>
  <c r="AM598" s="1"/>
  <c r="AN706"/>
  <c r="AN705" s="1"/>
  <c r="AM170"/>
  <c r="AM169" s="1"/>
  <c r="AM164" s="1"/>
  <c r="AM163" s="1"/>
  <c r="AN117"/>
  <c r="AM650"/>
  <c r="AD547"/>
  <c r="AM245"/>
  <c r="AM233" s="1"/>
  <c r="AL117"/>
  <c r="AE46"/>
  <c r="AE45" s="1"/>
  <c r="AE44" s="1"/>
  <c r="AE43" s="1"/>
  <c r="AE325"/>
  <c r="AE324" s="1"/>
  <c r="AL138"/>
  <c r="AL137" s="1"/>
  <c r="AL136" s="1"/>
  <c r="AF1080"/>
  <c r="AE351"/>
  <c r="AE350" s="1"/>
  <c r="AE341" s="1"/>
  <c r="AE340" s="1"/>
  <c r="X33"/>
  <c r="X26" s="1"/>
  <c r="X25" s="1"/>
  <c r="X24" s="1"/>
  <c r="Y26"/>
  <c r="Y25" s="1"/>
  <c r="Y24" s="1"/>
  <c r="I1172"/>
  <c r="K1172"/>
  <c r="X859"/>
  <c r="S859"/>
  <c r="S848" s="1"/>
  <c r="Y231"/>
  <c r="J1172"/>
  <c r="L411"/>
  <c r="L410" s="1"/>
  <c r="L409" s="1"/>
  <c r="L408" s="1"/>
  <c r="L393" s="1"/>
  <c r="R412"/>
  <c r="L129"/>
  <c r="L126" s="1"/>
  <c r="L125" s="1"/>
  <c r="L124" s="1"/>
  <c r="R130"/>
  <c r="N411"/>
  <c r="N410" s="1"/>
  <c r="N409" s="1"/>
  <c r="N408" s="1"/>
  <c r="N393" s="1"/>
  <c r="T412"/>
  <c r="H357"/>
  <c r="N357" s="1"/>
  <c r="F357"/>
  <c r="L357" s="1"/>
  <c r="H355"/>
  <c r="N355" s="1"/>
  <c r="F355"/>
  <c r="L355" s="1"/>
  <c r="H353"/>
  <c r="N353" s="1"/>
  <c r="F353"/>
  <c r="L353" s="1"/>
  <c r="F86"/>
  <c r="L86" s="1"/>
  <c r="F152"/>
  <c r="L152" s="1"/>
  <c r="G158"/>
  <c r="G157" s="1"/>
  <c r="H158"/>
  <c r="H157" s="1"/>
  <c r="F158"/>
  <c r="F157" s="1"/>
  <c r="H152"/>
  <c r="N152" s="1"/>
  <c r="H130"/>
  <c r="N130" s="1"/>
  <c r="F38"/>
  <c r="H38"/>
  <c r="G38"/>
  <c r="AN566" l="1"/>
  <c r="AN565" s="1"/>
  <c r="AM1106"/>
  <c r="AM1105" s="1"/>
  <c r="AN861"/>
  <c r="AN860" s="1"/>
  <c r="AD970"/>
  <c r="AD969" s="1"/>
  <c r="AD859" s="1"/>
  <c r="AN970"/>
  <c r="AN969" s="1"/>
  <c r="AL725"/>
  <c r="AL724" s="1"/>
  <c r="AD623"/>
  <c r="AM861"/>
  <c r="AM860" s="1"/>
  <c r="AF623"/>
  <c r="AE970"/>
  <c r="AE969" s="1"/>
  <c r="AL1127"/>
  <c r="AL1125" s="1"/>
  <c r="AM341"/>
  <c r="AM340" s="1"/>
  <c r="AF861"/>
  <c r="AF860" s="1"/>
  <c r="AM792"/>
  <c r="AM791" s="1"/>
  <c r="AM747" s="1"/>
  <c r="AM745" s="1"/>
  <c r="AN859"/>
  <c r="AM859"/>
  <c r="AM1068"/>
  <c r="AF859"/>
  <c r="AM623"/>
  <c r="AF563"/>
  <c r="AN468"/>
  <c r="AE563"/>
  <c r="AL810"/>
  <c r="AL791" s="1"/>
  <c r="AL747" s="1"/>
  <c r="AL745" s="1"/>
  <c r="AE196"/>
  <c r="AD861"/>
  <c r="AD860" s="1"/>
  <c r="AE319"/>
  <c r="X1091"/>
  <c r="X1081" s="1"/>
  <c r="X1080" s="1"/>
  <c r="X1068" s="1"/>
  <c r="AD1092"/>
  <c r="AL1093"/>
  <c r="AL1092" s="1"/>
  <c r="Y15"/>
  <c r="AE271"/>
  <c r="AE270" s="1"/>
  <c r="AE269" s="1"/>
  <c r="AE109"/>
  <c r="AE97" s="1"/>
  <c r="AM563"/>
  <c r="AD810"/>
  <c r="AM196"/>
  <c r="AL861"/>
  <c r="AL860" s="1"/>
  <c r="AL859" s="1"/>
  <c r="AL1095"/>
  <c r="AL1094" s="1"/>
  <c r="AD1094"/>
  <c r="X848"/>
  <c r="AE298"/>
  <c r="AE297" s="1"/>
  <c r="AM271"/>
  <c r="AM270" s="1"/>
  <c r="AM269" s="1"/>
  <c r="AE417"/>
  <c r="AD791"/>
  <c r="AD747" s="1"/>
  <c r="AD745" s="1"/>
  <c r="AN623"/>
  <c r="AN109"/>
  <c r="AM26"/>
  <c r="AM25" s="1"/>
  <c r="AM24" s="1"/>
  <c r="AL33"/>
  <c r="AL26" s="1"/>
  <c r="AL25" s="1"/>
  <c r="AL24" s="1"/>
  <c r="AM78"/>
  <c r="AM72" s="1"/>
  <c r="AM15" s="1"/>
  <c r="AL109"/>
  <c r="AD563"/>
  <c r="AE791"/>
  <c r="AE747" s="1"/>
  <c r="AE745" s="1"/>
  <c r="AM97"/>
  <c r="AE859"/>
  <c r="AE848" s="1"/>
  <c r="AE231"/>
  <c r="AL623"/>
  <c r="AL563" s="1"/>
  <c r="AM1125"/>
  <c r="AE26"/>
  <c r="AE25" s="1"/>
  <c r="AE24" s="1"/>
  <c r="AD33"/>
  <c r="AD26" s="1"/>
  <c r="AD25" s="1"/>
  <c r="AD24" s="1"/>
  <c r="AL298"/>
  <c r="AL297" s="1"/>
  <c r="AE78"/>
  <c r="R411"/>
  <c r="R410" s="1"/>
  <c r="R409" s="1"/>
  <c r="R408" s="1"/>
  <c r="R393" s="1"/>
  <c r="X412"/>
  <c r="T411"/>
  <c r="T410" s="1"/>
  <c r="T409" s="1"/>
  <c r="T408" s="1"/>
  <c r="T393" s="1"/>
  <c r="Z412"/>
  <c r="R129"/>
  <c r="R126" s="1"/>
  <c r="R125" s="1"/>
  <c r="R124" s="1"/>
  <c r="X130"/>
  <c r="L85"/>
  <c r="L84" s="1"/>
  <c r="L83" s="1"/>
  <c r="L78" s="1"/>
  <c r="R86"/>
  <c r="N354"/>
  <c r="T355"/>
  <c r="N151"/>
  <c r="N148" s="1"/>
  <c r="N147" s="1"/>
  <c r="N146" s="1"/>
  <c r="T152"/>
  <c r="L151"/>
  <c r="L148" s="1"/>
  <c r="L147" s="1"/>
  <c r="L146" s="1"/>
  <c r="R152"/>
  <c r="L354"/>
  <c r="R355"/>
  <c r="N129"/>
  <c r="N126" s="1"/>
  <c r="N125" s="1"/>
  <c r="N124" s="1"/>
  <c r="T130"/>
  <c r="N352"/>
  <c r="T353"/>
  <c r="N356"/>
  <c r="N351" s="1"/>
  <c r="N350" s="1"/>
  <c r="N341" s="1"/>
  <c r="N340" s="1"/>
  <c r="N231" s="1"/>
  <c r="T357"/>
  <c r="L352"/>
  <c r="R353"/>
  <c r="L356"/>
  <c r="R357"/>
  <c r="G220"/>
  <c r="G219" s="1"/>
  <c r="H220"/>
  <c r="H219" s="1"/>
  <c r="H218" s="1"/>
  <c r="F220"/>
  <c r="F219" s="1"/>
  <c r="AN563" l="1"/>
  <c r="AM231"/>
  <c r="Z411"/>
  <c r="Z410" s="1"/>
  <c r="Z409" s="1"/>
  <c r="Z408" s="1"/>
  <c r="Z393" s="1"/>
  <c r="AF412"/>
  <c r="AE72"/>
  <c r="AE15" s="1"/>
  <c r="AL1091"/>
  <c r="AL1081" s="1"/>
  <c r="AL1080" s="1"/>
  <c r="AL1068" s="1"/>
  <c r="X129"/>
  <c r="X126" s="1"/>
  <c r="X125" s="1"/>
  <c r="X124" s="1"/>
  <c r="AD130"/>
  <c r="X411"/>
  <c r="X410" s="1"/>
  <c r="X409" s="1"/>
  <c r="X408" s="1"/>
  <c r="X393" s="1"/>
  <c r="AD412"/>
  <c r="AL848"/>
  <c r="AD1091"/>
  <c r="AD1081" s="1"/>
  <c r="AD1080" s="1"/>
  <c r="AD1068" s="1"/>
  <c r="AD848" s="1"/>
  <c r="AM848"/>
  <c r="T129"/>
  <c r="T126" s="1"/>
  <c r="T125" s="1"/>
  <c r="T124" s="1"/>
  <c r="Z130"/>
  <c r="R151"/>
  <c r="R148" s="1"/>
  <c r="R147" s="1"/>
  <c r="R146" s="1"/>
  <c r="X152"/>
  <c r="T151"/>
  <c r="T148" s="1"/>
  <c r="T147" s="1"/>
  <c r="T146" s="1"/>
  <c r="Z152"/>
  <c r="R85"/>
  <c r="R84" s="1"/>
  <c r="R83" s="1"/>
  <c r="R78" s="1"/>
  <c r="X86"/>
  <c r="L351"/>
  <c r="L350" s="1"/>
  <c r="L341" s="1"/>
  <c r="L340" s="1"/>
  <c r="L231" s="1"/>
  <c r="R354"/>
  <c r="X355"/>
  <c r="T352"/>
  <c r="Z353"/>
  <c r="R352"/>
  <c r="X353"/>
  <c r="R356"/>
  <c r="X357"/>
  <c r="T356"/>
  <c r="Z357"/>
  <c r="T354"/>
  <c r="Z355"/>
  <c r="G830"/>
  <c r="G829" s="1"/>
  <c r="G828" s="1"/>
  <c r="H830"/>
  <c r="H829" s="1"/>
  <c r="H828" s="1"/>
  <c r="F830"/>
  <c r="F829" s="1"/>
  <c r="F828" s="1"/>
  <c r="G812"/>
  <c r="G811" s="1"/>
  <c r="H812"/>
  <c r="H811" s="1"/>
  <c r="F812"/>
  <c r="F811" s="1"/>
  <c r="G794"/>
  <c r="G793" s="1"/>
  <c r="H794"/>
  <c r="H793" s="1"/>
  <c r="F794"/>
  <c r="F793" s="1"/>
  <c r="X151" l="1"/>
  <c r="X148" s="1"/>
  <c r="X147" s="1"/>
  <c r="X146" s="1"/>
  <c r="AD152"/>
  <c r="AL130"/>
  <c r="AL129" s="1"/>
  <c r="AL126" s="1"/>
  <c r="AL125" s="1"/>
  <c r="AL124" s="1"/>
  <c r="AD129"/>
  <c r="AD126" s="1"/>
  <c r="AD125" s="1"/>
  <c r="AD124" s="1"/>
  <c r="Z356"/>
  <c r="AF357"/>
  <c r="X352"/>
  <c r="AD353"/>
  <c r="X354"/>
  <c r="AD355"/>
  <c r="AF411"/>
  <c r="AF410" s="1"/>
  <c r="AF409" s="1"/>
  <c r="AF408" s="1"/>
  <c r="AF393" s="1"/>
  <c r="AN412"/>
  <c r="AN411" s="1"/>
  <c r="AN410" s="1"/>
  <c r="AN409" s="1"/>
  <c r="AN408" s="1"/>
  <c r="AN393" s="1"/>
  <c r="X85"/>
  <c r="X84" s="1"/>
  <c r="X83" s="1"/>
  <c r="X78" s="1"/>
  <c r="AD86"/>
  <c r="X356"/>
  <c r="AD357"/>
  <c r="Z354"/>
  <c r="AF355"/>
  <c r="Z352"/>
  <c r="AF353"/>
  <c r="Z151"/>
  <c r="Z148" s="1"/>
  <c r="Z147" s="1"/>
  <c r="Z146" s="1"/>
  <c r="AF152"/>
  <c r="Z129"/>
  <c r="Z126" s="1"/>
  <c r="Z125" s="1"/>
  <c r="Z124" s="1"/>
  <c r="AF130"/>
  <c r="AL412"/>
  <c r="AL411" s="1"/>
  <c r="AL410" s="1"/>
  <c r="AL409" s="1"/>
  <c r="AL408" s="1"/>
  <c r="AL393" s="1"/>
  <c r="AD411"/>
  <c r="AD410" s="1"/>
  <c r="AD409" s="1"/>
  <c r="AD408" s="1"/>
  <c r="AD393" s="1"/>
  <c r="R351"/>
  <c r="R350" s="1"/>
  <c r="R341" s="1"/>
  <c r="R340" s="1"/>
  <c r="R231" s="1"/>
  <c r="T351"/>
  <c r="T350" s="1"/>
  <c r="T341" s="1"/>
  <c r="T340" s="1"/>
  <c r="T231" s="1"/>
  <c r="X351"/>
  <c r="X350" s="1"/>
  <c r="X341" s="1"/>
  <c r="X340" s="1"/>
  <c r="X231" s="1"/>
  <c r="G602"/>
  <c r="G601" s="1"/>
  <c r="G600" s="1"/>
  <c r="H602"/>
  <c r="H601" s="1"/>
  <c r="H600" s="1"/>
  <c r="H1122"/>
  <c r="H1121" s="1"/>
  <c r="G1122"/>
  <c r="G1121" s="1"/>
  <c r="F1122"/>
  <c r="F1121" s="1"/>
  <c r="H1111"/>
  <c r="H1110" s="1"/>
  <c r="G1111"/>
  <c r="G1110" s="1"/>
  <c r="F1111"/>
  <c r="F1110" s="1"/>
  <c r="H1108"/>
  <c r="H1107" s="1"/>
  <c r="G1108"/>
  <c r="G1107" s="1"/>
  <c r="F1108"/>
  <c r="F1107" s="1"/>
  <c r="F1114"/>
  <c r="F1113" s="1"/>
  <c r="G1114"/>
  <c r="G1113" s="1"/>
  <c r="H1114"/>
  <c r="H1113" s="1"/>
  <c r="F1117"/>
  <c r="G1117"/>
  <c r="H1118"/>
  <c r="G740"/>
  <c r="H740"/>
  <c r="F740"/>
  <c r="Z351" l="1"/>
  <c r="Z350" s="1"/>
  <c r="Z341" s="1"/>
  <c r="Z340" s="1"/>
  <c r="Z231" s="1"/>
  <c r="AN130"/>
  <c r="AN129" s="1"/>
  <c r="AN126" s="1"/>
  <c r="AN125" s="1"/>
  <c r="AN124" s="1"/>
  <c r="AF129"/>
  <c r="AF126" s="1"/>
  <c r="AF125" s="1"/>
  <c r="AF124" s="1"/>
  <c r="AN353"/>
  <c r="AN352" s="1"/>
  <c r="AF352"/>
  <c r="AL357"/>
  <c r="AL356" s="1"/>
  <c r="AD356"/>
  <c r="AL353"/>
  <c r="AL352" s="1"/>
  <c r="AD352"/>
  <c r="AN152"/>
  <c r="AN151" s="1"/>
  <c r="AN148" s="1"/>
  <c r="AN147" s="1"/>
  <c r="AN146" s="1"/>
  <c r="AF151"/>
  <c r="AF148" s="1"/>
  <c r="AF147" s="1"/>
  <c r="AF146" s="1"/>
  <c r="AF354"/>
  <c r="AN355"/>
  <c r="AN354" s="1"/>
  <c r="AL86"/>
  <c r="AL85" s="1"/>
  <c r="AL84" s="1"/>
  <c r="AL83" s="1"/>
  <c r="AL78" s="1"/>
  <c r="AD85"/>
  <c r="AD84" s="1"/>
  <c r="AD83" s="1"/>
  <c r="AD78" s="1"/>
  <c r="AD354"/>
  <c r="AL355"/>
  <c r="AL354" s="1"/>
  <c r="AN357"/>
  <c r="AN356" s="1"/>
  <c r="AF356"/>
  <c r="AD151"/>
  <c r="AD148" s="1"/>
  <c r="AD147" s="1"/>
  <c r="AD146" s="1"/>
  <c r="AL152"/>
  <c r="AL151" s="1"/>
  <c r="AL148" s="1"/>
  <c r="AL147" s="1"/>
  <c r="AL146" s="1"/>
  <c r="H1117"/>
  <c r="N1118"/>
  <c r="H1119"/>
  <c r="G1119"/>
  <c r="G1116" s="1"/>
  <c r="G1106" s="1"/>
  <c r="G1105" s="1"/>
  <c r="F1119"/>
  <c r="F1116" s="1"/>
  <c r="F1106" s="1"/>
  <c r="F1105" s="1"/>
  <c r="H1047"/>
  <c r="H1046" s="1"/>
  <c r="G1047"/>
  <c r="G1046" s="1"/>
  <c r="F1047"/>
  <c r="F1046" s="1"/>
  <c r="H1044"/>
  <c r="H1043" s="1"/>
  <c r="G1044"/>
  <c r="G1043" s="1"/>
  <c r="F1044"/>
  <c r="F1043" s="1"/>
  <c r="H1041"/>
  <c r="H1040" s="1"/>
  <c r="G1041"/>
  <c r="G1040" s="1"/>
  <c r="F1041"/>
  <c r="F1040" s="1"/>
  <c r="H1005"/>
  <c r="H1004" s="1"/>
  <c r="F1005"/>
  <c r="F1004" s="1"/>
  <c r="H1035"/>
  <c r="H1034" s="1"/>
  <c r="G1035"/>
  <c r="G1034" s="1"/>
  <c r="F1035"/>
  <c r="F1034" s="1"/>
  <c r="H1032"/>
  <c r="H1031" s="1"/>
  <c r="G1032"/>
  <c r="G1031" s="1"/>
  <c r="F1032"/>
  <c r="F1031" s="1"/>
  <c r="H1029"/>
  <c r="H1028" s="1"/>
  <c r="G1029"/>
  <c r="G1028" s="1"/>
  <c r="F1029"/>
  <c r="F1028" s="1"/>
  <c r="H1026"/>
  <c r="H1025" s="1"/>
  <c r="G1026"/>
  <c r="G1025" s="1"/>
  <c r="F1026"/>
  <c r="F1025" s="1"/>
  <c r="H1023"/>
  <c r="H1022" s="1"/>
  <c r="G1023"/>
  <c r="G1022" s="1"/>
  <c r="F1023"/>
  <c r="F1022" s="1"/>
  <c r="H1020"/>
  <c r="H1019" s="1"/>
  <c r="G1020"/>
  <c r="G1019" s="1"/>
  <c r="F1020"/>
  <c r="F1019" s="1"/>
  <c r="H1017"/>
  <c r="H1016" s="1"/>
  <c r="G1017"/>
  <c r="G1016" s="1"/>
  <c r="F1017"/>
  <c r="F1016" s="1"/>
  <c r="H1014"/>
  <c r="H1013" s="1"/>
  <c r="G1014"/>
  <c r="G1013" s="1"/>
  <c r="F1014"/>
  <c r="F1013" s="1"/>
  <c r="H1011"/>
  <c r="H1010" s="1"/>
  <c r="G1011"/>
  <c r="G1010" s="1"/>
  <c r="F1011"/>
  <c r="F1010" s="1"/>
  <c r="H1008"/>
  <c r="H1007" s="1"/>
  <c r="G1008"/>
  <c r="G1007" s="1"/>
  <c r="F1008"/>
  <c r="F1007" s="1"/>
  <c r="G1005"/>
  <c r="G1004" s="1"/>
  <c r="H1002"/>
  <c r="H1001" s="1"/>
  <c r="G1002"/>
  <c r="G1001" s="1"/>
  <c r="F1002"/>
  <c r="F1001" s="1"/>
  <c r="H999"/>
  <c r="H998" s="1"/>
  <c r="G999"/>
  <c r="G998" s="1"/>
  <c r="F999"/>
  <c r="F998" s="1"/>
  <c r="H996"/>
  <c r="H995" s="1"/>
  <c r="G996"/>
  <c r="G995" s="1"/>
  <c r="F996"/>
  <c r="F995" s="1"/>
  <c r="H993"/>
  <c r="H992" s="1"/>
  <c r="G993"/>
  <c r="G992" s="1"/>
  <c r="F993"/>
  <c r="F992" s="1"/>
  <c r="H990"/>
  <c r="H989" s="1"/>
  <c r="G990"/>
  <c r="G989" s="1"/>
  <c r="F990"/>
  <c r="F989" s="1"/>
  <c r="H987"/>
  <c r="H986" s="1"/>
  <c r="G987"/>
  <c r="G986" s="1"/>
  <c r="F987"/>
  <c r="F986" s="1"/>
  <c r="H984"/>
  <c r="H983" s="1"/>
  <c r="G984"/>
  <c r="G983" s="1"/>
  <c r="F984"/>
  <c r="F983" s="1"/>
  <c r="H981"/>
  <c r="H980" s="1"/>
  <c r="G981"/>
  <c r="G980" s="1"/>
  <c r="F981"/>
  <c r="F980" s="1"/>
  <c r="H978"/>
  <c r="H977" s="1"/>
  <c r="G978"/>
  <c r="G977" s="1"/>
  <c r="F978"/>
  <c r="F977" s="1"/>
  <c r="H975"/>
  <c r="H974" s="1"/>
  <c r="G975"/>
  <c r="G974" s="1"/>
  <c r="F975"/>
  <c r="F974" s="1"/>
  <c r="H972"/>
  <c r="H971" s="1"/>
  <c r="G972"/>
  <c r="G971" s="1"/>
  <c r="F972"/>
  <c r="F971" s="1"/>
  <c r="F1038"/>
  <c r="F1037" s="1"/>
  <c r="G1038"/>
  <c r="G1037" s="1"/>
  <c r="H1038"/>
  <c r="H1037" s="1"/>
  <c r="F1050"/>
  <c r="F1049" s="1"/>
  <c r="G1050"/>
  <c r="G1049" s="1"/>
  <c r="H1050"/>
  <c r="H1049" s="1"/>
  <c r="F1053"/>
  <c r="F1052" s="1"/>
  <c r="G1053"/>
  <c r="G1052" s="1"/>
  <c r="H1053"/>
  <c r="H1052" s="1"/>
  <c r="F1056"/>
  <c r="F1055" s="1"/>
  <c r="G1056"/>
  <c r="G1055" s="1"/>
  <c r="H1056"/>
  <c r="H1055" s="1"/>
  <c r="F1059"/>
  <c r="F1058" s="1"/>
  <c r="G1059"/>
  <c r="G1058" s="1"/>
  <c r="H1059"/>
  <c r="H1058" s="1"/>
  <c r="F1062"/>
  <c r="F1061" s="1"/>
  <c r="G1062"/>
  <c r="G1061" s="1"/>
  <c r="H1062"/>
  <c r="H1061" s="1"/>
  <c r="F1065"/>
  <c r="F1064" s="1"/>
  <c r="G1065"/>
  <c r="G1064" s="1"/>
  <c r="H1065"/>
  <c r="H1064" s="1"/>
  <c r="F1072"/>
  <c r="F1071" s="1"/>
  <c r="G1072"/>
  <c r="G1071" s="1"/>
  <c r="H1072"/>
  <c r="H1071" s="1"/>
  <c r="F1075"/>
  <c r="F1074" s="1"/>
  <c r="G1075"/>
  <c r="G1074" s="1"/>
  <c r="H1075"/>
  <c r="H1074" s="1"/>
  <c r="F1078"/>
  <c r="F1077" s="1"/>
  <c r="G1078"/>
  <c r="G1077" s="1"/>
  <c r="H1078"/>
  <c r="H1077" s="1"/>
  <c r="F1083"/>
  <c r="F1082" s="1"/>
  <c r="G1083"/>
  <c r="G1082" s="1"/>
  <c r="H1083"/>
  <c r="H1082" s="1"/>
  <c r="F1086"/>
  <c r="F1085" s="1"/>
  <c r="G1086"/>
  <c r="G1085" s="1"/>
  <c r="H1086"/>
  <c r="H1085" s="1"/>
  <c r="F1089"/>
  <c r="F1088" s="1"/>
  <c r="G1089"/>
  <c r="G1088" s="1"/>
  <c r="H1089"/>
  <c r="H1088" s="1"/>
  <c r="F1092"/>
  <c r="G1092"/>
  <c r="H1092"/>
  <c r="F1094"/>
  <c r="G1094"/>
  <c r="H1094"/>
  <c r="F1098"/>
  <c r="F1097" s="1"/>
  <c r="F1096" s="1"/>
  <c r="G1098"/>
  <c r="G1097" s="1"/>
  <c r="G1096" s="1"/>
  <c r="H1098"/>
  <c r="H1097" s="1"/>
  <c r="H1096" s="1"/>
  <c r="AF351" l="1"/>
  <c r="AF350" s="1"/>
  <c r="AF341" s="1"/>
  <c r="AF340" s="1"/>
  <c r="AF231" s="1"/>
  <c r="AN351"/>
  <c r="AN350" s="1"/>
  <c r="AN341" s="1"/>
  <c r="AN340" s="1"/>
  <c r="AN231" s="1"/>
  <c r="AL351"/>
  <c r="AL350" s="1"/>
  <c r="AL341" s="1"/>
  <c r="AL340" s="1"/>
  <c r="AL231" s="1"/>
  <c r="AD351"/>
  <c r="AD350" s="1"/>
  <c r="AD341" s="1"/>
  <c r="AD340" s="1"/>
  <c r="AD231" s="1"/>
  <c r="N1117"/>
  <c r="N1116" s="1"/>
  <c r="N1106" s="1"/>
  <c r="N1105" s="1"/>
  <c r="N1068" s="1"/>
  <c r="N848" s="1"/>
  <c r="T1118"/>
  <c r="H1116"/>
  <c r="H1106" s="1"/>
  <c r="H1105" s="1"/>
  <c r="H970"/>
  <c r="F970"/>
  <c r="G970"/>
  <c r="G1091"/>
  <c r="G1081" s="1"/>
  <c r="G1080" s="1"/>
  <c r="F1091"/>
  <c r="F1081" s="1"/>
  <c r="F1080" s="1"/>
  <c r="G1070"/>
  <c r="G1069" s="1"/>
  <c r="H1091"/>
  <c r="H1081" s="1"/>
  <c r="H1080" s="1"/>
  <c r="H1070"/>
  <c r="H1069" s="1"/>
  <c r="F1070"/>
  <c r="F1069" s="1"/>
  <c r="T1117" l="1"/>
  <c r="T1116" s="1"/>
  <c r="T1106" s="1"/>
  <c r="T1105" s="1"/>
  <c r="T1068" s="1"/>
  <c r="T848" s="1"/>
  <c r="Z1118"/>
  <c r="G1068"/>
  <c r="F1068"/>
  <c r="H1068"/>
  <c r="Z1117" l="1"/>
  <c r="Z1116" s="1"/>
  <c r="Z1106" s="1"/>
  <c r="Z1105" s="1"/>
  <c r="Z1068" s="1"/>
  <c r="Z848" s="1"/>
  <c r="AF1118"/>
  <c r="H86"/>
  <c r="N86" s="1"/>
  <c r="G956"/>
  <c r="G955" s="1"/>
  <c r="H956"/>
  <c r="H955" s="1"/>
  <c r="F956"/>
  <c r="F955" s="1"/>
  <c r="G228"/>
  <c r="H228"/>
  <c r="G226"/>
  <c r="H226"/>
  <c r="F226"/>
  <c r="F228"/>
  <c r="G223"/>
  <c r="H224"/>
  <c r="F224"/>
  <c r="F223" s="1"/>
  <c r="G182"/>
  <c r="G181" s="1"/>
  <c r="G180" s="1"/>
  <c r="G179" s="1"/>
  <c r="G178" s="1"/>
  <c r="H182"/>
  <c r="H181" s="1"/>
  <c r="H180" s="1"/>
  <c r="H179" s="1"/>
  <c r="H178" s="1"/>
  <c r="F182"/>
  <c r="F181" s="1"/>
  <c r="F180" s="1"/>
  <c r="F179" s="1"/>
  <c r="F178" s="1"/>
  <c r="G356"/>
  <c r="H356"/>
  <c r="F356"/>
  <c r="G354"/>
  <c r="H354"/>
  <c r="F354"/>
  <c r="AF1117" l="1"/>
  <c r="AF1116" s="1"/>
  <c r="AF1106" s="1"/>
  <c r="AF1105" s="1"/>
  <c r="AF1068" s="1"/>
  <c r="AF848" s="1"/>
  <c r="AN1118"/>
  <c r="AN1117" s="1"/>
  <c r="AN1116" s="1"/>
  <c r="AN1106" s="1"/>
  <c r="AN1105" s="1"/>
  <c r="AN1068" s="1"/>
  <c r="AN848" s="1"/>
  <c r="N85"/>
  <c r="N84" s="1"/>
  <c r="N83" s="1"/>
  <c r="N78" s="1"/>
  <c r="T86"/>
  <c r="F218"/>
  <c r="F222"/>
  <c r="G218"/>
  <c r="G222"/>
  <c r="H223"/>
  <c r="H222" s="1"/>
  <c r="G1143"/>
  <c r="G1142" s="1"/>
  <c r="G1141" s="1"/>
  <c r="G1140" s="1"/>
  <c r="H1143"/>
  <c r="H1142" s="1"/>
  <c r="H1141" s="1"/>
  <c r="H1140" s="1"/>
  <c r="F1143"/>
  <c r="F1142" s="1"/>
  <c r="F1141" s="1"/>
  <c r="F1140" s="1"/>
  <c r="T85" l="1"/>
  <c r="T84" s="1"/>
  <c r="T83" s="1"/>
  <c r="T78" s="1"/>
  <c r="Z86"/>
  <c r="G648"/>
  <c r="G647" s="1"/>
  <c r="G646" s="1"/>
  <c r="G645" s="1"/>
  <c r="H648"/>
  <c r="H647" s="1"/>
  <c r="H646" s="1"/>
  <c r="H645" s="1"/>
  <c r="F648"/>
  <c r="F647" s="1"/>
  <c r="F646" s="1"/>
  <c r="F645" s="1"/>
  <c r="Z85" l="1"/>
  <c r="Z84" s="1"/>
  <c r="Z83" s="1"/>
  <c r="Z78" s="1"/>
  <c r="AF86"/>
  <c r="G544"/>
  <c r="G543" s="1"/>
  <c r="G542" s="1"/>
  <c r="H544"/>
  <c r="H543" s="1"/>
  <c r="H542" s="1"/>
  <c r="F544"/>
  <c r="F543" s="1"/>
  <c r="F542" s="1"/>
  <c r="G530"/>
  <c r="G529" s="1"/>
  <c r="G528" s="1"/>
  <c r="G527" s="1"/>
  <c r="H530"/>
  <c r="H529" s="1"/>
  <c r="H528" s="1"/>
  <c r="H527" s="1"/>
  <c r="F530"/>
  <c r="F529" s="1"/>
  <c r="F528" s="1"/>
  <c r="F527" s="1"/>
  <c r="AN86" l="1"/>
  <c r="AN85" s="1"/>
  <c r="AN84" s="1"/>
  <c r="AN83" s="1"/>
  <c r="AN78" s="1"/>
  <c r="AF85"/>
  <c r="AF84" s="1"/>
  <c r="AF83" s="1"/>
  <c r="AF78" s="1"/>
  <c r="G466"/>
  <c r="G465" s="1"/>
  <c r="G464" s="1"/>
  <c r="G463" s="1"/>
  <c r="H466"/>
  <c r="H465" s="1"/>
  <c r="H464" s="1"/>
  <c r="H463" s="1"/>
  <c r="F466"/>
  <c r="F465" s="1"/>
  <c r="F464" s="1"/>
  <c r="F463" s="1"/>
  <c r="G485"/>
  <c r="G484" s="1"/>
  <c r="H485"/>
  <c r="H484" s="1"/>
  <c r="F485"/>
  <c r="F484" s="1"/>
  <c r="H442"/>
  <c r="N442" s="1"/>
  <c r="F442"/>
  <c r="L442" s="1"/>
  <c r="G431"/>
  <c r="G430" s="1"/>
  <c r="G429" s="1"/>
  <c r="G428" s="1"/>
  <c r="H431"/>
  <c r="H430" s="1"/>
  <c r="H429" s="1"/>
  <c r="H428" s="1"/>
  <c r="F431"/>
  <c r="F430" s="1"/>
  <c r="F429" s="1"/>
  <c r="F428" s="1"/>
  <c r="F426"/>
  <c r="F425" s="1"/>
  <c r="F424" s="1"/>
  <c r="F423" s="1"/>
  <c r="G426"/>
  <c r="G425" s="1"/>
  <c r="G424" s="1"/>
  <c r="G423" s="1"/>
  <c r="H426"/>
  <c r="H425" s="1"/>
  <c r="H424" s="1"/>
  <c r="H423" s="1"/>
  <c r="G406"/>
  <c r="G405" s="1"/>
  <c r="G404" s="1"/>
  <c r="H406"/>
  <c r="H405" s="1"/>
  <c r="H404" s="1"/>
  <c r="F406"/>
  <c r="F405" s="1"/>
  <c r="F404" s="1"/>
  <c r="N441" l="1"/>
  <c r="N440" s="1"/>
  <c r="N439" s="1"/>
  <c r="N438" s="1"/>
  <c r="N417" s="1"/>
  <c r="T442"/>
  <c r="L441"/>
  <c r="L440" s="1"/>
  <c r="L439" s="1"/>
  <c r="L438" s="1"/>
  <c r="L417" s="1"/>
  <c r="R442"/>
  <c r="G368"/>
  <c r="G367" s="1"/>
  <c r="G366" s="1"/>
  <c r="H368"/>
  <c r="H367" s="1"/>
  <c r="H366" s="1"/>
  <c r="F368"/>
  <c r="F367" s="1"/>
  <c r="F366" s="1"/>
  <c r="G364"/>
  <c r="G363" s="1"/>
  <c r="G362" s="1"/>
  <c r="H364"/>
  <c r="H363" s="1"/>
  <c r="H362" s="1"/>
  <c r="F364"/>
  <c r="F363" s="1"/>
  <c r="F362" s="1"/>
  <c r="H101"/>
  <c r="N101" s="1"/>
  <c r="F101"/>
  <c r="L101" s="1"/>
  <c r="T441" l="1"/>
  <c r="T440" s="1"/>
  <c r="T439" s="1"/>
  <c r="T438" s="1"/>
  <c r="T417" s="1"/>
  <c r="Z442"/>
  <c r="R441"/>
  <c r="R440" s="1"/>
  <c r="R439" s="1"/>
  <c r="R438" s="1"/>
  <c r="R417" s="1"/>
  <c r="X442"/>
  <c r="N100"/>
  <c r="T101"/>
  <c r="L100"/>
  <c r="R101"/>
  <c r="F361"/>
  <c r="G361"/>
  <c r="H361"/>
  <c r="H52"/>
  <c r="N52" s="1"/>
  <c r="F52"/>
  <c r="L52" s="1"/>
  <c r="H50"/>
  <c r="N50" s="1"/>
  <c r="F50"/>
  <c r="L50" s="1"/>
  <c r="H48"/>
  <c r="N48" s="1"/>
  <c r="F48"/>
  <c r="L48" s="1"/>
  <c r="Z441" l="1"/>
  <c r="Z440" s="1"/>
  <c r="Z439" s="1"/>
  <c r="Z438" s="1"/>
  <c r="Z417" s="1"/>
  <c r="AF442"/>
  <c r="X441"/>
  <c r="X440" s="1"/>
  <c r="X439" s="1"/>
  <c r="X438" s="1"/>
  <c r="X417" s="1"/>
  <c r="AD442"/>
  <c r="T100"/>
  <c r="Z101"/>
  <c r="R100"/>
  <c r="X101"/>
  <c r="L51"/>
  <c r="R52"/>
  <c r="L47"/>
  <c r="R48"/>
  <c r="L49"/>
  <c r="R50"/>
  <c r="N49"/>
  <c r="T50"/>
  <c r="N47"/>
  <c r="T48"/>
  <c r="N51"/>
  <c r="T52"/>
  <c r="H105"/>
  <c r="N105" s="1"/>
  <c r="F105"/>
  <c r="L105" s="1"/>
  <c r="Z100" l="1"/>
  <c r="AF101"/>
  <c r="AN442"/>
  <c r="AN441" s="1"/>
  <c r="AN440" s="1"/>
  <c r="AN439" s="1"/>
  <c r="AN438" s="1"/>
  <c r="AN417" s="1"/>
  <c r="AF441"/>
  <c r="AF440" s="1"/>
  <c r="AF439" s="1"/>
  <c r="AF438" s="1"/>
  <c r="AF417" s="1"/>
  <c r="X100"/>
  <c r="AD101"/>
  <c r="AL442"/>
  <c r="AL441" s="1"/>
  <c r="AL440" s="1"/>
  <c r="AL439" s="1"/>
  <c r="AL438" s="1"/>
  <c r="AL417" s="1"/>
  <c r="AD441"/>
  <c r="AD440" s="1"/>
  <c r="AD439" s="1"/>
  <c r="AD438" s="1"/>
  <c r="AD417" s="1"/>
  <c r="T49"/>
  <c r="Z50"/>
  <c r="T51"/>
  <c r="Z52"/>
  <c r="L46"/>
  <c r="L45" s="1"/>
  <c r="L44" s="1"/>
  <c r="L43" s="1"/>
  <c r="R47"/>
  <c r="X48"/>
  <c r="T47"/>
  <c r="Z48"/>
  <c r="R49"/>
  <c r="X50"/>
  <c r="R51"/>
  <c r="X52"/>
  <c r="N46"/>
  <c r="N45" s="1"/>
  <c r="N44" s="1"/>
  <c r="N43" s="1"/>
  <c r="L104"/>
  <c r="L99" s="1"/>
  <c r="L98" s="1"/>
  <c r="L97" s="1"/>
  <c r="L72" s="1"/>
  <c r="L15" s="1"/>
  <c r="R105"/>
  <c r="N104"/>
  <c r="N99" s="1"/>
  <c r="N98" s="1"/>
  <c r="N97" s="1"/>
  <c r="N72" s="1"/>
  <c r="N15" s="1"/>
  <c r="T105"/>
  <c r="T46"/>
  <c r="T45" s="1"/>
  <c r="T44" s="1"/>
  <c r="T43" s="1"/>
  <c r="F436"/>
  <c r="F435" s="1"/>
  <c r="F434" s="1"/>
  <c r="F433" s="1"/>
  <c r="X51" l="1"/>
  <c r="AD52"/>
  <c r="Z47"/>
  <c r="AF48"/>
  <c r="Z49"/>
  <c r="AF50"/>
  <c r="AL101"/>
  <c r="AL100" s="1"/>
  <c r="AD100"/>
  <c r="AN101"/>
  <c r="AN100" s="1"/>
  <c r="AF100"/>
  <c r="X49"/>
  <c r="AD50"/>
  <c r="X47"/>
  <c r="AD48"/>
  <c r="Z51"/>
  <c r="AF52"/>
  <c r="X46"/>
  <c r="X45" s="1"/>
  <c r="X44" s="1"/>
  <c r="X43" s="1"/>
  <c r="R104"/>
  <c r="R99" s="1"/>
  <c r="R98" s="1"/>
  <c r="R97" s="1"/>
  <c r="R72" s="1"/>
  <c r="X105"/>
  <c r="T104"/>
  <c r="T99" s="1"/>
  <c r="T98" s="1"/>
  <c r="T97" s="1"/>
  <c r="T72" s="1"/>
  <c r="T15" s="1"/>
  <c r="Z105"/>
  <c r="R46"/>
  <c r="R45" s="1"/>
  <c r="R44" s="1"/>
  <c r="R43" s="1"/>
  <c r="H492"/>
  <c r="H535"/>
  <c r="H534" s="1"/>
  <c r="H533" s="1"/>
  <c r="H532" s="1"/>
  <c r="H436"/>
  <c r="H435" s="1"/>
  <c r="H434" s="1"/>
  <c r="H433" s="1"/>
  <c r="G492"/>
  <c r="G535"/>
  <c r="G534" s="1"/>
  <c r="G533" s="1"/>
  <c r="G532" s="1"/>
  <c r="G436"/>
  <c r="G435" s="1"/>
  <c r="G434" s="1"/>
  <c r="G433" s="1"/>
  <c r="G421" s="1"/>
  <c r="G420" s="1"/>
  <c r="G419" s="1"/>
  <c r="G418" s="1"/>
  <c r="F492"/>
  <c r="F535"/>
  <c r="F534" s="1"/>
  <c r="F533" s="1"/>
  <c r="F532" s="1"/>
  <c r="Z104" l="1"/>
  <c r="Z99" s="1"/>
  <c r="Z98" s="1"/>
  <c r="Z97" s="1"/>
  <c r="Z72" s="1"/>
  <c r="AF105"/>
  <c r="AL48"/>
  <c r="AL47" s="1"/>
  <c r="AD47"/>
  <c r="AN50"/>
  <c r="AN49" s="1"/>
  <c r="AF49"/>
  <c r="AL52"/>
  <c r="AL51" s="1"/>
  <c r="AD51"/>
  <c r="Z46"/>
  <c r="Z45" s="1"/>
  <c r="Z44" s="1"/>
  <c r="Z43" s="1"/>
  <c r="X104"/>
  <c r="X99" s="1"/>
  <c r="X98" s="1"/>
  <c r="X97" s="1"/>
  <c r="X72" s="1"/>
  <c r="X15" s="1"/>
  <c r="AD105"/>
  <c r="AN52"/>
  <c r="AN51" s="1"/>
  <c r="AF51"/>
  <c r="AD49"/>
  <c r="AL50"/>
  <c r="AL49" s="1"/>
  <c r="AL46" s="1"/>
  <c r="AL45" s="1"/>
  <c r="AL44" s="1"/>
  <c r="AL43" s="1"/>
  <c r="AN48"/>
  <c r="AN47" s="1"/>
  <c r="AF47"/>
  <c r="AF46" s="1"/>
  <c r="AF45" s="1"/>
  <c r="AF44" s="1"/>
  <c r="AF43" s="1"/>
  <c r="R15"/>
  <c r="H491"/>
  <c r="H490" s="1"/>
  <c r="H489" s="1"/>
  <c r="N492"/>
  <c r="F491"/>
  <c r="F490" s="1"/>
  <c r="F489" s="1"/>
  <c r="L492"/>
  <c r="G491"/>
  <c r="G490" s="1"/>
  <c r="G489" s="1"/>
  <c r="M492"/>
  <c r="F941"/>
  <c r="F940" s="1"/>
  <c r="H947"/>
  <c r="H946" s="1"/>
  <c r="G947"/>
  <c r="G946" s="1"/>
  <c r="H929"/>
  <c r="H928" s="1"/>
  <c r="H950"/>
  <c r="H949" s="1"/>
  <c r="Z15" l="1"/>
  <c r="AD46"/>
  <c r="AD45" s="1"/>
  <c r="AD44" s="1"/>
  <c r="AD43" s="1"/>
  <c r="AL105"/>
  <c r="AL104" s="1"/>
  <c r="AL99" s="1"/>
  <c r="AL98" s="1"/>
  <c r="AL97" s="1"/>
  <c r="AL72" s="1"/>
  <c r="AL15" s="1"/>
  <c r="AD104"/>
  <c r="AD99" s="1"/>
  <c r="AD98" s="1"/>
  <c r="AD97" s="1"/>
  <c r="AD72" s="1"/>
  <c r="AN105"/>
  <c r="AN104" s="1"/>
  <c r="AN99" s="1"/>
  <c r="AN98" s="1"/>
  <c r="AN97" s="1"/>
  <c r="AN72" s="1"/>
  <c r="AF104"/>
  <c r="AF99" s="1"/>
  <c r="AF98" s="1"/>
  <c r="AF97" s="1"/>
  <c r="AF72" s="1"/>
  <c r="AF15" s="1"/>
  <c r="AN46"/>
  <c r="AN45" s="1"/>
  <c r="AN44" s="1"/>
  <c r="AN43" s="1"/>
  <c r="N491"/>
  <c r="N490" s="1"/>
  <c r="N489" s="1"/>
  <c r="N446" s="1"/>
  <c r="N391" s="1"/>
  <c r="T492"/>
  <c r="M491"/>
  <c r="M490" s="1"/>
  <c r="M489" s="1"/>
  <c r="M446" s="1"/>
  <c r="M391" s="1"/>
  <c r="S492"/>
  <c r="L491"/>
  <c r="L490" s="1"/>
  <c r="L489" s="1"/>
  <c r="L446" s="1"/>
  <c r="L391" s="1"/>
  <c r="R492"/>
  <c r="H944"/>
  <c r="H943" s="1"/>
  <c r="G953"/>
  <c r="G952" s="1"/>
  <c r="G929"/>
  <c r="G928" s="1"/>
  <c r="G944"/>
  <c r="G943" s="1"/>
  <c r="F950"/>
  <c r="F949" s="1"/>
  <c r="F477"/>
  <c r="F476" s="1"/>
  <c r="H941"/>
  <c r="H940" s="1"/>
  <c r="F953"/>
  <c r="F952" s="1"/>
  <c r="F929"/>
  <c r="F928" s="1"/>
  <c r="F944"/>
  <c r="F943" s="1"/>
  <c r="H480"/>
  <c r="H479" s="1"/>
  <c r="G941"/>
  <c r="G940" s="1"/>
  <c r="H953"/>
  <c r="H952" s="1"/>
  <c r="F947"/>
  <c r="F946" s="1"/>
  <c r="G950"/>
  <c r="G949" s="1"/>
  <c r="AN15" l="1"/>
  <c r="AD15"/>
  <c r="S491"/>
  <c r="S490" s="1"/>
  <c r="S489" s="1"/>
  <c r="S446" s="1"/>
  <c r="S391" s="1"/>
  <c r="Y492"/>
  <c r="R491"/>
  <c r="R490" s="1"/>
  <c r="R489" s="1"/>
  <c r="R446" s="1"/>
  <c r="R391" s="1"/>
  <c r="X492"/>
  <c r="T491"/>
  <c r="T490" s="1"/>
  <c r="T489" s="1"/>
  <c r="T446" s="1"/>
  <c r="T391" s="1"/>
  <c r="Z492"/>
  <c r="H477"/>
  <c r="H476" s="1"/>
  <c r="G477"/>
  <c r="G476" s="1"/>
  <c r="F480"/>
  <c r="F479" s="1"/>
  <c r="G480"/>
  <c r="G479" s="1"/>
  <c r="Z491" l="1"/>
  <c r="Z490" s="1"/>
  <c r="Z489" s="1"/>
  <c r="Z446" s="1"/>
  <c r="Z391" s="1"/>
  <c r="AF492"/>
  <c r="Y491"/>
  <c r="Y490" s="1"/>
  <c r="Y489" s="1"/>
  <c r="Y446" s="1"/>
  <c r="Y391" s="1"/>
  <c r="AE492"/>
  <c r="X491"/>
  <c r="X490" s="1"/>
  <c r="X489" s="1"/>
  <c r="X446" s="1"/>
  <c r="X391" s="1"/>
  <c r="AD492"/>
  <c r="F589"/>
  <c r="F588" s="1"/>
  <c r="G589"/>
  <c r="G588" s="1"/>
  <c r="H589"/>
  <c r="H588" s="1"/>
  <c r="AN492" l="1"/>
  <c r="AN491" s="1"/>
  <c r="AN490" s="1"/>
  <c r="AN489" s="1"/>
  <c r="AN446" s="1"/>
  <c r="AN391" s="1"/>
  <c r="AF491"/>
  <c r="AF490" s="1"/>
  <c r="AF489" s="1"/>
  <c r="AF446" s="1"/>
  <c r="AF391" s="1"/>
  <c r="AD491"/>
  <c r="AD490" s="1"/>
  <c r="AD489" s="1"/>
  <c r="AD446" s="1"/>
  <c r="AD391" s="1"/>
  <c r="AL491"/>
  <c r="AL490" s="1"/>
  <c r="AL489" s="1"/>
  <c r="AL446" s="1"/>
  <c r="AL391" s="1"/>
  <c r="AM492"/>
  <c r="AM491" s="1"/>
  <c r="AM490" s="1"/>
  <c r="AM489" s="1"/>
  <c r="AM446" s="1"/>
  <c r="AM391" s="1"/>
  <c r="AE491"/>
  <c r="AE490" s="1"/>
  <c r="AE489" s="1"/>
  <c r="AE446" s="1"/>
  <c r="AE391" s="1"/>
  <c r="F586"/>
  <c r="F585" s="1"/>
  <c r="F584" s="1"/>
  <c r="G586"/>
  <c r="G585" s="1"/>
  <c r="G584" s="1"/>
  <c r="H586"/>
  <c r="H585" s="1"/>
  <c r="H584" s="1"/>
  <c r="F317" l="1"/>
  <c r="F316" s="1"/>
  <c r="H314"/>
  <c r="H313" s="1"/>
  <c r="H312" s="1"/>
  <c r="G314"/>
  <c r="G313" s="1"/>
  <c r="G312" s="1"/>
  <c r="F314" l="1"/>
  <c r="F313" s="1"/>
  <c r="F312" s="1"/>
  <c r="G317"/>
  <c r="G316" s="1"/>
  <c r="H317"/>
  <c r="H316" s="1"/>
  <c r="F960" l="1"/>
  <c r="F959" s="1"/>
  <c r="G153"/>
  <c r="H574"/>
  <c r="H573" s="1"/>
  <c r="G278"/>
  <c r="G277" s="1"/>
  <c r="G276" s="1"/>
  <c r="F574"/>
  <c r="F573" s="1"/>
  <c r="G960"/>
  <c r="G959" s="1"/>
  <c r="H960" l="1"/>
  <c r="H959" s="1"/>
  <c r="G815"/>
  <c r="G814" s="1"/>
  <c r="H278"/>
  <c r="H277" s="1"/>
  <c r="H276" s="1"/>
  <c r="F278"/>
  <c r="F277" s="1"/>
  <c r="F276" s="1"/>
  <c r="G574"/>
  <c r="G573" s="1"/>
  <c r="G728" l="1"/>
  <c r="G727" s="1"/>
  <c r="G726" s="1"/>
  <c r="H274"/>
  <c r="H273" s="1"/>
  <c r="H272" s="1"/>
  <c r="G840"/>
  <c r="G839" s="1"/>
  <c r="G838" s="1"/>
  <c r="G837" s="1"/>
  <c r="G569"/>
  <c r="G568" s="1"/>
  <c r="G567" s="1"/>
  <c r="G709"/>
  <c r="G708" s="1"/>
  <c r="G707" s="1"/>
  <c r="G143"/>
  <c r="G736"/>
  <c r="G751"/>
  <c r="G750" s="1"/>
  <c r="G653"/>
  <c r="G652" s="1"/>
  <c r="G651" s="1"/>
  <c r="G577"/>
  <c r="G576" s="1"/>
  <c r="G572" s="1"/>
  <c r="G738"/>
  <c r="G627"/>
  <c r="G626" s="1"/>
  <c r="G625" s="1"/>
  <c r="G582"/>
  <c r="G609"/>
  <c r="G608" s="1"/>
  <c r="G640"/>
  <c r="G639" s="1"/>
  <c r="G606"/>
  <c r="G605" s="1"/>
  <c r="G773"/>
  <c r="G772" s="1"/>
  <c r="G689"/>
  <c r="G688" s="1"/>
  <c r="G687" s="1"/>
  <c r="G51"/>
  <c r="G21"/>
  <c r="G20" s="1"/>
  <c r="G19" s="1"/>
  <c r="G36"/>
  <c r="G693"/>
  <c r="G692" s="1"/>
  <c r="G691" s="1"/>
  <c r="G807"/>
  <c r="G806" s="1"/>
  <c r="G18" l="1"/>
  <c r="G17" s="1"/>
  <c r="G581"/>
  <c r="G580" s="1"/>
  <c r="G566" s="1"/>
  <c r="G565" s="1"/>
  <c r="G686"/>
  <c r="F833"/>
  <c r="F832" s="1"/>
  <c r="G631"/>
  <c r="G630" s="1"/>
  <c r="G629" s="1"/>
  <c r="G624" s="1"/>
  <c r="G388"/>
  <c r="G387" s="1"/>
  <c r="G386" s="1"/>
  <c r="G102"/>
  <c r="G294"/>
  <c r="G293" s="1"/>
  <c r="G856"/>
  <c r="G853" s="1"/>
  <c r="G852" s="1"/>
  <c r="G770"/>
  <c r="G769" s="1"/>
  <c r="G935"/>
  <c r="G934" s="1"/>
  <c r="G49"/>
  <c r="G878"/>
  <c r="G877" s="1"/>
  <c r="G149"/>
  <c r="G896"/>
  <c r="G895" s="1"/>
  <c r="G173"/>
  <c r="G758"/>
  <c r="G757" s="1"/>
  <c r="G285"/>
  <c r="G284" s="1"/>
  <c r="G732"/>
  <c r="G731" s="1"/>
  <c r="G730" s="1"/>
  <c r="G761"/>
  <c r="G760" s="1"/>
  <c r="G667"/>
  <c r="G666" s="1"/>
  <c r="G665" s="1"/>
  <c r="G254"/>
  <c r="G60"/>
  <c r="G1159"/>
  <c r="G1158" s="1"/>
  <c r="G1157" s="1"/>
  <c r="G553"/>
  <c r="G552" s="1"/>
  <c r="G551" s="1"/>
  <c r="G550" s="1"/>
  <c r="G549" s="1"/>
  <c r="G441"/>
  <c r="G899"/>
  <c r="G898" s="1"/>
  <c r="G189"/>
  <c r="G188" s="1"/>
  <c r="G187" s="1"/>
  <c r="G186" s="1"/>
  <c r="G171"/>
  <c r="G456"/>
  <c r="G455" s="1"/>
  <c r="G454" s="1"/>
  <c r="G453" s="1"/>
  <c r="G452" s="1"/>
  <c r="G450"/>
  <c r="G449" s="1"/>
  <c r="G448" s="1"/>
  <c r="G447" s="1"/>
  <c r="G69"/>
  <c r="G68" s="1"/>
  <c r="G67" s="1"/>
  <c r="G66" s="1"/>
  <c r="G65" s="1"/>
  <c r="G139"/>
  <c r="G209"/>
  <c r="G636"/>
  <c r="G635" s="1"/>
  <c r="G634" s="1"/>
  <c r="G141"/>
  <c r="G801"/>
  <c r="G800" s="1"/>
  <c r="G755"/>
  <c r="G754" s="1"/>
  <c r="G443"/>
  <c r="G115"/>
  <c r="G776"/>
  <c r="G775" s="1"/>
  <c r="G786"/>
  <c r="G785" s="1"/>
  <c r="G784" s="1"/>
  <c r="G207"/>
  <c r="G127"/>
  <c r="G908"/>
  <c r="G907" s="1"/>
  <c r="G328"/>
  <c r="G822"/>
  <c r="G821" s="1"/>
  <c r="G76"/>
  <c r="G75" s="1"/>
  <c r="G74" s="1"/>
  <c r="G73" s="1"/>
  <c r="G902"/>
  <c r="G901" s="1"/>
  <c r="G511"/>
  <c r="G510" s="1"/>
  <c r="G509" s="1"/>
  <c r="G508" s="1"/>
  <c r="G40"/>
  <c r="G81"/>
  <c r="G80" s="1"/>
  <c r="G79" s="1"/>
  <c r="G911"/>
  <c r="G910" s="1"/>
  <c r="G62"/>
  <c r="G413"/>
  <c r="G905"/>
  <c r="G904" s="1"/>
  <c r="G702"/>
  <c r="G701" s="1"/>
  <c r="G700" s="1"/>
  <c r="G252"/>
  <c r="G251" s="1"/>
  <c r="G250" s="1"/>
  <c r="G216"/>
  <c r="G215" s="1"/>
  <c r="G214" s="1"/>
  <c r="G213" s="1"/>
  <c r="M213" s="1"/>
  <c r="G516"/>
  <c r="G515" s="1"/>
  <c r="G514" s="1"/>
  <c r="G863"/>
  <c r="G862" s="1"/>
  <c r="G194"/>
  <c r="G193" s="1"/>
  <c r="G192" s="1"/>
  <c r="G191" s="1"/>
  <c r="G175"/>
  <c r="G766"/>
  <c r="G765" s="1"/>
  <c r="G525"/>
  <c r="G524" s="1"/>
  <c r="G523" s="1"/>
  <c r="G522" s="1"/>
  <c r="G34"/>
  <c r="G872"/>
  <c r="G871" s="1"/>
  <c r="G151"/>
  <c r="G923"/>
  <c r="G922" s="1"/>
  <c r="G85"/>
  <c r="G352"/>
  <c r="G351" s="1"/>
  <c r="G350" s="1"/>
  <c r="G28"/>
  <c r="G27" s="1"/>
  <c r="G893"/>
  <c r="G892" s="1"/>
  <c r="G678"/>
  <c r="G677" s="1"/>
  <c r="G676" s="1"/>
  <c r="G1150"/>
  <c r="G1149" s="1"/>
  <c r="G1148" s="1"/>
  <c r="G1147" s="1"/>
  <c r="G1146" s="1"/>
  <c r="G167"/>
  <c r="G166" s="1"/>
  <c r="G165" s="1"/>
  <c r="G129"/>
  <c r="G881"/>
  <c r="G880" s="1"/>
  <c r="G498"/>
  <c r="G497" s="1"/>
  <c r="G718"/>
  <c r="G717" s="1"/>
  <c r="G825"/>
  <c r="G824" s="1"/>
  <c r="G833"/>
  <c r="G832" s="1"/>
  <c r="G845"/>
  <c r="G844" s="1"/>
  <c r="G843" s="1"/>
  <c r="G842" s="1"/>
  <c r="G836" s="1"/>
  <c r="G274"/>
  <c r="G273" s="1"/>
  <c r="G272" s="1"/>
  <c r="G241"/>
  <c r="G359"/>
  <c r="G358" s="1"/>
  <c r="F274"/>
  <c r="F273" s="1"/>
  <c r="F272" s="1"/>
  <c r="G282"/>
  <c r="G281" s="1"/>
  <c r="G326"/>
  <c r="G337"/>
  <c r="G336" s="1"/>
  <c r="G335" s="1"/>
  <c r="G334" s="1"/>
  <c r="G333" s="1"/>
  <c r="G100"/>
  <c r="G411"/>
  <c r="G887"/>
  <c r="G886" s="1"/>
  <c r="G474"/>
  <c r="G473" s="1"/>
  <c r="G926"/>
  <c r="G925" s="1"/>
  <c r="G643"/>
  <c r="G642" s="1"/>
  <c r="G638" s="1"/>
  <c r="G461"/>
  <c r="G460" s="1"/>
  <c r="G459" s="1"/>
  <c r="G458" s="1"/>
  <c r="G698"/>
  <c r="G697" s="1"/>
  <c r="G696" s="1"/>
  <c r="G932"/>
  <c r="G931" s="1"/>
  <c r="G964"/>
  <c r="G963" s="1"/>
  <c r="G962" s="1"/>
  <c r="G958" s="1"/>
  <c r="G1167"/>
  <c r="G1166" s="1"/>
  <c r="G1165" s="1"/>
  <c r="G1164" s="1"/>
  <c r="G1162" s="1"/>
  <c r="G560"/>
  <c r="G559" s="1"/>
  <c r="G558" s="1"/>
  <c r="G557" s="1"/>
  <c r="G556" s="1"/>
  <c r="G322"/>
  <c r="G321" s="1"/>
  <c r="G320" s="1"/>
  <c r="G612"/>
  <c r="G611" s="1"/>
  <c r="G604" s="1"/>
  <c r="G804"/>
  <c r="G803" s="1"/>
  <c r="G1138"/>
  <c r="G1137" s="1"/>
  <c r="G920"/>
  <c r="G919" s="1"/>
  <c r="G869"/>
  <c r="G868" s="1"/>
  <c r="G384"/>
  <c r="G383" s="1"/>
  <c r="G382" s="1"/>
  <c r="G1135"/>
  <c r="G1134" s="1"/>
  <c r="G237"/>
  <c r="G236" s="1"/>
  <c r="G235" s="1"/>
  <c r="G616"/>
  <c r="G615" s="1"/>
  <c r="G614" s="1"/>
  <c r="G866"/>
  <c r="G865" s="1"/>
  <c r="G134"/>
  <c r="G133" s="1"/>
  <c r="G132" s="1"/>
  <c r="G131" s="1"/>
  <c r="G330"/>
  <c r="G938"/>
  <c r="G937" s="1"/>
  <c r="G348"/>
  <c r="G347" s="1"/>
  <c r="G917"/>
  <c r="G916" s="1"/>
  <c r="G875"/>
  <c r="G874" s="1"/>
  <c r="G721"/>
  <c r="G720" s="1"/>
  <c r="G789"/>
  <c r="G788" s="1"/>
  <c r="G797"/>
  <c r="G796" s="1"/>
  <c r="G211"/>
  <c r="G379"/>
  <c r="G378" s="1"/>
  <c r="G377" s="1"/>
  <c r="G376" s="1"/>
  <c r="G520"/>
  <c r="G519" s="1"/>
  <c r="G518" s="1"/>
  <c r="G288"/>
  <c r="G287" s="1"/>
  <c r="G31"/>
  <c r="G30" s="1"/>
  <c r="G291"/>
  <c r="G290" s="1"/>
  <c r="G682"/>
  <c r="G681" s="1"/>
  <c r="G680" s="1"/>
  <c r="G657"/>
  <c r="G656" s="1"/>
  <c r="G655" s="1"/>
  <c r="G650" s="1"/>
  <c r="G662"/>
  <c r="G661" s="1"/>
  <c r="G660" s="1"/>
  <c r="G659" s="1"/>
  <c r="G310"/>
  <c r="G309" s="1"/>
  <c r="G113"/>
  <c r="G914"/>
  <c r="G913" s="1"/>
  <c r="G302"/>
  <c r="G301" s="1"/>
  <c r="G300" s="1"/>
  <c r="G299" s="1"/>
  <c r="G47"/>
  <c r="G402"/>
  <c r="G401" s="1"/>
  <c r="G400" s="1"/>
  <c r="G399" s="1"/>
  <c r="G203"/>
  <c r="G202" s="1"/>
  <c r="G201" s="1"/>
  <c r="G374"/>
  <c r="G373" s="1"/>
  <c r="G372" s="1"/>
  <c r="G371" s="1"/>
  <c r="G370" s="1"/>
  <c r="G884"/>
  <c r="G883" s="1"/>
  <c r="G890"/>
  <c r="G889" s="1"/>
  <c r="G248"/>
  <c r="G247" s="1"/>
  <c r="G246" s="1"/>
  <c r="G245" s="1"/>
  <c r="G90"/>
  <c r="G89" s="1"/>
  <c r="G397"/>
  <c r="G396" s="1"/>
  <c r="G395" s="1"/>
  <c r="G394" s="1"/>
  <c r="G107"/>
  <c r="G106" s="1"/>
  <c r="G58"/>
  <c r="G122"/>
  <c r="G243"/>
  <c r="G671"/>
  <c r="G670" s="1"/>
  <c r="G669" s="1"/>
  <c r="G540"/>
  <c r="G539" s="1"/>
  <c r="G538" s="1"/>
  <c r="G537" s="1"/>
  <c r="G307"/>
  <c r="G306" s="1"/>
  <c r="G819"/>
  <c r="G818" s="1"/>
  <c r="G118"/>
  <c r="G87"/>
  <c r="G95"/>
  <c r="G94" s="1"/>
  <c r="G93" s="1"/>
  <c r="G92" s="1"/>
  <c r="G111"/>
  <c r="G199"/>
  <c r="G198" s="1"/>
  <c r="G197" s="1"/>
  <c r="G120"/>
  <c r="G713"/>
  <c r="G712" s="1"/>
  <c r="G711" s="1"/>
  <c r="G706" s="1"/>
  <c r="M185" l="1"/>
  <c r="M161" s="1"/>
  <c r="M1172" s="1"/>
  <c r="S213"/>
  <c r="G381"/>
  <c r="G1156"/>
  <c r="G1155" s="1"/>
  <c r="G1153" s="1"/>
  <c r="G851"/>
  <c r="G850" s="1"/>
  <c r="G1133"/>
  <c r="G57"/>
  <c r="G56" s="1"/>
  <c r="G55" s="1"/>
  <c r="G54" s="1"/>
  <c r="G33"/>
  <c r="G410"/>
  <c r="G409" s="1"/>
  <c r="G408" s="1"/>
  <c r="G792"/>
  <c r="G695"/>
  <c r="G685" s="1"/>
  <c r="G110"/>
  <c r="G810"/>
  <c r="G240"/>
  <c r="G239" s="1"/>
  <c r="G234" s="1"/>
  <c r="G233" s="1"/>
  <c r="G126"/>
  <c r="G125" s="1"/>
  <c r="G124" s="1"/>
  <c r="G148"/>
  <c r="G147" s="1"/>
  <c r="G146" s="1"/>
  <c r="G393"/>
  <c r="G599"/>
  <c r="G598" s="1"/>
  <c r="G305"/>
  <c r="G304" s="1"/>
  <c r="G513"/>
  <c r="G507" s="1"/>
  <c r="G346"/>
  <c r="G341" s="1"/>
  <c r="G969"/>
  <c r="G861"/>
  <c r="G860" s="1"/>
  <c r="G764"/>
  <c r="G46"/>
  <c r="G45" s="1"/>
  <c r="G138"/>
  <c r="G137" s="1"/>
  <c r="G136" s="1"/>
  <c r="H786"/>
  <c r="H785" s="1"/>
  <c r="H784" s="1"/>
  <c r="F789"/>
  <c r="F788" s="1"/>
  <c r="G501"/>
  <c r="G500" s="1"/>
  <c r="G496" s="1"/>
  <c r="G495" s="1"/>
  <c r="G716"/>
  <c r="G715" s="1"/>
  <c r="G705" s="1"/>
  <c r="G675"/>
  <c r="G674" s="1"/>
  <c r="G26"/>
  <c r="G25" s="1"/>
  <c r="G24" s="1"/>
  <c r="G84"/>
  <c r="G83" s="1"/>
  <c r="G78" s="1"/>
  <c r="G325"/>
  <c r="G324" s="1"/>
  <c r="G319" s="1"/>
  <c r="G440"/>
  <c r="G439" s="1"/>
  <c r="G438" s="1"/>
  <c r="G417" s="1"/>
  <c r="G547"/>
  <c r="G664"/>
  <c r="G749"/>
  <c r="F786"/>
  <c r="F785" s="1"/>
  <c r="F784" s="1"/>
  <c r="G742"/>
  <c r="G735" s="1"/>
  <c r="G117"/>
  <c r="G1131"/>
  <c r="G1130" s="1"/>
  <c r="G1129" s="1"/>
  <c r="G104"/>
  <c r="G99" s="1"/>
  <c r="G98" s="1"/>
  <c r="G280"/>
  <c r="G271" s="1"/>
  <c r="G270" s="1"/>
  <c r="G269" s="1"/>
  <c r="G206"/>
  <c r="G205" s="1"/>
  <c r="G196" s="1"/>
  <c r="G185" s="1"/>
  <c r="G633"/>
  <c r="G170"/>
  <c r="G169" s="1"/>
  <c r="G164" s="1"/>
  <c r="G163" s="1"/>
  <c r="S185" l="1"/>
  <c r="S161" s="1"/>
  <c r="S1172" s="1"/>
  <c r="Y213"/>
  <c r="G340"/>
  <c r="G44"/>
  <c r="G43" s="1"/>
  <c r="G1128"/>
  <c r="G1127" s="1"/>
  <c r="G1125" s="1"/>
  <c r="G791"/>
  <c r="G109"/>
  <c r="G97" s="1"/>
  <c r="G161"/>
  <c r="G734"/>
  <c r="G725" s="1"/>
  <c r="G724" s="1"/>
  <c r="G298"/>
  <c r="G297" s="1"/>
  <c r="G623"/>
  <c r="G748"/>
  <c r="H789"/>
  <c r="H788" s="1"/>
  <c r="F815"/>
  <c r="F814" s="1"/>
  <c r="H833"/>
  <c r="H832" s="1"/>
  <c r="G859"/>
  <c r="Y185" l="1"/>
  <c r="Y161" s="1"/>
  <c r="Y1172" s="1"/>
  <c r="AE213"/>
  <c r="G231"/>
  <c r="G72"/>
  <c r="G15" s="1"/>
  <c r="G563"/>
  <c r="G848"/>
  <c r="G747"/>
  <c r="G745" s="1"/>
  <c r="F923"/>
  <c r="F922" s="1"/>
  <c r="H76"/>
  <c r="H75" s="1"/>
  <c r="H74" s="1"/>
  <c r="H73" s="1"/>
  <c r="H337"/>
  <c r="H336" s="1"/>
  <c r="H335" s="1"/>
  <c r="H334" s="1"/>
  <c r="H333" s="1"/>
  <c r="F718"/>
  <c r="F717" s="1"/>
  <c r="H90"/>
  <c r="H89" s="1"/>
  <c r="F964"/>
  <c r="F963" s="1"/>
  <c r="F962" s="1"/>
  <c r="F958" s="1"/>
  <c r="F875"/>
  <c r="F874" s="1"/>
  <c r="H421"/>
  <c r="H420" s="1"/>
  <c r="H419" s="1"/>
  <c r="H418" s="1"/>
  <c r="H115"/>
  <c r="H751"/>
  <c r="H750" s="1"/>
  <c r="F773"/>
  <c r="F772" s="1"/>
  <c r="F899"/>
  <c r="F898" s="1"/>
  <c r="F702"/>
  <c r="F701" s="1"/>
  <c r="F700" s="1"/>
  <c r="F612"/>
  <c r="F611" s="1"/>
  <c r="H134"/>
  <c r="H133" s="1"/>
  <c r="H132" s="1"/>
  <c r="H131" s="1"/>
  <c r="F738"/>
  <c r="H1159"/>
  <c r="H1158" s="1"/>
  <c r="H1157" s="1"/>
  <c r="F881"/>
  <c r="F880" s="1"/>
  <c r="H815"/>
  <c r="H814" s="1"/>
  <c r="H143"/>
  <c r="H825"/>
  <c r="H824" s="1"/>
  <c r="H932"/>
  <c r="H931" s="1"/>
  <c r="F413"/>
  <c r="F917"/>
  <c r="F916" s="1"/>
  <c r="H917"/>
  <c r="H916" s="1"/>
  <c r="F797"/>
  <c r="F796" s="1"/>
  <c r="F932"/>
  <c r="F931" s="1"/>
  <c r="F511"/>
  <c r="F510" s="1"/>
  <c r="F509" s="1"/>
  <c r="F508" s="1"/>
  <c r="F766"/>
  <c r="F765" s="1"/>
  <c r="F887"/>
  <c r="F886" s="1"/>
  <c r="F807"/>
  <c r="F806" s="1"/>
  <c r="H102"/>
  <c r="F520"/>
  <c r="F519" s="1"/>
  <c r="F518" s="1"/>
  <c r="H450"/>
  <c r="H449" s="1"/>
  <c r="H448" s="1"/>
  <c r="H447" s="1"/>
  <c r="F845"/>
  <c r="F844" s="1"/>
  <c r="F843" s="1"/>
  <c r="F842" s="1"/>
  <c r="H199"/>
  <c r="H198" s="1"/>
  <c r="H197" s="1"/>
  <c r="H189"/>
  <c r="H188" s="1"/>
  <c r="H187" s="1"/>
  <c r="H186" s="1"/>
  <c r="F911"/>
  <c r="F910" s="1"/>
  <c r="F348"/>
  <c r="F347" s="1"/>
  <c r="H211"/>
  <c r="H388"/>
  <c r="H387" s="1"/>
  <c r="H386" s="1"/>
  <c r="F671"/>
  <c r="F670" s="1"/>
  <c r="F669" s="1"/>
  <c r="F31"/>
  <c r="F30" s="1"/>
  <c r="F893"/>
  <c r="F892" s="1"/>
  <c r="H1135"/>
  <c r="H1134" s="1"/>
  <c r="H657"/>
  <c r="H656" s="1"/>
  <c r="H655" s="1"/>
  <c r="F560"/>
  <c r="F559" s="1"/>
  <c r="F558" s="1"/>
  <c r="F557" s="1"/>
  <c r="F556" s="1"/>
  <c r="H1138"/>
  <c r="H1137" s="1"/>
  <c r="F682"/>
  <c r="F681" s="1"/>
  <c r="F680" s="1"/>
  <c r="H237"/>
  <c r="H236" s="1"/>
  <c r="H235" s="1"/>
  <c r="F456"/>
  <c r="F455" s="1"/>
  <c r="F454" s="1"/>
  <c r="F453" s="1"/>
  <c r="F452" s="1"/>
  <c r="H718"/>
  <c r="H717" s="1"/>
  <c r="H328"/>
  <c r="H875"/>
  <c r="H874" s="1"/>
  <c r="F732"/>
  <c r="F731" s="1"/>
  <c r="F730" s="1"/>
  <c r="H819"/>
  <c r="H818" s="1"/>
  <c r="F134"/>
  <c r="F133" s="1"/>
  <c r="F132" s="1"/>
  <c r="F131" s="1"/>
  <c r="H285"/>
  <c r="H284" s="1"/>
  <c r="H254"/>
  <c r="F87"/>
  <c r="F905"/>
  <c r="F904" s="1"/>
  <c r="AM213" l="1"/>
  <c r="AM185" s="1"/>
  <c r="AM161" s="1"/>
  <c r="AM1172" s="1"/>
  <c r="AE185"/>
  <c r="AE161" s="1"/>
  <c r="AE1172" s="1"/>
  <c r="H1156"/>
  <c r="H1155" s="1"/>
  <c r="H1153" s="1"/>
  <c r="F388"/>
  <c r="F387" s="1"/>
  <c r="F386" s="1"/>
  <c r="H36"/>
  <c r="H878"/>
  <c r="H877" s="1"/>
  <c r="H113"/>
  <c r="F51"/>
  <c r="F328"/>
  <c r="F248"/>
  <c r="F247" s="1"/>
  <c r="F246" s="1"/>
  <c r="F95"/>
  <c r="F94" s="1"/>
  <c r="F93" s="1"/>
  <c r="F92" s="1"/>
  <c r="H905"/>
  <c r="H904" s="1"/>
  <c r="F698"/>
  <c r="F697" s="1"/>
  <c r="F696" s="1"/>
  <c r="F695" s="1"/>
  <c r="H553"/>
  <c r="H552" s="1"/>
  <c r="H551" s="1"/>
  <c r="H550" s="1"/>
  <c r="H549" s="1"/>
  <c r="H893"/>
  <c r="H892" s="1"/>
  <c r="H640"/>
  <c r="H639" s="1"/>
  <c r="H606"/>
  <c r="H605" s="1"/>
  <c r="H713"/>
  <c r="H712" s="1"/>
  <c r="H711" s="1"/>
  <c r="F693"/>
  <c r="F692" s="1"/>
  <c r="F691" s="1"/>
  <c r="H761"/>
  <c r="H760" s="1"/>
  <c r="H582"/>
  <c r="H248"/>
  <c r="H247" s="1"/>
  <c r="H246" s="1"/>
  <c r="H326"/>
  <c r="F139"/>
  <c r="F173"/>
  <c r="F577"/>
  <c r="F576" s="1"/>
  <c r="F572" s="1"/>
  <c r="H241"/>
  <c r="H402"/>
  <c r="H401" s="1"/>
  <c r="H400" s="1"/>
  <c r="H399" s="1"/>
  <c r="H194"/>
  <c r="H193" s="1"/>
  <c r="H192" s="1"/>
  <c r="H191" s="1"/>
  <c r="H330"/>
  <c r="H28"/>
  <c r="H27" s="1"/>
  <c r="F352"/>
  <c r="F351" s="1"/>
  <c r="F350" s="1"/>
  <c r="F149"/>
  <c r="H698"/>
  <c r="H697" s="1"/>
  <c r="H696" s="1"/>
  <c r="H243"/>
  <c r="H911"/>
  <c r="H910" s="1"/>
  <c r="F643"/>
  <c r="F642" s="1"/>
  <c r="F384"/>
  <c r="F383" s="1"/>
  <c r="F382" s="1"/>
  <c r="H153"/>
  <c r="H111"/>
  <c r="F525"/>
  <c r="F524" s="1"/>
  <c r="F523" s="1"/>
  <c r="F522" s="1"/>
  <c r="F662"/>
  <c r="F661" s="1"/>
  <c r="F660" s="1"/>
  <c r="F659" s="1"/>
  <c r="H374"/>
  <c r="H373" s="1"/>
  <c r="H372" s="1"/>
  <c r="H371" s="1"/>
  <c r="H370" s="1"/>
  <c r="H51"/>
  <c r="F153"/>
  <c r="H902"/>
  <c r="H901" s="1"/>
  <c r="H62"/>
  <c r="F914"/>
  <c r="F913" s="1"/>
  <c r="F1159"/>
  <c r="F1158" s="1"/>
  <c r="F1157" s="1"/>
  <c r="F36"/>
  <c r="H758"/>
  <c r="H757" s="1"/>
  <c r="F129"/>
  <c r="H456"/>
  <c r="H455" s="1"/>
  <c r="H454" s="1"/>
  <c r="H453" s="1"/>
  <c r="H452" s="1"/>
  <c r="H288"/>
  <c r="H287" s="1"/>
  <c r="F902"/>
  <c r="F901" s="1"/>
  <c r="F540"/>
  <c r="F539" s="1"/>
  <c r="F538" s="1"/>
  <c r="F443"/>
  <c r="H678"/>
  <c r="H677" s="1"/>
  <c r="H676" s="1"/>
  <c r="F926"/>
  <c r="F925" s="1"/>
  <c r="F69"/>
  <c r="F68" s="1"/>
  <c r="F67" s="1"/>
  <c r="F66" s="1"/>
  <c r="F65" s="1"/>
  <c r="H291"/>
  <c r="H290" s="1"/>
  <c r="F516"/>
  <c r="F515" s="1"/>
  <c r="F514" s="1"/>
  <c r="F513" s="1"/>
  <c r="F115"/>
  <c r="F58"/>
  <c r="F667"/>
  <c r="F666" s="1"/>
  <c r="F665" s="1"/>
  <c r="F664" s="1"/>
  <c r="H890"/>
  <c r="H889" s="1"/>
  <c r="H516"/>
  <c r="H515" s="1"/>
  <c r="H514" s="1"/>
  <c r="F908"/>
  <c r="F907" s="1"/>
  <c r="H294"/>
  <c r="H293" s="1"/>
  <c r="H866"/>
  <c r="H865" s="1"/>
  <c r="H856"/>
  <c r="H853" s="1"/>
  <c r="H852" s="1"/>
  <c r="F285"/>
  <c r="F284" s="1"/>
  <c r="H609"/>
  <c r="H608" s="1"/>
  <c r="F167"/>
  <c r="F166" s="1"/>
  <c r="F165" s="1"/>
  <c r="F113"/>
  <c r="F282"/>
  <c r="F281" s="1"/>
  <c r="H498"/>
  <c r="H497" s="1"/>
  <c r="F721"/>
  <c r="F720" s="1"/>
  <c r="F716" s="1"/>
  <c r="F715" s="1"/>
  <c r="H1133"/>
  <c r="H776"/>
  <c r="H775" s="1"/>
  <c r="F34"/>
  <c r="H216"/>
  <c r="H215" s="1"/>
  <c r="H214" s="1"/>
  <c r="H213" s="1"/>
  <c r="N213" s="1"/>
  <c r="H443"/>
  <c r="F657"/>
  <c r="F656" s="1"/>
  <c r="F655" s="1"/>
  <c r="H359"/>
  <c r="H358" s="1"/>
  <c r="F856"/>
  <c r="F853" s="1"/>
  <c r="F852" s="1"/>
  <c r="F288"/>
  <c r="F287" s="1"/>
  <c r="F359"/>
  <c r="F358" s="1"/>
  <c r="F346" s="1"/>
  <c r="F606"/>
  <c r="F605" s="1"/>
  <c r="F241"/>
  <c r="H920"/>
  <c r="H919" s="1"/>
  <c r="F194"/>
  <c r="F193" s="1"/>
  <c r="F192" s="1"/>
  <c r="F191" s="1"/>
  <c r="F171"/>
  <c r="F90"/>
  <c r="F89" s="1"/>
  <c r="H914"/>
  <c r="H913" s="1"/>
  <c r="H322"/>
  <c r="H321" s="1"/>
  <c r="H320" s="1"/>
  <c r="H31"/>
  <c r="H30" s="1"/>
  <c r="H167"/>
  <c r="H166" s="1"/>
  <c r="H165" s="1"/>
  <c r="H560"/>
  <c r="H559" s="1"/>
  <c r="H558" s="1"/>
  <c r="H557" s="1"/>
  <c r="H556" s="1"/>
  <c r="H252"/>
  <c r="H251" s="1"/>
  <c r="H250" s="1"/>
  <c r="H755"/>
  <c r="H754" s="1"/>
  <c r="F216"/>
  <c r="F215" s="1"/>
  <c r="F214" s="1"/>
  <c r="F213" s="1"/>
  <c r="L213" s="1"/>
  <c r="H964"/>
  <c r="H963" s="1"/>
  <c r="H962" s="1"/>
  <c r="H958" s="1"/>
  <c r="F237"/>
  <c r="F236" s="1"/>
  <c r="F235" s="1"/>
  <c r="H1167"/>
  <c r="H1166" s="1"/>
  <c r="H1165" s="1"/>
  <c r="H1164" s="1"/>
  <c r="H1162" s="1"/>
  <c r="F102"/>
  <c r="H379"/>
  <c r="H378" s="1"/>
  <c r="H377" s="1"/>
  <c r="H376" s="1"/>
  <c r="H203"/>
  <c r="H202" s="1"/>
  <c r="H201" s="1"/>
  <c r="H738"/>
  <c r="F461"/>
  <c r="F460" s="1"/>
  <c r="F459" s="1"/>
  <c r="F458" s="1"/>
  <c r="F1167"/>
  <c r="F1166" s="1"/>
  <c r="F1165" s="1"/>
  <c r="F1164" s="1"/>
  <c r="F1162" s="1"/>
  <c r="H207"/>
  <c r="F609"/>
  <c r="F608" s="1"/>
  <c r="F330"/>
  <c r="H766"/>
  <c r="H765" s="1"/>
  <c r="F866"/>
  <c r="F865" s="1"/>
  <c r="F291"/>
  <c r="F290" s="1"/>
  <c r="H474"/>
  <c r="H473" s="1"/>
  <c r="H352"/>
  <c r="H351" s="1"/>
  <c r="H350" s="1"/>
  <c r="F397"/>
  <c r="F396" s="1"/>
  <c r="F395" s="1"/>
  <c r="F394" s="1"/>
  <c r="H682"/>
  <c r="H681" s="1"/>
  <c r="H680" s="1"/>
  <c r="H693"/>
  <c r="H692" s="1"/>
  <c r="H691" s="1"/>
  <c r="F474"/>
  <c r="F473" s="1"/>
  <c r="H612"/>
  <c r="H611" s="1"/>
  <c r="H348"/>
  <c r="H347" s="1"/>
  <c r="F207"/>
  <c r="H282"/>
  <c r="H281" s="1"/>
  <c r="F326"/>
  <c r="F209"/>
  <c r="H540"/>
  <c r="H539" s="1"/>
  <c r="H538" s="1"/>
  <c r="F189"/>
  <c r="F188" s="1"/>
  <c r="F187" s="1"/>
  <c r="F186" s="1"/>
  <c r="H732"/>
  <c r="H731" s="1"/>
  <c r="H730" s="1"/>
  <c r="H209"/>
  <c r="H141"/>
  <c r="F302"/>
  <c r="F301" s="1"/>
  <c r="F300" s="1"/>
  <c r="F299" s="1"/>
  <c r="H899"/>
  <c r="H898" s="1"/>
  <c r="H87"/>
  <c r="F713"/>
  <c r="F712" s="1"/>
  <c r="F711" s="1"/>
  <c r="F294"/>
  <c r="F293" s="1"/>
  <c r="H95"/>
  <c r="H94" s="1"/>
  <c r="H93" s="1"/>
  <c r="H92" s="1"/>
  <c r="F199"/>
  <c r="F198" s="1"/>
  <c r="F197" s="1"/>
  <c r="H302"/>
  <c r="H301" s="1"/>
  <c r="H300" s="1"/>
  <c r="H299" s="1"/>
  <c r="H397"/>
  <c r="H396" s="1"/>
  <c r="H395" s="1"/>
  <c r="H394" s="1"/>
  <c r="F337"/>
  <c r="F336" s="1"/>
  <c r="F335" s="1"/>
  <c r="F334" s="1"/>
  <c r="F333" s="1"/>
  <c r="F322"/>
  <c r="F321" s="1"/>
  <c r="F320" s="1"/>
  <c r="F896"/>
  <c r="F895" s="1"/>
  <c r="F379"/>
  <c r="F378" s="1"/>
  <c r="F377" s="1"/>
  <c r="F376" s="1"/>
  <c r="F402"/>
  <c r="F401" s="1"/>
  <c r="F400" s="1"/>
  <c r="F399" s="1"/>
  <c r="H845"/>
  <c r="H844" s="1"/>
  <c r="H843" s="1"/>
  <c r="H842" s="1"/>
  <c r="F582"/>
  <c r="F581" s="1"/>
  <c r="F580" s="1"/>
  <c r="F127"/>
  <c r="F243"/>
  <c r="F76"/>
  <c r="F75" s="1"/>
  <c r="F74" s="1"/>
  <c r="F73" s="1"/>
  <c r="H923"/>
  <c r="H922" s="1"/>
  <c r="F252"/>
  <c r="H770"/>
  <c r="H769" s="1"/>
  <c r="F107"/>
  <c r="F106" s="1"/>
  <c r="H40"/>
  <c r="H107"/>
  <c r="H106" s="1"/>
  <c r="H938"/>
  <c r="H937" s="1"/>
  <c r="F1135"/>
  <c r="F1134" s="1"/>
  <c r="F40"/>
  <c r="F938"/>
  <c r="F937" s="1"/>
  <c r="H872"/>
  <c r="H871" s="1"/>
  <c r="H149"/>
  <c r="F736"/>
  <c r="F62"/>
  <c r="H887"/>
  <c r="H886" s="1"/>
  <c r="H671"/>
  <c r="H670" s="1"/>
  <c r="H669" s="1"/>
  <c r="F175"/>
  <c r="H616"/>
  <c r="H615" s="1"/>
  <c r="H614" s="1"/>
  <c r="F689"/>
  <c r="F688" s="1"/>
  <c r="F687" s="1"/>
  <c r="H702"/>
  <c r="H701" s="1"/>
  <c r="H700" s="1"/>
  <c r="H908"/>
  <c r="H907" s="1"/>
  <c r="H122"/>
  <c r="F374"/>
  <c r="F373" s="1"/>
  <c r="F372" s="1"/>
  <c r="F371" s="1"/>
  <c r="F370" s="1"/>
  <c r="F804"/>
  <c r="F803" s="1"/>
  <c r="F890"/>
  <c r="F889" s="1"/>
  <c r="F122"/>
  <c r="F28"/>
  <c r="F27" s="1"/>
  <c r="H525"/>
  <c r="H524" s="1"/>
  <c r="H523" s="1"/>
  <c r="H522" s="1"/>
  <c r="F872"/>
  <c r="F871" s="1"/>
  <c r="F920"/>
  <c r="F919" s="1"/>
  <c r="H310"/>
  <c r="H309" s="1"/>
  <c r="H171"/>
  <c r="F878"/>
  <c r="F877" s="1"/>
  <c r="F884"/>
  <c r="F883" s="1"/>
  <c r="H307"/>
  <c r="H306" s="1"/>
  <c r="H21"/>
  <c r="H20" s="1"/>
  <c r="H19" s="1"/>
  <c r="F801"/>
  <c r="F800" s="1"/>
  <c r="F307"/>
  <c r="F306" s="1"/>
  <c r="H60"/>
  <c r="H662"/>
  <c r="H661" s="1"/>
  <c r="H660" s="1"/>
  <c r="H659" s="1"/>
  <c r="F640"/>
  <c r="F639" s="1"/>
  <c r="H773"/>
  <c r="H772" s="1"/>
  <c r="F819"/>
  <c r="F818" s="1"/>
  <c r="H139"/>
  <c r="H721"/>
  <c r="H720" s="1"/>
  <c r="H716" s="1"/>
  <c r="H715" s="1"/>
  <c r="F825"/>
  <c r="F824" s="1"/>
  <c r="H127"/>
  <c r="H461"/>
  <c r="H460" s="1"/>
  <c r="H459" s="1"/>
  <c r="H458" s="1"/>
  <c r="F211"/>
  <c r="H881"/>
  <c r="H880" s="1"/>
  <c r="H173"/>
  <c r="H34"/>
  <c r="H627"/>
  <c r="H626" s="1"/>
  <c r="H625" s="1"/>
  <c r="H413"/>
  <c r="F1138"/>
  <c r="F1137" s="1"/>
  <c r="F553"/>
  <c r="F552" s="1"/>
  <c r="F551" s="1"/>
  <c r="F550" s="1"/>
  <c r="F549" s="1"/>
  <c r="F547" s="1"/>
  <c r="F143"/>
  <c r="H884"/>
  <c r="H883" s="1"/>
  <c r="H129"/>
  <c r="H520"/>
  <c r="H519" s="1"/>
  <c r="H518" s="1"/>
  <c r="F21"/>
  <c r="F20" s="1"/>
  <c r="F19" s="1"/>
  <c r="H689"/>
  <c r="H688" s="1"/>
  <c r="H687" s="1"/>
  <c r="F631"/>
  <c r="F630" s="1"/>
  <c r="F629" s="1"/>
  <c r="F840"/>
  <c r="F839" s="1"/>
  <c r="F838" s="1"/>
  <c r="F837" s="1"/>
  <c r="F836" s="1"/>
  <c r="H643"/>
  <c r="H642" s="1"/>
  <c r="F822"/>
  <c r="F821" s="1"/>
  <c r="F421"/>
  <c r="F420" s="1"/>
  <c r="F419" s="1"/>
  <c r="F418" s="1"/>
  <c r="F678"/>
  <c r="F677" s="1"/>
  <c r="F676" s="1"/>
  <c r="F675" s="1"/>
  <c r="F674" s="1"/>
  <c r="F770"/>
  <c r="F769" s="1"/>
  <c r="F141"/>
  <c r="H69"/>
  <c r="H68" s="1"/>
  <c r="H67" s="1"/>
  <c r="H66" s="1"/>
  <c r="H65" s="1"/>
  <c r="H175"/>
  <c r="H577"/>
  <c r="H576" s="1"/>
  <c r="H572" s="1"/>
  <c r="H742"/>
  <c r="H511"/>
  <c r="H510" s="1"/>
  <c r="H509" s="1"/>
  <c r="H508" s="1"/>
  <c r="H58"/>
  <c r="H926"/>
  <c r="H925" s="1"/>
  <c r="F60"/>
  <c r="F310"/>
  <c r="F309" s="1"/>
  <c r="F616"/>
  <c r="F615" s="1"/>
  <c r="F614" s="1"/>
  <c r="H896"/>
  <c r="H895" s="1"/>
  <c r="F450"/>
  <c r="F449" s="1"/>
  <c r="F448" s="1"/>
  <c r="F447" s="1"/>
  <c r="F111"/>
  <c r="H840"/>
  <c r="H839" s="1"/>
  <c r="H838" s="1"/>
  <c r="H837" s="1"/>
  <c r="F254"/>
  <c r="H736"/>
  <c r="F742"/>
  <c r="H384"/>
  <c r="H383" s="1"/>
  <c r="H382" s="1"/>
  <c r="H381" s="1"/>
  <c r="H631"/>
  <c r="H630" s="1"/>
  <c r="H629" s="1"/>
  <c r="F203"/>
  <c r="F202" s="1"/>
  <c r="F201" s="1"/>
  <c r="L185" l="1"/>
  <c r="L161" s="1"/>
  <c r="L1172" s="1"/>
  <c r="R213"/>
  <c r="N185"/>
  <c r="N161" s="1"/>
  <c r="N1172" s="1"/>
  <c r="T213"/>
  <c r="F686"/>
  <c r="F685" s="1"/>
  <c r="F110"/>
  <c r="F251"/>
  <c r="F250" s="1"/>
  <c r="F1156"/>
  <c r="F1155" s="1"/>
  <c r="F1153" s="1"/>
  <c r="H18"/>
  <c r="H17" s="1"/>
  <c r="F18"/>
  <c r="F17" s="1"/>
  <c r="F341"/>
  <c r="F851"/>
  <c r="F850" s="1"/>
  <c r="H851"/>
  <c r="H850" s="1"/>
  <c r="H245"/>
  <c r="F245"/>
  <c r="F638"/>
  <c r="H735"/>
  <c r="H734" s="1"/>
  <c r="H33"/>
  <c r="H26" s="1"/>
  <c r="H25" s="1"/>
  <c r="H24" s="1"/>
  <c r="F33"/>
  <c r="F26" s="1"/>
  <c r="F25" s="1"/>
  <c r="F24" s="1"/>
  <c r="H126"/>
  <c r="H125" s="1"/>
  <c r="H124" s="1"/>
  <c r="F57"/>
  <c r="F56" s="1"/>
  <c r="F55" s="1"/>
  <c r="F54" s="1"/>
  <c r="H581"/>
  <c r="H580" s="1"/>
  <c r="F735"/>
  <c r="F734" s="1"/>
  <c r="F810"/>
  <c r="F792"/>
  <c r="H604"/>
  <c r="H599" s="1"/>
  <c r="H686"/>
  <c r="H138"/>
  <c r="H137" s="1"/>
  <c r="H136" s="1"/>
  <c r="H749"/>
  <c r="F537"/>
  <c r="F507" s="1"/>
  <c r="F969"/>
  <c r="H537"/>
  <c r="H110"/>
  <c r="H305"/>
  <c r="H304" s="1"/>
  <c r="H280"/>
  <c r="H271" s="1"/>
  <c r="H270" s="1"/>
  <c r="H269" s="1"/>
  <c r="F126"/>
  <c r="F125" s="1"/>
  <c r="F124" s="1"/>
  <c r="F381"/>
  <c r="H206"/>
  <c r="H205" s="1"/>
  <c r="H196" s="1"/>
  <c r="H185" s="1"/>
  <c r="F325"/>
  <c r="F324" s="1"/>
  <c r="F319" s="1"/>
  <c r="H807"/>
  <c r="H806" s="1"/>
  <c r="H797"/>
  <c r="H796" s="1"/>
  <c r="F151"/>
  <c r="F148" s="1"/>
  <c r="F147" s="1"/>
  <c r="F751"/>
  <c r="F750" s="1"/>
  <c r="F206"/>
  <c r="F205" s="1"/>
  <c r="F196" s="1"/>
  <c r="F185" s="1"/>
  <c r="H764"/>
  <c r="H748" s="1"/>
  <c r="F170"/>
  <c r="F169" s="1"/>
  <c r="F164" s="1"/>
  <c r="F163" s="1"/>
  <c r="F604"/>
  <c r="H346"/>
  <c r="H341" s="1"/>
  <c r="H513"/>
  <c r="H675"/>
  <c r="H674" s="1"/>
  <c r="H695"/>
  <c r="F138"/>
  <c r="F137" s="1"/>
  <c r="F136" s="1"/>
  <c r="H638"/>
  <c r="H547"/>
  <c r="F569"/>
  <c r="F568" s="1"/>
  <c r="F567" s="1"/>
  <c r="F566" s="1"/>
  <c r="F501"/>
  <c r="F500" s="1"/>
  <c r="F761"/>
  <c r="F760" s="1"/>
  <c r="H569"/>
  <c r="H568" s="1"/>
  <c r="H567" s="1"/>
  <c r="H501"/>
  <c r="H500" s="1"/>
  <c r="H496" s="1"/>
  <c r="H495" s="1"/>
  <c r="H57"/>
  <c r="H56" s="1"/>
  <c r="H55" s="1"/>
  <c r="H54" s="1"/>
  <c r="H624"/>
  <c r="H969"/>
  <c r="F305"/>
  <c r="F304" s="1"/>
  <c r="H170"/>
  <c r="H169" s="1"/>
  <c r="H164" s="1"/>
  <c r="H163" s="1"/>
  <c r="F1133"/>
  <c r="H836"/>
  <c r="F240"/>
  <c r="F239" s="1"/>
  <c r="F234" s="1"/>
  <c r="F280"/>
  <c r="F271" s="1"/>
  <c r="F270" s="1"/>
  <c r="F269" s="1"/>
  <c r="H240"/>
  <c r="H239" s="1"/>
  <c r="H234" s="1"/>
  <c r="H325"/>
  <c r="H324" s="1"/>
  <c r="H319" s="1"/>
  <c r="R185" l="1"/>
  <c r="R161" s="1"/>
  <c r="R1172" s="1"/>
  <c r="X213"/>
  <c r="T185"/>
  <c r="T161" s="1"/>
  <c r="T1172" s="1"/>
  <c r="Z213"/>
  <c r="H507"/>
  <c r="F340"/>
  <c r="H685"/>
  <c r="F161"/>
  <c r="F146"/>
  <c r="H566"/>
  <c r="H565" s="1"/>
  <c r="H161"/>
  <c r="F791"/>
  <c r="F565"/>
  <c r="H298"/>
  <c r="H297" s="1"/>
  <c r="H340"/>
  <c r="H233"/>
  <c r="F298"/>
  <c r="F297" s="1"/>
  <c r="F602"/>
  <c r="F601" s="1"/>
  <c r="F600" s="1"/>
  <c r="F599" s="1"/>
  <c r="F598" s="1"/>
  <c r="F120"/>
  <c r="H728"/>
  <c r="H727" s="1"/>
  <c r="H726" s="1"/>
  <c r="H725" s="1"/>
  <c r="H724" s="1"/>
  <c r="F81"/>
  <c r="F80" s="1"/>
  <c r="F79" s="1"/>
  <c r="H118"/>
  <c r="F85"/>
  <c r="F84" s="1"/>
  <c r="F83" s="1"/>
  <c r="F627"/>
  <c r="F626" s="1"/>
  <c r="F625" s="1"/>
  <c r="F624" s="1"/>
  <c r="H804"/>
  <c r="H803" s="1"/>
  <c r="H81"/>
  <c r="H80" s="1"/>
  <c r="H79" s="1"/>
  <c r="H709"/>
  <c r="H708" s="1"/>
  <c r="H707" s="1"/>
  <c r="H706" s="1"/>
  <c r="H705" s="1"/>
  <c r="H653"/>
  <c r="H652" s="1"/>
  <c r="H651" s="1"/>
  <c r="H650" s="1"/>
  <c r="H1150"/>
  <c r="H1149" s="1"/>
  <c r="H1148" s="1"/>
  <c r="H1147" s="1"/>
  <c r="H1146" s="1"/>
  <c r="F709"/>
  <c r="H636"/>
  <c r="H635" s="1"/>
  <c r="H634" s="1"/>
  <c r="H633" s="1"/>
  <c r="F653"/>
  <c r="F652" s="1"/>
  <c r="F651" s="1"/>
  <c r="F650" s="1"/>
  <c r="F728"/>
  <c r="F727" s="1"/>
  <c r="F726" s="1"/>
  <c r="F725" s="1"/>
  <c r="F724" s="1"/>
  <c r="F118"/>
  <c r="F935"/>
  <c r="F934" s="1"/>
  <c r="F758"/>
  <c r="F757" s="1"/>
  <c r="H598"/>
  <c r="H1131"/>
  <c r="H1130" s="1"/>
  <c r="H1129" s="1"/>
  <c r="H1128" s="1"/>
  <c r="H1127" s="1"/>
  <c r="H801"/>
  <c r="H800" s="1"/>
  <c r="F1150"/>
  <c r="F1149" s="1"/>
  <c r="F1148" s="1"/>
  <c r="F1147" s="1"/>
  <c r="F1146" s="1"/>
  <c r="H667"/>
  <c r="H666" s="1"/>
  <c r="H665" s="1"/>
  <c r="H664" s="1"/>
  <c r="H120"/>
  <c r="F869"/>
  <c r="F868" s="1"/>
  <c r="F636"/>
  <c r="F635" s="1"/>
  <c r="F634" s="1"/>
  <c r="F633" s="1"/>
  <c r="H935"/>
  <c r="H934" s="1"/>
  <c r="F863"/>
  <c r="F862" s="1"/>
  <c r="F1131"/>
  <c r="F1130" s="1"/>
  <c r="F1129" s="1"/>
  <c r="F1128" s="1"/>
  <c r="F1127" s="1"/>
  <c r="F755"/>
  <c r="F754" s="1"/>
  <c r="H863"/>
  <c r="H862" s="1"/>
  <c r="H85"/>
  <c r="H84" s="1"/>
  <c r="H83" s="1"/>
  <c r="H869"/>
  <c r="H868" s="1"/>
  <c r="F498"/>
  <c r="F497" s="1"/>
  <c r="F496" s="1"/>
  <c r="F495" s="1"/>
  <c r="F233"/>
  <c r="X185" l="1"/>
  <c r="X161" s="1"/>
  <c r="X1172" s="1"/>
  <c r="AD213"/>
  <c r="Z185"/>
  <c r="Z161" s="1"/>
  <c r="Z1172" s="1"/>
  <c r="AF213"/>
  <c r="H1125"/>
  <c r="H792"/>
  <c r="F708"/>
  <c r="F707" s="1"/>
  <c r="F706" s="1"/>
  <c r="F705" s="1"/>
  <c r="F1125"/>
  <c r="H623"/>
  <c r="H563" s="1"/>
  <c r="F861"/>
  <c r="F860" s="1"/>
  <c r="F859" s="1"/>
  <c r="H861"/>
  <c r="H860" s="1"/>
  <c r="H859" s="1"/>
  <c r="H848" s="1"/>
  <c r="F623"/>
  <c r="F231"/>
  <c r="H231"/>
  <c r="F117"/>
  <c r="F109" s="1"/>
  <c r="F749"/>
  <c r="H78"/>
  <c r="H117"/>
  <c r="H109" s="1"/>
  <c r="H151"/>
  <c r="F776"/>
  <c r="F775" s="1"/>
  <c r="F764" s="1"/>
  <c r="H822"/>
  <c r="H821" s="1"/>
  <c r="F78"/>
  <c r="AL213" l="1"/>
  <c r="AL185" s="1"/>
  <c r="AL161" s="1"/>
  <c r="AL1172" s="1"/>
  <c r="AD185"/>
  <c r="AD161" s="1"/>
  <c r="AD1172" s="1"/>
  <c r="AN213"/>
  <c r="AN185" s="1"/>
  <c r="AN161" s="1"/>
  <c r="AN1172" s="1"/>
  <c r="AF185"/>
  <c r="AF161" s="1"/>
  <c r="AF1172" s="1"/>
  <c r="H148"/>
  <c r="H147" s="1"/>
  <c r="H146" s="1"/>
  <c r="F563"/>
  <c r="H810"/>
  <c r="F748"/>
  <c r="F747" s="1"/>
  <c r="F745" s="1"/>
  <c r="H47"/>
  <c r="F47"/>
  <c r="G471"/>
  <c r="G470" s="1"/>
  <c r="G469" s="1"/>
  <c r="H49"/>
  <c r="F49"/>
  <c r="H791" l="1"/>
  <c r="H747" s="1"/>
  <c r="H745" s="1"/>
  <c r="G468"/>
  <c r="G446" s="1"/>
  <c r="G391" s="1"/>
  <c r="G1172" s="1"/>
  <c r="H46"/>
  <c r="H45" s="1"/>
  <c r="F104"/>
  <c r="H471"/>
  <c r="H470" s="1"/>
  <c r="H469" s="1"/>
  <c r="H468" s="1"/>
  <c r="H446" s="1"/>
  <c r="H100"/>
  <c r="F100"/>
  <c r="H411"/>
  <c r="H410" s="1"/>
  <c r="H409" s="1"/>
  <c r="H408" s="1"/>
  <c r="H393" s="1"/>
  <c r="H104"/>
  <c r="F46"/>
  <c r="F45" s="1"/>
  <c r="H43" l="1"/>
  <c r="H44"/>
  <c r="F43"/>
  <c r="F44"/>
  <c r="H99"/>
  <c r="H98" s="1"/>
  <c r="H97" s="1"/>
  <c r="F99"/>
  <c r="F98" s="1"/>
  <c r="F97" s="1"/>
  <c r="H72" l="1"/>
  <c r="H15" s="1"/>
  <c r="F72"/>
  <c r="F15" s="1"/>
  <c r="F471"/>
  <c r="F470" s="1"/>
  <c r="F469" s="1"/>
  <c r="F468" s="1"/>
  <c r="F446" s="1"/>
  <c r="F441"/>
  <c r="F440" s="1"/>
  <c r="F439" s="1"/>
  <c r="F438" s="1"/>
  <c r="F417" s="1"/>
  <c r="F411"/>
  <c r="F410" s="1"/>
  <c r="F409" s="1"/>
  <c r="F408" s="1"/>
  <c r="F393" s="1"/>
  <c r="H441"/>
  <c r="H440" s="1"/>
  <c r="H439" s="1"/>
  <c r="H438" s="1"/>
  <c r="H417" l="1"/>
  <c r="H391" s="1"/>
  <c r="H1172" s="1"/>
  <c r="F391"/>
  <c r="F848" l="1"/>
  <c r="F1172" s="1"/>
</calcChain>
</file>

<file path=xl/sharedStrings.xml><?xml version="1.0" encoding="utf-8"?>
<sst xmlns="http://schemas.openxmlformats.org/spreadsheetml/2006/main" count="4997" uniqueCount="676">
  <si>
    <t>СРЕДСТВА МАССОВОЙ ИНФОРМАЦИИ</t>
  </si>
  <si>
    <t>12 00</t>
  </si>
  <si>
    <t xml:space="preserve">Другие вопросы в области средств массовой информации </t>
  </si>
  <si>
    <t>ОБСЛУЖИВАНИЕ ГОСУДАРСТВЕННОГО И МУНИЦИПАЛЬНОГО ДОЛГА</t>
  </si>
  <si>
    <t>13 00</t>
  </si>
  <si>
    <t>Другие вопросы в области культуры, кинематографии</t>
  </si>
  <si>
    <t>Сумма (тыс.руб.)</t>
  </si>
  <si>
    <t>Другие вопросы в области национальной безопасности и правоохранительной деятельности</t>
  </si>
  <si>
    <t>14</t>
  </si>
  <si>
    <t>10</t>
  </si>
  <si>
    <t>Наименование направления расходов, раздела, подраздела, целевой статьи, вида расходов функциональной классификации</t>
  </si>
  <si>
    <t>ЦСР</t>
  </si>
  <si>
    <t>ВР</t>
  </si>
  <si>
    <t>ОБЩЕГОСУДАРСТВЕННЫЕ ВОПРОСЫ</t>
  </si>
  <si>
    <t>01 00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</si>
  <si>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</si>
  <si>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</si>
  <si>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</si>
  <si>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</si>
  <si>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</si>
  <si>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03 00</t>
  </si>
  <si>
    <t>НАЦИОНАЛЬНАЯ ЭКОНОМИКА</t>
  </si>
  <si>
    <t>04 00</t>
  </si>
  <si>
    <t>Лесное хозяйство</t>
  </si>
  <si>
    <t>Транспорт</t>
  </si>
  <si>
    <t>Другие вопросы в области национальной экономики</t>
  </si>
  <si>
    <t>ЖИЛИЩНО-КОММУНАЛЬНОЕ ХОЗЯЙСТВО</t>
  </si>
  <si>
    <t>05 00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</si>
  <si>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</si>
  <si>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</si>
  <si>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</si>
  <si>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</si>
  <si>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06 00</t>
  </si>
  <si>
    <t>ОБРАЗОВАНИЕ</t>
  </si>
  <si>
    <t>07 00</t>
  </si>
  <si>
    <t>Дошкольное образование</t>
  </si>
  <si>
    <t>Общее образование</t>
  </si>
  <si>
    <t>Другие вопросы в области образования</t>
  </si>
  <si>
    <t>08 00</t>
  </si>
  <si>
    <t xml:space="preserve">Культура </t>
  </si>
  <si>
    <t>Библиотеки</t>
  </si>
  <si>
    <t>СОЦИАЛЬНАЯ ПОЛИТИКА</t>
  </si>
  <si>
    <t>10 00</t>
  </si>
  <si>
    <t>Социальное обеспечение населения</t>
  </si>
  <si>
    <t>Другие вопросы в области социальной политики</t>
  </si>
  <si>
    <t>ВСЕГО РАСХОДОВ</t>
  </si>
  <si>
    <t>Рз</t>
  </si>
  <si>
    <t xml:space="preserve"> ПР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</si>
  <si>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</si>
  <si>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</si>
  <si>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</si>
  <si>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</si>
  <si>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</si>
  <si>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</si>
  <si>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</si>
  <si>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11</t>
  </si>
  <si>
    <t>12</t>
  </si>
  <si>
    <t>09</t>
  </si>
  <si>
    <t>06</t>
  </si>
  <si>
    <t>08</t>
  </si>
  <si>
    <t>05</t>
  </si>
  <si>
    <t xml:space="preserve">Благоустройство </t>
  </si>
  <si>
    <t>Другие вопросы в области охраны окружающей среды</t>
  </si>
  <si>
    <t>Профессиональная подготовка, переподготовка и повышение квалификации</t>
  </si>
  <si>
    <t>Пенсионное обеспечение</t>
  </si>
  <si>
    <t>Доплаты к пенсиям, дополнительное пенсионное обеспечение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</si>
  <si>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</si>
  <si>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Связь и информатика</t>
  </si>
  <si>
    <t>Функционирование высшего должностного лица субъекта Российской Федерации и муниципального образования</t>
  </si>
  <si>
    <t>Сбор, удаление отходов и очистка сточных вод</t>
  </si>
  <si>
    <t xml:space="preserve">Дорожное хозяйство (дорожные фонды) </t>
  </si>
  <si>
    <t>13</t>
  </si>
  <si>
    <t>ФИЗИЧЕСКАЯ КУЛЬТУРА И СПОРТ</t>
  </si>
  <si>
    <t>11 00</t>
  </si>
  <si>
    <t>Физическая культура</t>
  </si>
  <si>
    <t>Массовый спорт</t>
  </si>
  <si>
    <t>Мероприятия в установленной сфере деятельности</t>
  </si>
  <si>
    <t>Мероприятия в области застройки территорий</t>
  </si>
  <si>
    <t>200</t>
  </si>
  <si>
    <t>Непрограммное направление расходов</t>
  </si>
  <si>
    <t>Учреждения, осуществляющие деятельность в сфере градостроительной деятельности</t>
  </si>
  <si>
    <t>Предоставление субсидий бюджетным, автономным учреждениям и иным некоммерческим организациям</t>
  </si>
  <si>
    <t>600</t>
  </si>
  <si>
    <t>Бюджетные инвестиции</t>
  </si>
  <si>
    <t>400</t>
  </si>
  <si>
    <t>Организации дополнительного образования</t>
  </si>
  <si>
    <t>Мероприятия в сфере дополнительного образования</t>
  </si>
  <si>
    <t>Образовательные организации высшего образования</t>
  </si>
  <si>
    <t>Мероприятия в сфере высшего образования</t>
  </si>
  <si>
    <t>300</t>
  </si>
  <si>
    <t>Музеи</t>
  </si>
  <si>
    <t>Театры, концертные и другие организации исполнительских искусств</t>
  </si>
  <si>
    <t>Дворцы, дома и другие учреждения культуры</t>
  </si>
  <si>
    <t>Мероприятия на обеспечение деятельности органов местного самоуправления в сфере культуры</t>
  </si>
  <si>
    <t>Мероприятия в сфере общегосударственного управления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</si>
  <si>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</si>
  <si>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Мероприятия в сфере транспорта</t>
  </si>
  <si>
    <t>Иные бюджетные ассигнования</t>
  </si>
  <si>
    <t>800</t>
  </si>
  <si>
    <t>Мероприятия в области жилищного хозяйства</t>
  </si>
  <si>
    <t>Социальное обеспечение и иные выплаты населению</t>
  </si>
  <si>
    <t>Мероприятия в сфере дорожного хозяйства</t>
  </si>
  <si>
    <t>Учреждения, осуществляющие деятельность в сфере дорожного хозяйства</t>
  </si>
  <si>
    <t>100</t>
  </si>
  <si>
    <t>Дошкольные образовательные организации</t>
  </si>
  <si>
    <t>Мероприятия в сфере дошкольного образования</t>
  </si>
  <si>
    <t>Мероприятия в общеобразовательных организациях</t>
  </si>
  <si>
    <t>Общеобразовательные организации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</si>
  <si>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</si>
  <si>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</si>
  <si>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Глава муниципального образования</t>
  </si>
  <si>
    <t>Центральный аппарат</t>
  </si>
  <si>
    <t>Мероприятия, направленные на развитие муниципальной службы</t>
  </si>
  <si>
    <t>Учреждения, осуществляющие деятельность  в сфере общегосударственного управления</t>
  </si>
  <si>
    <t>Учреждения, осуществляющие деятельность  в сфере обеспечения хозяйственного обслуживания</t>
  </si>
  <si>
    <t>Мероприятия в сфере национальной экономики</t>
  </si>
  <si>
    <t xml:space="preserve">Учреждения, осуществляющие деятельность  в сфере средств массовой информации </t>
  </si>
  <si>
    <t>Выплаты отдельным категориям граждан</t>
  </si>
  <si>
    <t xml:space="preserve">Мероприятия в установленной сфере деятельности </t>
  </si>
  <si>
    <t>Мероприятия в области благоустройства</t>
  </si>
  <si>
    <t>Мероприятия в области лесного хозяйства</t>
  </si>
  <si>
    <t>Мероприятия в области коммунального хозяйства</t>
  </si>
  <si>
    <t>Мероприятия в области  коммунального хозяйства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</si>
  <si>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Капитальный ремонт многоквартирных домов городского округа Тольятти на 2014-2018 годы</t>
    </r>
    <r>
      <rPr>
        <sz val="13"/>
        <rFont val="Calibri"/>
        <family val="2"/>
        <charset val="204"/>
      </rPr>
      <t>»</t>
    </r>
  </si>
  <si>
    <t>Учреждения, осуществляющие деятельность по  другим вопросам в области жилищно-коммунального хозяйства</t>
  </si>
  <si>
    <t>Мероприятия по сбору, удалению отходов и очистке сточных вод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</si>
  <si>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</si>
  <si>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</si>
  <si>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</si>
  <si>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Процентные платежи по муниципальным долговым обязательствам</t>
  </si>
  <si>
    <t>Обслуживание государственного (муниципального) долга</t>
  </si>
  <si>
    <t>700</t>
  </si>
  <si>
    <t>Мероприятия в сфере  дополнительного образования</t>
  </si>
  <si>
    <t>Мероприятия в области физической культуры и спорта</t>
  </si>
  <si>
    <t>Учреждения, осуществляющие деятельность  в области физической культуры и  спорта</t>
  </si>
  <si>
    <r>
      <t xml:space="preserve">Муниципальная программа организации работы с детьми и молодежью в городском округе Тольятти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Молодежь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2014-2020гг.</t>
    </r>
  </si>
  <si>
    <t>Мероприятия в области молодежной политики</t>
  </si>
  <si>
    <t>Организации, осуществляющие обеспечение деятельности в области молодежной политики</t>
  </si>
  <si>
    <t>Учреждения, обеспечивающие  поддержку некоммерческих организаций</t>
  </si>
  <si>
    <t>Мероприятия в области социальной политики</t>
  </si>
  <si>
    <t>Учреждения, обеспечивающие предоставление государственных и муниципальных услуг</t>
  </si>
  <si>
    <t>Мероприятия в сфере информационно-коммуникационных технологий и связи</t>
  </si>
  <si>
    <t>Муниципальная программа «Создание условий для развития туризма на территории городского округа Тольятти на 2014-2020гг.»</t>
  </si>
  <si>
    <t xml:space="preserve">Ежемесячные денежные выплаты Почетным гражданам городского округа Тольятти </t>
  </si>
  <si>
    <t xml:space="preserve">Единовременные денежные  выплаты на оплату оздоровительных услуг Почетным гражданам городского округа Тольятти </t>
  </si>
  <si>
    <t xml:space="preserve">Ежемесячные пособия на содержание детей депутата, выборного должностного лица 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</si>
  <si>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 xml:space="preserve">Выплата рентных платежей по договорам пожизненной ренты </t>
  </si>
  <si>
    <t>Обслуживание государственного внутреннего и муниципального долга</t>
  </si>
  <si>
    <r>
      <t xml:space="preserve">Муниципальная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</t>
    </r>
    <r>
      <rPr>
        <sz val="13"/>
        <color theme="1"/>
        <rFont val="Calibri"/>
        <family val="2"/>
        <charset val="204"/>
      </rPr>
      <t>»</t>
    </r>
  </si>
  <si>
    <t>Руководство и управление в сфере установленных функций органов местного самоуправления</t>
  </si>
  <si>
    <t>Мероприятия в сфере защиты населения и территории от последствий чрезвычайных ситуаций природного и техногенного характера, гражданской обороны</t>
  </si>
  <si>
    <t>Мероприятия в области повышения квалификации в сфере гражданской обороны и защиты населения от чрезвычайных ситуаций</t>
  </si>
  <si>
    <r>
      <t xml:space="preserve">Муниципальная 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Культура Тольятти (2014-2018гг.)</t>
    </r>
    <r>
      <rPr>
        <sz val="13"/>
        <color theme="1"/>
        <rFont val="Calibri"/>
        <family val="2"/>
        <charset val="204"/>
      </rPr>
      <t>»</t>
    </r>
  </si>
  <si>
    <t>Стимулирующие субсидии на решение вопросов местного значения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</si>
  <si>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проживавшим совместно с Почетным гражданином городского округа Тольятти на день его смерти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</si>
  <si>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</si>
  <si>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</si>
  <si>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Муниципальная программа «Охрана, защита и воспроизводство лесов, расположенных в границах городского округа Тольятти, на 2014-2018 годы»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</si>
  <si>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Повышение безопасности дорожного движения на период 2014-2020гг.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                      </t>
    </r>
  </si>
  <si>
    <t>Муниципальная программа «Развитие транспортной системы и дорожного хозяйства городского округа Тольятти на 2014-2020гг.»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</si>
  <si>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</si>
  <si>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Ежемесячные денежные выплаты гражданам, являющимся родителями (законными представителями) ВИЧ-инфицированных - несовершеннолетних, рожденных от ВИЧ-инфицированных матерей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</si>
  <si>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</si>
  <si>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</si>
  <si>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 xml:space="preserve">Ежемесячные денежные выплаты к пенсии отдельным категориям граждан </t>
  </si>
  <si>
    <t>Ежемесячные денежные выплаты на ребенка одному из родителей, обучающемуся по очной форме обучения</t>
  </si>
  <si>
    <t>Ежемесячные денежные выплаты на приобретение льготных электронных проездных билетов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</si>
  <si>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</si>
  <si>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</si>
  <si>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</si>
  <si>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</si>
  <si>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</si>
  <si>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850</t>
  </si>
  <si>
    <t xml:space="preserve">Уплата налогов, сборов и иных платежей              </t>
  </si>
  <si>
    <t>870</t>
  </si>
  <si>
    <t>Резервные средства</t>
  </si>
  <si>
    <t>730</t>
  </si>
  <si>
    <t>Обслуживание муниципального долга</t>
  </si>
  <si>
    <t>610</t>
  </si>
  <si>
    <t>Субсидии бюджетным учреждениям</t>
  </si>
  <si>
    <t>110</t>
  </si>
  <si>
    <t>Расходы на выплаты персоналу казенных учреждений</t>
  </si>
  <si>
    <t>360</t>
  </si>
  <si>
    <t>Иные выплаты населению</t>
  </si>
  <si>
    <t>630</t>
  </si>
  <si>
    <t>830</t>
  </si>
  <si>
    <t>Исполнение судебных актов</t>
  </si>
  <si>
    <t>Уплата налогов, сборов и иных платежей</t>
  </si>
  <si>
    <t>620</t>
  </si>
  <si>
    <t>Субсидии автономным учреждениям</t>
  </si>
  <si>
    <t>320</t>
  </si>
  <si>
    <t>Учреждения, осуществляющие деятельность  в сфере национальной экономики</t>
  </si>
  <si>
    <t>Субсидии некоммерческим организациям (за исключением государственных (муниципальных) учреждений)</t>
  </si>
  <si>
    <t>810</t>
  </si>
  <si>
    <t>410</t>
  </si>
  <si>
    <t>Иные закупки товаров, работ и услуг для обеспечения государственных ( муниципальных) нужд</t>
  </si>
  <si>
    <t>310</t>
  </si>
  <si>
    <t>Публичные нормативные социальные выплаты гражданам</t>
  </si>
  <si>
    <t>Мероприятия в сфере социального обслуживания населения</t>
  </si>
  <si>
    <t>Муниципальная программа «Капитальный ремонт многоквартирных домов городского округа Тольятти на 2014-2018 годы»</t>
  </si>
  <si>
    <t>Мероприятия в учреждениях, осуществляющих деятельность по другим вопросам в области жилищно-коммунального хозяйства</t>
  </si>
  <si>
    <t>Мероприятия в учреждениях, обеспечивающих предоставление государственных и муниципальных услуг</t>
  </si>
  <si>
    <t>Учреждения, осуществляющие деятельность в сфере национальной безопасности и правоохранительной деятельности</t>
  </si>
  <si>
    <t>Мероприятия,  осуществляемые учреждениями в сфере обеспечения национальной безопасности и правоохранительной деятельности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</si>
  <si>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</si>
  <si>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Субсидии некоммерческим организациям</t>
  </si>
  <si>
    <t xml:space="preserve">Субсидии юридическим лицам (за исключением субсидий муниципальным учреждениям), индивидуальным предпринимателям, физическим лицам </t>
  </si>
  <si>
    <t>Муниципальная программа «Поддержка социально ориентированных некоммерческих организаций в городском округе Тольятти на 2015-2020 годы»</t>
  </si>
  <si>
    <t>Субсидии некоммерческим организациям в сфере дошкольного образования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</si>
  <si>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</si>
  <si>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в сфере общего образования</t>
  </si>
  <si>
    <t>Финансовое обеспечение деятельности казенных учреждений</t>
  </si>
  <si>
    <t>Финансовое обеспечение деятельности бюджетных и автономных учреждений</t>
  </si>
  <si>
    <t>Капитальные вложения в объекты государственной (муниципальной) собственности</t>
  </si>
  <si>
    <t>Единовременное пособие при зачислении  детей-сирот, детей, оставшихся без попечения родителей, в 1 класс образовательной организации, реализующей общеобразовательные программы начального общего образования</t>
  </si>
  <si>
    <t>Единовременное пособие в связи с принятием ребенка на воспитание в приемную семью, на патронатное воспитание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</si>
  <si>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</si>
  <si>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>Единовременная денежная выплата ко дню воинской славы России - Дню Победы советского народа  в Великой Отечественной войне 1941-1945 годов (9 мая)</t>
  </si>
  <si>
    <t>Единовременная денежная выплата ко Дню памяти жертв политических репрессий (30 октября)</t>
  </si>
  <si>
    <t>Единовременная денежная выплата к памятной дате России -  Дню Героев Отечества (9 декабря)</t>
  </si>
  <si>
    <t>Денежные выплаты на оплату социальных услуг, предоставляемых на условиях оплаты отдельным категориям граждан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</si>
  <si>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</si>
  <si>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Единовременные денежные выплаты гражданам, находящимся в трудных жизненных ситуациях и чрезвычайных обстоятельствах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</si>
  <si>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</si>
  <si>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 xml:space="preserve">Подпрограмма «Развитие городского пассажирского транспорта в городском округе Тольятти на период 2014-2020гг.» 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</si>
  <si>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 общего пользования местного значения  городского округа  Тольятти на 2014-2020 годы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</t>
    </r>
  </si>
  <si>
    <t>Обеспечение предоставления гарантий в области пенсионного обеспечения лицам, замещавшим должности депутатов, выборным должностным лицам местного самоуправления, осуществляющим свои полномочия на постоянной основе в органах местного самоуправления городского округа Тольятти, и лицам, замещавшим должности муниципальной службы в органах местного самоуправления городского округа Тольятти</t>
  </si>
  <si>
    <t>Учреждения, осуществляющие деятельность по другим вопросам в области жилищно-коммунального хозяйства</t>
  </si>
  <si>
    <t>Дополнительные меры социальной поддержки для отдельных категорий граждан, проживающих в домах, лишенных статуса системы социального обслуживания населения, на оплату жилого помещения и коммунальных услуг</t>
  </si>
  <si>
    <t>030 00 00000</t>
  </si>
  <si>
    <t>030 00 04000</t>
  </si>
  <si>
    <t xml:space="preserve">030 00 04350 </t>
  </si>
  <si>
    <t>030 00 02000</t>
  </si>
  <si>
    <t xml:space="preserve">030 00 02350 </t>
  </si>
  <si>
    <t>110 00 00000</t>
  </si>
  <si>
    <t>110 00 04000</t>
  </si>
  <si>
    <t>110 00 04460</t>
  </si>
  <si>
    <t>220 00 00000</t>
  </si>
  <si>
    <t>990 00 00000</t>
  </si>
  <si>
    <t>990 00 04000</t>
  </si>
  <si>
    <t>990 00 04040</t>
  </si>
  <si>
    <t>221 00 00000</t>
  </si>
  <si>
    <t>100 00 00000</t>
  </si>
  <si>
    <t>100 00 04000</t>
  </si>
  <si>
    <t>170 00 00000</t>
  </si>
  <si>
    <t>170 00 04000</t>
  </si>
  <si>
    <t>170 00 04040</t>
  </si>
  <si>
    <t>260 00 00000</t>
  </si>
  <si>
    <t>260 00 04000</t>
  </si>
  <si>
    <t>260 00 04070</t>
  </si>
  <si>
    <t>990 00 11000</t>
  </si>
  <si>
    <t>990 00 11020</t>
  </si>
  <si>
    <t>990 00 11030</t>
  </si>
  <si>
    <t>990 00 11040</t>
  </si>
  <si>
    <t>020 00 00000</t>
  </si>
  <si>
    <t>020 00 02000</t>
  </si>
  <si>
    <t>020 00 02280</t>
  </si>
  <si>
    <t>020 00 04000</t>
  </si>
  <si>
    <t>020 00 04280</t>
  </si>
  <si>
    <t>040 00 00000</t>
  </si>
  <si>
    <t>040 00 04000</t>
  </si>
  <si>
    <t>040 00 04280</t>
  </si>
  <si>
    <t>020 00 02360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</si>
  <si>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</si>
  <si>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</si>
  <si>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>280 00 00000</t>
  </si>
  <si>
    <t xml:space="preserve">010 00 00000 </t>
  </si>
  <si>
    <t>010 00 02000</t>
  </si>
  <si>
    <t>010 00 02280</t>
  </si>
  <si>
    <t>010 00 04000</t>
  </si>
  <si>
    <t>010 00 04280</t>
  </si>
  <si>
    <t>010 00 02250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</si>
  <si>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</si>
  <si>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</si>
  <si>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</si>
  <si>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</si>
  <si>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</si>
  <si>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</si>
  <si>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</si>
  <si>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</si>
  <si>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</si>
  <si>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010 00 00000</t>
  </si>
  <si>
    <t>010 00 04510</t>
  </si>
  <si>
    <t>090 00 00000</t>
  </si>
  <si>
    <t>090 00 04000</t>
  </si>
  <si>
    <t>090 00 12000</t>
  </si>
  <si>
    <t>090 00 12140</t>
  </si>
  <si>
    <t>221 00 04000</t>
  </si>
  <si>
    <t>160 00 00000</t>
  </si>
  <si>
    <t>160 00 04000</t>
  </si>
  <si>
    <t>160 00 04150</t>
  </si>
  <si>
    <t>160 00 10000</t>
  </si>
  <si>
    <t>160 00 10050</t>
  </si>
  <si>
    <t>160 00 12000</t>
  </si>
  <si>
    <t>160 00 12150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</si>
  <si>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</si>
  <si>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090 00 02000</t>
  </si>
  <si>
    <t>090 00 02160</t>
  </si>
  <si>
    <t>090 00 04160</t>
  </si>
  <si>
    <t>070 00 00000</t>
  </si>
  <si>
    <t>070 00 02000</t>
  </si>
  <si>
    <t>070 00 02260</t>
  </si>
  <si>
    <t>070 00 04000</t>
  </si>
  <si>
    <t>070 00 04100</t>
  </si>
  <si>
    <t>070 00 04260</t>
  </si>
  <si>
    <t xml:space="preserve">070 00 10000 </t>
  </si>
  <si>
    <t>070 00 10260</t>
  </si>
  <si>
    <t>070 00 02270</t>
  </si>
  <si>
    <t>070 00 02280</t>
  </si>
  <si>
    <t>070 00 04270</t>
  </si>
  <si>
    <t>070 00 04280</t>
  </si>
  <si>
    <t>070 00 06000</t>
  </si>
  <si>
    <t>070 00 06270</t>
  </si>
  <si>
    <t>070  00 02000</t>
  </si>
  <si>
    <t>070 00 02300</t>
  </si>
  <si>
    <t>070 00 04300</t>
  </si>
  <si>
    <t>070 00 12000</t>
  </si>
  <si>
    <t>070 00 12300</t>
  </si>
  <si>
    <t>050 00 00000</t>
  </si>
  <si>
    <t>050 00 04270</t>
  </si>
  <si>
    <t>050 00 06000</t>
  </si>
  <si>
    <t xml:space="preserve">050 00 06270 </t>
  </si>
  <si>
    <t>280 00 12000</t>
  </si>
  <si>
    <t>280 00 12380</t>
  </si>
  <si>
    <t>050 00 04370</t>
  </si>
  <si>
    <t>110 00 02000</t>
  </si>
  <si>
    <t>110 00 02470</t>
  </si>
  <si>
    <t>110 00 04470</t>
  </si>
  <si>
    <t>050 00 09000</t>
  </si>
  <si>
    <t>050 00 09010</t>
  </si>
  <si>
    <t>Ежемесячные денежные выплаты на питание детям-инвалидам</t>
  </si>
  <si>
    <t>050 00 09020</t>
  </si>
  <si>
    <t>050 00 09030</t>
  </si>
  <si>
    <t>050 00 09050</t>
  </si>
  <si>
    <t>050 00 09060</t>
  </si>
  <si>
    <t>050 00 09070</t>
  </si>
  <si>
    <t>050 00 09080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</si>
  <si>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</si>
  <si>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</si>
  <si>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</si>
  <si>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</si>
  <si>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</si>
  <si>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</si>
  <si>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</si>
  <si>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>050 00 09190</t>
  </si>
  <si>
    <t>050 00 09220</t>
  </si>
  <si>
    <t>050 00 09230</t>
  </si>
  <si>
    <t>050 00 09240</t>
  </si>
  <si>
    <t>050 00 09250</t>
  </si>
  <si>
    <t>050 00 09270</t>
  </si>
  <si>
    <t>050 00 09290</t>
  </si>
  <si>
    <t>050 00 09310</t>
  </si>
  <si>
    <t>050 00 09320</t>
  </si>
  <si>
    <t>050 00 09330</t>
  </si>
  <si>
    <t>990 00 13000</t>
  </si>
  <si>
    <t>990 00 07000</t>
  </si>
  <si>
    <t>990 00 07090</t>
  </si>
  <si>
    <t>150 00 00000</t>
  </si>
  <si>
    <t>152 00 00000</t>
  </si>
  <si>
    <t>152 00 04000</t>
  </si>
  <si>
    <t>990 00 04100</t>
  </si>
  <si>
    <t>990 00 04130</t>
  </si>
  <si>
    <t xml:space="preserve">155 00 00000 </t>
  </si>
  <si>
    <t>Социальные выплаты гражданам, кроме публичных
нормативных социальных выплат</t>
  </si>
  <si>
    <t>230 00 00000</t>
  </si>
  <si>
    <t>230 00 04000</t>
  </si>
  <si>
    <t>230 00 04390</t>
  </si>
  <si>
    <t>152 00 04180</t>
  </si>
  <si>
    <t>040 00 04130</t>
  </si>
  <si>
    <t>140 00 00000</t>
  </si>
  <si>
    <t>140 00 04000</t>
  </si>
  <si>
    <t>140 00 04130</t>
  </si>
  <si>
    <t>330 00 00000</t>
  </si>
  <si>
    <t>330 00 04000</t>
  </si>
  <si>
    <t>140 00 04410</t>
  </si>
  <si>
    <t xml:space="preserve">990 00 00000 </t>
  </si>
  <si>
    <t>990 00 04410</t>
  </si>
  <si>
    <t>130 00 00000</t>
  </si>
  <si>
    <t>130 00 04000</t>
  </si>
  <si>
    <t>130 00 04420</t>
  </si>
  <si>
    <t>240 00 00000</t>
  </si>
  <si>
    <t>240 00 04000</t>
  </si>
  <si>
    <t>240 00 04420</t>
  </si>
  <si>
    <t>990 00 04420</t>
  </si>
  <si>
    <t>090 00 02430</t>
  </si>
  <si>
    <t>130 00 02000</t>
  </si>
  <si>
    <t>130 00 02430</t>
  </si>
  <si>
    <t>130 00 04430</t>
  </si>
  <si>
    <t>230 00 02000</t>
  </si>
  <si>
    <t>230 00 02430</t>
  </si>
  <si>
    <t>240 00 04440</t>
  </si>
  <si>
    <t>155 00 06000</t>
  </si>
  <si>
    <t>155 00 06520</t>
  </si>
  <si>
    <t>155 00 06530</t>
  </si>
  <si>
    <t>155 00 06540</t>
  </si>
  <si>
    <t>155 00 06550</t>
  </si>
  <si>
    <t>152 00 04100</t>
  </si>
  <si>
    <t>154 00 00000</t>
  </si>
  <si>
    <t>154 00 04000</t>
  </si>
  <si>
    <t>154 00 04180</t>
  </si>
  <si>
    <t>154 00 12000</t>
  </si>
  <si>
    <t>154 00 12180</t>
  </si>
  <si>
    <t>155 00 00000</t>
  </si>
  <si>
    <t>155 00 04090</t>
  </si>
  <si>
    <t>155 00 04000</t>
  </si>
  <si>
    <t>Учреждения, осуществляющие деятельность в сфере связи и информатики</t>
  </si>
  <si>
    <t>110 00 02480</t>
  </si>
  <si>
    <t>050 00 04000</t>
  </si>
  <si>
    <t>050 00 09180</t>
  </si>
  <si>
    <t>990 00 04150</t>
  </si>
  <si>
    <t xml:space="preserve">020 00 04600 </t>
  </si>
  <si>
    <t>010 00 72000</t>
  </si>
  <si>
    <t>Стимулирующие субсидии в рамках муниципальных программ и непрограммных направлений деятельности</t>
  </si>
  <si>
    <t>070 00 72000</t>
  </si>
  <si>
    <t>Единовременная денежная выплата к памятной дате России -  Дню участников ликвидации последствий радиационных аварий и катастроф и памяти жертв этих аварий и катастроф (26 апреля)</t>
  </si>
  <si>
    <t>Единовременное пособие одному из родителей в связи с рождением ребенка в День исторического рождения города (20 июня)</t>
  </si>
  <si>
    <t>330 00 04420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</si>
  <si>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</si>
  <si>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</si>
  <si>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155 00 06560</t>
  </si>
  <si>
    <t>Муниципальная программа городского округа Тольятти «Молодой семье - доступное жилье» на 2014-2020гг.</t>
  </si>
  <si>
    <t>080 00 00000</t>
  </si>
  <si>
    <t>Муниципальная программа «Тольятти - чистый город» на 2015-2019 годы</t>
  </si>
  <si>
    <t>990 00 02000</t>
  </si>
  <si>
    <t>990 00 02430</t>
  </si>
  <si>
    <t>060 00 00000</t>
  </si>
  <si>
    <t>060 00 04000</t>
  </si>
  <si>
    <t>060 00 04150</t>
  </si>
  <si>
    <t>010 00 72002</t>
  </si>
  <si>
    <t>Муниципальная программа мер по профилактике наркомании населения городского округа Тольятти на 2016-2018 годы</t>
  </si>
  <si>
    <t>090 00 04140</t>
  </si>
  <si>
    <t xml:space="preserve">к  решению Думы </t>
  </si>
  <si>
    <t>070 00 72002</t>
  </si>
  <si>
    <t>Субсидии на возмещение затрат от перевозки пассажиров на нерентабельных рейсах по муниципальным маршрутам регулярных перевозок</t>
  </si>
  <si>
    <t>Мероприятия в сфере градостроительства</t>
  </si>
  <si>
    <t>990 00 04610</t>
  </si>
  <si>
    <t>070 00 04610</t>
  </si>
  <si>
    <t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</t>
  </si>
  <si>
    <t>990 00 04280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</si>
  <si>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органов местного самоуправления городского округа Тольятти на 2017-2022 годы</t>
    </r>
    <r>
      <rPr>
        <sz val="13"/>
        <rFont val="Calibri"/>
        <family val="2"/>
        <charset val="204"/>
      </rPr>
      <t>»</t>
    </r>
  </si>
  <si>
    <t>040 00 04240</t>
  </si>
  <si>
    <t>Дополнительное образование детей</t>
  </si>
  <si>
    <t>Приложение 5</t>
  </si>
  <si>
    <t>990 00 02280</t>
  </si>
  <si>
    <t>990 00 04250</t>
  </si>
  <si>
    <t>990 00 02210</t>
  </si>
  <si>
    <t>990 00 02220</t>
  </si>
  <si>
    <t>990 00 02230</t>
  </si>
  <si>
    <t>990 00 02240</t>
  </si>
  <si>
    <t>990 00 04210</t>
  </si>
  <si>
    <t>990 00 04220</t>
  </si>
  <si>
    <t>990 00 04230</t>
  </si>
  <si>
    <t>990 00 04240</t>
  </si>
  <si>
    <t>990 00 04510</t>
  </si>
  <si>
    <t>990 00 02250</t>
  </si>
  <si>
    <t>090 00 04280</t>
  </si>
  <si>
    <t>990 00 02070</t>
  </si>
  <si>
    <t>Муниципальная программа «Развитие информационно-телекоммуникационной инфраструктуры городского округа Тольятти на 2017-2021 годы»</t>
  </si>
  <si>
    <t>230 00 12000</t>
  </si>
  <si>
    <t>230 00 12390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</si>
  <si>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</si>
  <si>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«Охрана окружающей среды на территории городского округа Тольятти на 2017-2021 годы»</t>
  </si>
  <si>
    <t>990 00 04390</t>
  </si>
  <si>
    <t>990 00 12000</t>
  </si>
  <si>
    <t>990 00 12390</t>
  </si>
  <si>
    <t>221 00 04050</t>
  </si>
  <si>
    <t>Подпрограмма «Развитие муниципальной службы в городском округе Тольятти на 2017-2022 годы»</t>
  </si>
  <si>
    <t>090 00 04040</t>
  </si>
  <si>
    <t>Муниципальная программа «Противодействие коррупции в городском округе Тольятти на 2017-2021 годы»</t>
  </si>
  <si>
    <t>090 00 04150</t>
  </si>
  <si>
    <t>Муниципальная программа «Профилактика терроризма, экстремизма и иных правонарушений на территории городского округа Тольятти на 2017-2019 годы»</t>
  </si>
  <si>
    <t>990 00 09000</t>
  </si>
  <si>
    <t>990 00 09300</t>
  </si>
  <si>
    <t>990 00 09340</t>
  </si>
  <si>
    <t>990 00 09350</t>
  </si>
  <si>
    <t>990 00 09360</t>
  </si>
  <si>
    <t>990 00 09370</t>
  </si>
  <si>
    <t>990 00 09380</t>
  </si>
  <si>
    <t>040 00 04250</t>
  </si>
  <si>
    <t>990 00 04340</t>
  </si>
  <si>
    <t>Молодежная политика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</si>
  <si>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</si>
  <si>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100 00 04310</t>
  </si>
  <si>
    <t>020 00 04100</t>
  </si>
  <si>
    <t>Муниципальная программа  по созданию условий для улучшения  качества жизни жителей городского округа Тольятти и обеспечения социальной стабильности на 2017-2019 годы</t>
  </si>
  <si>
    <r>
      <t>Муниципальная программа «Развитие системы образования городского округа Тольятти на 2017-2020гг.</t>
    </r>
    <r>
      <rPr>
        <sz val="13"/>
        <rFont val="Calibri"/>
        <family val="2"/>
        <charset val="204"/>
      </rPr>
      <t>»</t>
    </r>
  </si>
  <si>
    <t>Условно утвержденные расходы</t>
  </si>
  <si>
    <t>Муниципальная программа по созданию условий для улучшения  качества жизни жителей городского округа Тольятти и обеспечения социальной стабильности на 2017-2019 годы</t>
  </si>
  <si>
    <t>Муниципальная программа «Развитие физической культуры и спорта в городском округе Тольятти на 2017-2021 годы»</t>
  </si>
  <si>
    <t>Обеспечение долевого финансирования расходов</t>
  </si>
  <si>
    <t>080 00 L0000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</si>
  <si>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</si>
  <si>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Мероприятия в организациях, осуществляющих обеспечение градостроительной деятельности</t>
  </si>
  <si>
    <t>100 00 04320</t>
  </si>
  <si>
    <t>151 00 00000</t>
  </si>
  <si>
    <t>151 00 04000</t>
  </si>
  <si>
    <t>151 00 04180</t>
  </si>
  <si>
    <t>151 00 04420</t>
  </si>
  <si>
    <t xml:space="preserve">Подпрограмма  «Содержание улично-дорожной сети городского округа Тольятти на  2014-2020 гг.»  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</si>
  <si>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потребительского рынка в городском округе Тольятти на 2017-2021 годы</t>
    </r>
    <r>
      <rPr>
        <sz val="13"/>
        <rFont val="Calibri"/>
        <family val="2"/>
        <charset val="204"/>
      </rPr>
      <t>»</t>
    </r>
  </si>
  <si>
    <t>270 00 00000</t>
  </si>
  <si>
    <t>270 00 04000</t>
  </si>
  <si>
    <t>270 00 04040</t>
  </si>
  <si>
    <t>330 00 04100</t>
  </si>
  <si>
    <t>990 00 S3560</t>
  </si>
  <si>
    <t>Обеспечение долевого софинансирования расходов</t>
  </si>
  <si>
    <t>010 00 73000</t>
  </si>
  <si>
    <t>010 00 73560</t>
  </si>
  <si>
    <t xml:space="preserve">Единовременное пособие на частичную компенсацию оплаты государственной пошлины на осуществление государственной регистрации прав на недвижимое имущество детей-cирот, детей, оставшихся без попечения родителей </t>
  </si>
  <si>
    <t>010 00 S3560</t>
  </si>
  <si>
    <t>840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</si>
  <si>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
бенефициара к принципалу</t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</si>
  <si>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</si>
  <si>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</si>
  <si>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>Субсидии на возмещение недополученных доходов от перевозки пассажиров и  багажа по муниципальным маршрутам регулярных перевозок по льготному регулируемому тарифу при оплате транспортными картами жителя городского округа Тольятти</t>
  </si>
  <si>
    <t>Проектирование и строительство (реконструкция) объектов капитального строительства в сфере культуры</t>
  </si>
  <si>
    <t>Муниципальная программа «Благоустройство территории городского округа Тольятти на 2015-2024 годы»</t>
  </si>
  <si>
    <t>Закупка товаров, работ и услуг для государственных (муниципальных) нужд</t>
  </si>
  <si>
    <t>Высшее образование</t>
  </si>
  <si>
    <t>080 00 L0200</t>
  </si>
  <si>
    <r>
      <t xml:space="preserve">Мероприятия  в рамках подпрограммы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2014-2020 годы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муниципальной 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транспортной системы и дорожного хозяйства городского округа Тольятти на 2014-2020 гг.</t>
    </r>
    <r>
      <rPr>
        <sz val="13"/>
        <rFont val="Calibri"/>
        <family val="2"/>
        <charset val="204"/>
      </rPr>
      <t>»</t>
    </r>
  </si>
  <si>
    <t>152 00 S3270</t>
  </si>
  <si>
    <t>152 00 73000</t>
  </si>
  <si>
    <t>152 00 73270</t>
  </si>
  <si>
    <t>Мероприятия  в рамках подпрограммы «Модернизация и развитие автомобильных дорог общего пользования местного значения городского округа Тольятти на 2014-2020 годы» муниципальной программы «Развитие транспортной системы и дорожного хозяйства городского округа Тольятти на 2014-2020 гг.»</t>
  </si>
  <si>
    <t>050 00 04280</t>
  </si>
  <si>
    <t>070 00 S3390</t>
  </si>
  <si>
    <t>Строительство объектов дошкольного образования</t>
  </si>
  <si>
    <t>070 00 73000</t>
  </si>
  <si>
    <t>070 00 73390</t>
  </si>
  <si>
    <t>330 00 R555F</t>
  </si>
  <si>
    <t>330 00 L555F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</si>
  <si>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</si>
  <si>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050 00 09300</t>
  </si>
  <si>
    <t>050 00 09340</t>
  </si>
  <si>
    <t>050 00 09350</t>
  </si>
  <si>
    <t>050 00 09360</t>
  </si>
  <si>
    <t xml:space="preserve">050 00 09370 </t>
  </si>
  <si>
    <t xml:space="preserve">050 00 09380 </t>
  </si>
  <si>
    <t>050 00 04340</t>
  </si>
  <si>
    <t>340 00 00000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</si>
  <si>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</si>
  <si>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340 00 04000</t>
  </si>
  <si>
    <t>340 00 04410</t>
  </si>
  <si>
    <t>Мероприятия в области  благоустройства</t>
  </si>
  <si>
    <t>Учреждения, осуществляющие  деятельность по другим вопросам в области жилищно-коммунального хозяйства</t>
  </si>
  <si>
    <t>340 00 02000</t>
  </si>
  <si>
    <t>340 00 02430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</si>
  <si>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ГОРОДСКОГО ОКРУГА ТОЛЬЯТТИ НА ПЛАНОВЫЙ ПЕРИОД 2019 И 2020 ГОДОВ</t>
  </si>
  <si>
    <t xml:space="preserve">  от__________№______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</si>
  <si>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</si>
  <si>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>120 00 00000</t>
  </si>
  <si>
    <t>120 00 02000</t>
  </si>
  <si>
    <t>120 00 02070</t>
  </si>
  <si>
    <t>120 00 04000</t>
  </si>
  <si>
    <t>120 00 04070</t>
  </si>
  <si>
    <t>Поддержка государственных программ субъектов Российской Федерации  и муниципальных программ формирования современной городской среды</t>
  </si>
  <si>
    <t xml:space="preserve">330 00 L555F  </t>
  </si>
  <si>
    <t>Муниципальная программа «Ремонт помещений, находящихся в муниципальной собственности городского округа Тольятти, на 2018-2022 годы»</t>
  </si>
  <si>
    <t>290 00 00000</t>
  </si>
  <si>
    <t>290 00 04000</t>
  </si>
  <si>
    <t>290 00 04410</t>
  </si>
  <si>
    <t>320 00 00000</t>
  </si>
  <si>
    <t>320 00 04000</t>
  </si>
  <si>
    <t>320 00 04410</t>
  </si>
  <si>
    <t>330 00 S3320</t>
  </si>
  <si>
    <t xml:space="preserve">Мероприятия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2020 годы» </t>
  </si>
  <si>
    <t>320 00 04420</t>
  </si>
  <si>
    <t>320 00 02000</t>
  </si>
  <si>
    <t>320 00 02430</t>
  </si>
  <si>
    <t>990 00 04430</t>
  </si>
  <si>
    <t>Субсидии некоммерческим организациям в области физической культуры и спорта</t>
  </si>
  <si>
    <t>Субсидии некоммерческим организациям (за исключением государственных (муниципальных) учреждений</t>
  </si>
  <si>
    <t>280 00 10000</t>
  </si>
  <si>
    <t>280 00 10360</t>
  </si>
  <si>
    <t>100 00 12320</t>
  </si>
  <si>
    <t>100 00 12000</t>
  </si>
  <si>
    <t>Обеспечение пожарной безопасности</t>
  </si>
  <si>
    <t xml:space="preserve">Субсидии некоммерческим организациям 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</si>
  <si>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</si>
  <si>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280 00 10020</t>
  </si>
  <si>
    <t>990 00 12150</t>
  </si>
  <si>
    <t>Единовременное пособие на первоочередные нужды</t>
  </si>
  <si>
    <t xml:space="preserve">Ежемесячное пособие на содержание ребенка, переданного на воспитание в приемную семью, на патронатное воспитание </t>
  </si>
  <si>
    <t>050 00 09390</t>
  </si>
  <si>
    <t>990 00 04370</t>
  </si>
  <si>
    <t xml:space="preserve">Единовременное пособие детям-сиротам и детям, оставшимся без попечения родителей, в связи с награждением медалью «За особые успехи в учении» по окончании обучения в образовательной организации, реализующей образовательные программы среднего общего образования </t>
  </si>
  <si>
    <t>Единовременное пособие при зачислении 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</t>
  </si>
  <si>
    <t>990 00 09390</t>
  </si>
  <si>
    <t>990 00 09010</t>
  </si>
  <si>
    <t>990 00 09020</t>
  </si>
  <si>
    <t>990 00 09030</t>
  </si>
  <si>
    <t>990 00 09060</t>
  </si>
  <si>
    <t>990 00 09070</t>
  </si>
  <si>
    <t>990 00 09080</t>
  </si>
  <si>
    <t>990 00 09100</t>
  </si>
  <si>
    <t>990 00 09110</t>
  </si>
  <si>
    <t>990 00 09120</t>
  </si>
  <si>
    <t>990 00 09130</t>
  </si>
  <si>
    <t>990 00 09140</t>
  </si>
  <si>
    <t>990 00 09150</t>
  </si>
  <si>
    <t>990 00 09170</t>
  </si>
  <si>
    <t>990 00 09180</t>
  </si>
  <si>
    <t>990 00 09190</t>
  </si>
  <si>
    <t>990 00 09220</t>
  </si>
  <si>
    <t>990 00 09230</t>
  </si>
  <si>
    <t>990 00 09240</t>
  </si>
  <si>
    <t>990 00 09250</t>
  </si>
  <si>
    <t>990 00 09270</t>
  </si>
  <si>
    <t>990 00 09290</t>
  </si>
  <si>
    <t>990 00 09050</t>
  </si>
  <si>
    <t>990 00 09310</t>
  </si>
  <si>
    <t>990 00 04270</t>
  </si>
  <si>
    <t xml:space="preserve">990 00 06270 </t>
  </si>
  <si>
    <t>Парковые комплексы</t>
  </si>
  <si>
    <t>990 00 02200</t>
  </si>
  <si>
    <t>990 00 04200</t>
  </si>
  <si>
    <t>Субсидии юридическим лицам в сфере культуры</t>
  </si>
  <si>
    <t>990 00 06000</t>
  </si>
  <si>
    <t>990 00 06500</t>
  </si>
  <si>
    <t>990 00 09320</t>
  </si>
  <si>
    <t>990 00 09330</t>
  </si>
  <si>
    <t>Выплаты именных премий Главы городского округа Тольятти лицам с ограниченными возможностями здоровья и добровольцам из числа жителей городского округа</t>
  </si>
  <si>
    <t>990 00 10000</t>
  </si>
  <si>
    <t>990 00 10050</t>
  </si>
  <si>
    <t>Материально-техническое обеспечение деятельности Общественной палаты</t>
  </si>
  <si>
    <t>990 00 04060</t>
  </si>
  <si>
    <t>240 00 04450</t>
  </si>
  <si>
    <t>080 00 04110</t>
  </si>
  <si>
    <t>Предоставление социальных выплат на обеспечение жильем молодых семей, члены которых превысили возраст 35 лет, имеющих непогашенный жилищный кредит (займ), оформленный до 01.01.2011 года</t>
  </si>
  <si>
    <t>220 00 04000</t>
  </si>
  <si>
    <t>220 00 04040</t>
  </si>
  <si>
    <t xml:space="preserve">220 00 04120 </t>
  </si>
  <si>
    <t>220 00 12000</t>
  </si>
  <si>
    <t>220 00 12040</t>
  </si>
  <si>
    <t>220 00 12060</t>
  </si>
  <si>
    <t xml:space="preserve">990 00 S0340 </t>
  </si>
  <si>
    <t>990 00 S3250</t>
  </si>
  <si>
    <t>990 00 S3800</t>
  </si>
  <si>
    <t xml:space="preserve">990 00 S3810   </t>
  </si>
  <si>
    <t>220 00 08000</t>
  </si>
  <si>
    <t>220 00 08010</t>
  </si>
  <si>
    <t>Социальные выплаты гражданам, кроме публичных нормативных социальных выплат</t>
  </si>
  <si>
    <t>220 00 11000</t>
  </si>
  <si>
    <t>220 00 11040</t>
  </si>
  <si>
    <t>220 00 11010</t>
  </si>
  <si>
    <t>220 00 02000</t>
  </si>
  <si>
    <t>220 00 02080</t>
  </si>
  <si>
    <t>Мероприятия по другим вопросам в области охраны окружающей среды</t>
  </si>
  <si>
    <t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2014-2022 годы» </t>
  </si>
  <si>
    <t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2014-2022 годы» </t>
  </si>
  <si>
    <t xml:space="preserve">Мероприятия на обработку почвы под лесные культуры в рамках  государственной программы Самарской области «Развитие лесного хозяйства Самарской области на 2014-2022 годы» </t>
  </si>
  <si>
    <t xml:space="preserve">Мероприятия на дополнение лесных культур в рамках  государственной программы Самарской области «Развитие лесного хозяйства Самарской области на 2014-2022 годы» </t>
  </si>
  <si>
    <t>2019 Всего</t>
  </si>
  <si>
    <t>В том числе вышестоящие</t>
  </si>
  <si>
    <t>Изменения</t>
  </si>
  <si>
    <t>Резервный фонд администрации городского округа Тольятти для финансирования непредвиденных расходов</t>
  </si>
  <si>
    <t xml:space="preserve">Мероприятия в рамках реализации государственной программы Самарской области «Формирование комфортной городской среды на 2018-2022 годы» </t>
  </si>
  <si>
    <t>к решению Думы</t>
  </si>
  <si>
    <t>от 06.12.2017 №1607</t>
  </si>
  <si>
    <t xml:space="preserve">340 00 L5550  </t>
  </si>
  <si>
    <t>Муниципальная программа «Формирование современной городской среды на 2018-2022 годы»</t>
  </si>
  <si>
    <t>100 00 02000</t>
  </si>
  <si>
    <t>100 00 02320</t>
  </si>
  <si>
    <t>Приложение 3</t>
  </si>
  <si>
    <t>080 00 L4970</t>
  </si>
  <si>
    <t>Предоставление молодым семьям социальных выплат на приобретение жилья или строительство индивидуального жилого дома</t>
  </si>
  <si>
    <t>КУЛЬТУРА, КИНЕМАТОГРАФИЯ</t>
  </si>
  <si>
    <t>Муниципальная программа «Поддержка социально ориентированных некоммерческих организаций, содействие развитию некоммерческих организаций и общественных инициатив на 2015-2020 годы»</t>
  </si>
  <si>
    <t>280 00 04370</t>
  </si>
  <si>
    <t>280 00 04000</t>
  </si>
  <si>
    <t>В том числе средства вышестоящих бюджетов</t>
  </si>
  <si>
    <t>В том числе средства выше-стоящих бюджетов</t>
  </si>
  <si>
    <t>Создание дополнительных мест для детей в возрасте от 2 месяцев до 3 лет в  организациях, осуществляющих образовательную деятельность по программам дошкольного образования</t>
  </si>
  <si>
    <t>070 00 L1590</t>
  </si>
  <si>
    <t>070 00 S1590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</si>
</sst>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2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name val="Calibri"/>
      <family val="2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195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0" fontId="6" fillId="0" borderId="0" xfId="0" applyFont="1" applyFill="1"/>
    <xf numFmtId="0" fontId="13" fillId="0" borderId="0" xfId="0" applyFont="1" applyFill="1"/>
    <xf numFmtId="0" fontId="12" fillId="0" borderId="0" xfId="0" applyFont="1" applyFill="1"/>
    <xf numFmtId="0" fontId="14" fillId="0" borderId="0" xfId="0" applyFont="1" applyFill="1"/>
    <xf numFmtId="0" fontId="17" fillId="0" borderId="0" xfId="0" applyFont="1" applyFill="1"/>
    <xf numFmtId="0" fontId="16" fillId="0" borderId="0" xfId="0" applyFont="1" applyFill="1"/>
    <xf numFmtId="0" fontId="14" fillId="0" borderId="0" xfId="0" applyFont="1" applyFill="1" applyBorder="1" applyAlignment="1">
      <alignment wrapText="1"/>
    </xf>
    <xf numFmtId="49" fontId="1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right"/>
    </xf>
    <xf numFmtId="49" fontId="6" fillId="0" borderId="0" xfId="0" applyNumberFormat="1" applyFont="1" applyFill="1" applyAlignment="1">
      <alignment horizontal="right"/>
    </xf>
    <xf numFmtId="0" fontId="7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Fill="1" applyBorder="1"/>
    <xf numFmtId="0" fontId="5" fillId="0" borderId="1" xfId="0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49" fontId="11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center" wrapText="1"/>
    </xf>
    <xf numFmtId="166" fontId="12" fillId="0" borderId="1" xfId="0" applyNumberFormat="1" applyFont="1" applyFill="1" applyBorder="1" applyAlignment="1">
      <alignment horizontal="center" wrapText="1"/>
    </xf>
    <xf numFmtId="3" fontId="12" fillId="0" borderId="1" xfId="0" applyNumberFormat="1" applyFont="1" applyFill="1" applyBorder="1" applyAlignment="1">
      <alignment horizontal="center"/>
    </xf>
    <xf numFmtId="11" fontId="20" fillId="0" borderId="1" xfId="0" applyNumberFormat="1" applyFont="1" applyFill="1" applyBorder="1" applyAlignment="1">
      <alignment wrapText="1"/>
    </xf>
    <xf numFmtId="3" fontId="1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1" fontId="11" fillId="0" borderId="1" xfId="0" applyNumberFormat="1" applyFont="1" applyFill="1" applyBorder="1" applyAlignment="1">
      <alignment horizontal="center" wrapText="1"/>
    </xf>
    <xf numFmtId="3" fontId="11" fillId="0" borderId="1" xfId="2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 wrapText="1"/>
    </xf>
    <xf numFmtId="11" fontId="12" fillId="0" borderId="1" xfId="0" applyNumberFormat="1" applyFont="1" applyFill="1" applyBorder="1" applyAlignment="1">
      <alignment wrapText="1"/>
    </xf>
    <xf numFmtId="1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9" fontId="20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3" fontId="5" fillId="0" borderId="1" xfId="1" applyNumberFormat="1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wrapText="1"/>
    </xf>
    <xf numFmtId="0" fontId="12" fillId="0" borderId="1" xfId="0" applyFont="1" applyFill="1" applyBorder="1" applyAlignment="1">
      <alignment horizontal="center" wrapText="1"/>
    </xf>
    <xf numFmtId="0" fontId="18" fillId="0" borderId="1" xfId="0" applyFont="1" applyFill="1" applyBorder="1" applyAlignment="1">
      <alignment wrapText="1"/>
    </xf>
    <xf numFmtId="0" fontId="22" fillId="0" borderId="1" xfId="0" applyNumberFormat="1" applyFont="1" applyFill="1" applyBorder="1" applyAlignment="1">
      <alignment wrapText="1"/>
    </xf>
    <xf numFmtId="49" fontId="2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3" fontId="5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3" fontId="11" fillId="0" borderId="1" xfId="1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horizontal="right"/>
    </xf>
    <xf numFmtId="3" fontId="2" fillId="0" borderId="1" xfId="0" applyNumberFormat="1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/>
    </xf>
    <xf numFmtId="3" fontId="16" fillId="0" borderId="1" xfId="0" applyNumberFormat="1" applyFont="1" applyFill="1" applyBorder="1" applyAlignment="1">
      <alignment horizontal="center"/>
    </xf>
    <xf numFmtId="0" fontId="2" fillId="0" borderId="0" xfId="0" applyFont="1" applyFill="1" applyBorder="1"/>
    <xf numFmtId="49" fontId="3" fillId="0" borderId="0" xfId="0" applyNumberFormat="1" applyFont="1" applyFill="1" applyBorder="1" applyAlignment="1">
      <alignment horizontal="right"/>
    </xf>
    <xf numFmtId="3" fontId="12" fillId="0" borderId="1" xfId="2" applyNumberFormat="1" applyFont="1" applyFill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 wrapText="1"/>
    </xf>
    <xf numFmtId="0" fontId="20" fillId="0" borderId="1" xfId="0" applyNumberFormat="1" applyFont="1" applyFill="1" applyBorder="1" applyAlignment="1">
      <alignment wrapText="1"/>
    </xf>
    <xf numFmtId="0" fontId="20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wrapText="1"/>
    </xf>
    <xf numFmtId="0" fontId="23" fillId="0" borderId="1" xfId="0" applyFont="1" applyFill="1" applyBorder="1" applyAlignment="1">
      <alignment wrapText="1"/>
    </xf>
    <xf numFmtId="49" fontId="20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/>
    <xf numFmtId="3" fontId="20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horizontal="center" wrapText="1"/>
    </xf>
    <xf numFmtId="0" fontId="12" fillId="0" borderId="1" xfId="3" applyFont="1" applyFill="1" applyBorder="1" applyAlignment="1">
      <alignment horizontal="left" wrapText="1"/>
    </xf>
    <xf numFmtId="166" fontId="12" fillId="0" borderId="1" xfId="3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9" fillId="0" borderId="1" xfId="0" applyFont="1" applyFill="1" applyBorder="1"/>
    <xf numFmtId="0" fontId="10" fillId="0" borderId="1" xfId="0" applyFont="1" applyFill="1" applyBorder="1"/>
    <xf numFmtId="0" fontId="6" fillId="0" borderId="1" xfId="0" applyFont="1" applyFill="1" applyBorder="1"/>
    <xf numFmtId="0" fontId="13" fillId="0" borderId="1" xfId="0" applyFont="1" applyFill="1" applyBorder="1"/>
    <xf numFmtId="0" fontId="12" fillId="0" borderId="1" xfId="0" applyFont="1" applyFill="1" applyBorder="1"/>
    <xf numFmtId="0" fontId="14" fillId="0" borderId="1" xfId="0" applyFont="1" applyFill="1" applyBorder="1"/>
    <xf numFmtId="0" fontId="17" fillId="0" borderId="1" xfId="0" applyFont="1" applyFill="1" applyBorder="1"/>
    <xf numFmtId="0" fontId="16" fillId="0" borderId="1" xfId="0" applyFont="1" applyFill="1" applyBorder="1"/>
    <xf numFmtId="4" fontId="20" fillId="0" borderId="1" xfId="0" applyNumberFormat="1" applyFont="1" applyFill="1" applyBorder="1" applyAlignment="1">
      <alignment horizontal="center" wrapText="1"/>
    </xf>
    <xf numFmtId="0" fontId="12" fillId="0" borderId="1" xfId="3" applyFont="1" applyFill="1" applyBorder="1" applyAlignment="1">
      <alignment horizontal="left" vertical="center" wrapText="1"/>
    </xf>
    <xf numFmtId="3" fontId="12" fillId="0" borderId="1" xfId="1" applyNumberFormat="1" applyFont="1" applyFill="1" applyBorder="1" applyAlignment="1">
      <alignment horizontal="center"/>
    </xf>
    <xf numFmtId="3" fontId="12" fillId="0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/>
    <xf numFmtId="49" fontId="12" fillId="0" borderId="1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/>
    </xf>
    <xf numFmtId="3" fontId="11" fillId="3" borderId="1" xfId="0" applyNumberFormat="1" applyFont="1" applyFill="1" applyBorder="1" applyAlignment="1">
      <alignment horizontal="center"/>
    </xf>
    <xf numFmtId="3" fontId="12" fillId="3" borderId="1" xfId="0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horizontal="left" vertical="center" wrapText="1"/>
    </xf>
    <xf numFmtId="49" fontId="20" fillId="3" borderId="1" xfId="0" applyNumberFormat="1" applyFont="1" applyFill="1" applyBorder="1" applyAlignment="1">
      <alignment horizontal="center"/>
    </xf>
    <xf numFmtId="49" fontId="12" fillId="3" borderId="1" xfId="0" applyNumberFormat="1" applyFont="1" applyFill="1" applyBorder="1" applyAlignment="1">
      <alignment horizontal="center" wrapText="1"/>
    </xf>
    <xf numFmtId="11" fontId="12" fillId="3" borderId="1" xfId="0" applyNumberFormat="1" applyFont="1" applyFill="1" applyBorder="1" applyAlignment="1">
      <alignment wrapText="1"/>
    </xf>
    <xf numFmtId="0" fontId="12" fillId="3" borderId="1" xfId="0" applyFont="1" applyFill="1" applyBorder="1" applyAlignment="1">
      <alignment wrapText="1"/>
    </xf>
    <xf numFmtId="1" fontId="12" fillId="3" borderId="1" xfId="0" applyNumberFormat="1" applyFont="1" applyFill="1" applyBorder="1" applyAlignment="1">
      <alignment horizontal="center" wrapText="1"/>
    </xf>
    <xf numFmtId="0" fontId="12" fillId="3" borderId="1" xfId="0" applyFont="1" applyFill="1" applyBorder="1"/>
    <xf numFmtId="0" fontId="12" fillId="3" borderId="1" xfId="0" applyFont="1" applyFill="1" applyBorder="1" applyAlignment="1">
      <alignment horizontal="left" wrapText="1"/>
    </xf>
    <xf numFmtId="166" fontId="12" fillId="3" borderId="1" xfId="0" applyNumberFormat="1" applyFont="1" applyFill="1" applyBorder="1" applyAlignment="1">
      <alignment horizontal="center" wrapText="1"/>
    </xf>
    <xf numFmtId="0" fontId="16" fillId="3" borderId="1" xfId="0" applyFont="1" applyFill="1" applyBorder="1"/>
    <xf numFmtId="0" fontId="11" fillId="3" borderId="1" xfId="0" applyFont="1" applyFill="1" applyBorder="1" applyAlignment="1">
      <alignment wrapText="1"/>
    </xf>
    <xf numFmtId="0" fontId="12" fillId="4" borderId="1" xfId="0" applyFont="1" applyFill="1" applyBorder="1" applyAlignment="1">
      <alignment wrapText="1"/>
    </xf>
    <xf numFmtId="49" fontId="20" fillId="4" borderId="1" xfId="0" applyNumberFormat="1" applyFont="1" applyFill="1" applyBorder="1" applyAlignment="1">
      <alignment horizontal="center"/>
    </xf>
    <xf numFmtId="3" fontId="12" fillId="4" borderId="1" xfId="0" applyNumberFormat="1" applyFont="1" applyFill="1" applyBorder="1" applyAlignment="1">
      <alignment horizontal="center"/>
    </xf>
    <xf numFmtId="49" fontId="12" fillId="4" borderId="1" xfId="0" applyNumberFormat="1" applyFont="1" applyFill="1" applyBorder="1" applyAlignment="1">
      <alignment horizontal="center"/>
    </xf>
    <xf numFmtId="11" fontId="20" fillId="4" borderId="1" xfId="0" applyNumberFormat="1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center" wrapText="1"/>
    </xf>
    <xf numFmtId="166" fontId="12" fillId="4" borderId="1" xfId="0" applyNumberFormat="1" applyFont="1" applyFill="1" applyBorder="1" applyAlignment="1">
      <alignment horizontal="center" wrapText="1"/>
    </xf>
    <xf numFmtId="11" fontId="12" fillId="4" borderId="1" xfId="0" applyNumberFormat="1" applyFont="1" applyFill="1" applyBorder="1" applyAlignment="1">
      <alignment wrapText="1"/>
    </xf>
    <xf numFmtId="0" fontId="6" fillId="4" borderId="1" xfId="0" applyFont="1" applyFill="1" applyBorder="1"/>
    <xf numFmtId="0" fontId="12" fillId="3" borderId="1" xfId="0" applyFont="1" applyFill="1" applyBorder="1" applyAlignment="1">
      <alignment horizontal="center"/>
    </xf>
    <xf numFmtId="0" fontId="12" fillId="4" borderId="1" xfId="3" applyFont="1" applyFill="1" applyBorder="1" applyAlignment="1">
      <alignment wrapText="1"/>
    </xf>
    <xf numFmtId="0" fontId="12" fillId="4" borderId="1" xfId="0" applyFont="1" applyFill="1" applyBorder="1" applyAlignment="1">
      <alignment horizontal="center"/>
    </xf>
    <xf numFmtId="0" fontId="9" fillId="4" borderId="1" xfId="0" applyFont="1" applyFill="1" applyBorder="1"/>
    <xf numFmtId="0" fontId="12" fillId="4" borderId="1" xfId="0" applyFont="1" applyFill="1" applyBorder="1" applyAlignment="1">
      <alignment horizontal="left" wrapText="1"/>
    </xf>
    <xf numFmtId="0" fontId="9" fillId="4" borderId="0" xfId="0" applyFont="1" applyFill="1"/>
    <xf numFmtId="3" fontId="12" fillId="4" borderId="1" xfId="0" applyNumberFormat="1" applyFont="1" applyFill="1" applyBorder="1" applyAlignment="1">
      <alignment horizontal="center" vertical="center" wrapText="1"/>
    </xf>
    <xf numFmtId="0" fontId="12" fillId="4" borderId="1" xfId="3" applyFont="1" applyFill="1" applyBorder="1" applyAlignment="1">
      <alignment horizontal="left" wrapText="1"/>
    </xf>
    <xf numFmtId="0" fontId="13" fillId="4" borderId="1" xfId="0" applyFont="1" applyFill="1" applyBorder="1"/>
    <xf numFmtId="3" fontId="2" fillId="0" borderId="0" xfId="0" applyNumberFormat="1" applyFont="1" applyFill="1"/>
    <xf numFmtId="3" fontId="12" fillId="2" borderId="1" xfId="0" applyNumberFormat="1" applyFont="1" applyFill="1" applyBorder="1" applyAlignment="1">
      <alignment horizontal="center"/>
    </xf>
    <xf numFmtId="11" fontId="12" fillId="2" borderId="1" xfId="0" applyNumberFormat="1" applyFont="1" applyFill="1" applyBorder="1" applyAlignment="1">
      <alignment wrapText="1"/>
    </xf>
    <xf numFmtId="49" fontId="1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49" fontId="20" fillId="2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/>
    <xf numFmtId="49" fontId="12" fillId="0" borderId="2" xfId="0" applyNumberFormat="1" applyFont="1" applyFill="1" applyBorder="1" applyAlignment="1">
      <alignment horizontal="center" wrapText="1"/>
    </xf>
    <xf numFmtId="3" fontId="12" fillId="2" borderId="1" xfId="2" applyNumberFormat="1" applyFont="1" applyFill="1" applyBorder="1" applyAlignment="1">
      <alignment horizontal="center"/>
    </xf>
    <xf numFmtId="0" fontId="12" fillId="2" borderId="1" xfId="0" applyFont="1" applyFill="1" applyBorder="1"/>
    <xf numFmtId="0" fontId="14" fillId="4" borderId="1" xfId="0" applyFont="1" applyFill="1" applyBorder="1"/>
    <xf numFmtId="0" fontId="20" fillId="4" borderId="1" xfId="0" applyNumberFormat="1" applyFont="1" applyFill="1" applyBorder="1" applyAlignment="1">
      <alignment wrapText="1"/>
    </xf>
    <xf numFmtId="3" fontId="12" fillId="4" borderId="1" xfId="2" applyNumberFormat="1" applyFont="1" applyFill="1" applyBorder="1" applyAlignment="1">
      <alignment horizontal="center"/>
    </xf>
    <xf numFmtId="49" fontId="11" fillId="4" borderId="1" xfId="0" applyNumberFormat="1" applyFont="1" applyFill="1" applyBorder="1" applyAlignment="1">
      <alignment horizontal="center" wrapText="1"/>
    </xf>
    <xf numFmtId="0" fontId="12" fillId="4" borderId="1" xfId="0" applyNumberFormat="1" applyFont="1" applyFill="1" applyBorder="1" applyAlignment="1">
      <alignment horizontal="center" wrapText="1"/>
    </xf>
    <xf numFmtId="3" fontId="12" fillId="4" borderId="1" xfId="0" applyNumberFormat="1" applyFont="1" applyFill="1" applyBorder="1" applyAlignment="1">
      <alignment horizontal="center" wrapText="1"/>
    </xf>
    <xf numFmtId="11" fontId="12" fillId="0" borderId="1" xfId="0" applyNumberFormat="1" applyFont="1" applyFill="1" applyBorder="1" applyAlignment="1">
      <alignment horizontal="left" wrapText="1"/>
    </xf>
    <xf numFmtId="3" fontId="5" fillId="0" borderId="4" xfId="0" applyNumberFormat="1" applyFont="1" applyFill="1" applyBorder="1" applyAlignment="1">
      <alignment horizontal="center" vertical="center"/>
    </xf>
    <xf numFmtId="0" fontId="2" fillId="5" borderId="0" xfId="0" applyFont="1" applyFill="1"/>
    <xf numFmtId="0" fontId="2" fillId="5" borderId="1" xfId="0" applyFont="1" applyFill="1" applyBorder="1"/>
    <xf numFmtId="3" fontId="5" fillId="5" borderId="1" xfId="0" applyNumberFormat="1" applyFont="1" applyFill="1" applyBorder="1" applyAlignment="1">
      <alignment horizontal="center"/>
    </xf>
    <xf numFmtId="0" fontId="10" fillId="5" borderId="1" xfId="0" applyFont="1" applyFill="1" applyBorder="1"/>
    <xf numFmtId="3" fontId="11" fillId="5" borderId="1" xfId="0" applyNumberFormat="1" applyFont="1" applyFill="1" applyBorder="1" applyAlignment="1">
      <alignment horizontal="center"/>
    </xf>
    <xf numFmtId="3" fontId="12" fillId="5" borderId="1" xfId="0" applyNumberFormat="1" applyFont="1" applyFill="1" applyBorder="1" applyAlignment="1">
      <alignment horizontal="center"/>
    </xf>
    <xf numFmtId="3" fontId="11" fillId="5" borderId="1" xfId="2" applyNumberFormat="1" applyFont="1" applyFill="1" applyBorder="1" applyAlignment="1">
      <alignment horizontal="center"/>
    </xf>
    <xf numFmtId="3" fontId="12" fillId="5" borderId="1" xfId="2" applyNumberFormat="1" applyFont="1" applyFill="1" applyBorder="1" applyAlignment="1">
      <alignment horizontal="center"/>
    </xf>
    <xf numFmtId="0" fontId="14" fillId="5" borderId="1" xfId="0" applyFont="1" applyFill="1" applyBorder="1"/>
    <xf numFmtId="0" fontId="12" fillId="5" borderId="1" xfId="0" applyFont="1" applyFill="1" applyBorder="1"/>
    <xf numFmtId="3" fontId="5" fillId="5" borderId="1" xfId="1" applyNumberFormat="1" applyFont="1" applyFill="1" applyBorder="1" applyAlignment="1">
      <alignment horizontal="center"/>
    </xf>
    <xf numFmtId="0" fontId="9" fillId="5" borderId="1" xfId="0" applyFont="1" applyFill="1" applyBorder="1"/>
    <xf numFmtId="0" fontId="6" fillId="5" borderId="1" xfId="0" applyFont="1" applyFill="1" applyBorder="1"/>
    <xf numFmtId="3" fontId="2" fillId="5" borderId="1" xfId="0" applyNumberFormat="1" applyFont="1" applyFill="1" applyBorder="1" applyAlignment="1">
      <alignment horizontal="center"/>
    </xf>
    <xf numFmtId="0" fontId="13" fillId="5" borderId="1" xfId="0" applyFont="1" applyFill="1" applyBorder="1"/>
    <xf numFmtId="0" fontId="12" fillId="5" borderId="1" xfId="0" applyFont="1" applyFill="1" applyBorder="1" applyAlignment="1">
      <alignment horizontal="center"/>
    </xf>
    <xf numFmtId="3" fontId="9" fillId="5" borderId="1" xfId="0" applyNumberFormat="1" applyFont="1" applyFill="1" applyBorder="1" applyAlignment="1">
      <alignment horizontal="center"/>
    </xf>
    <xf numFmtId="3" fontId="5" fillId="5" borderId="1" xfId="2" applyNumberFormat="1" applyFont="1" applyFill="1" applyBorder="1" applyAlignment="1">
      <alignment horizontal="center"/>
    </xf>
    <xf numFmtId="3" fontId="20" fillId="5" borderId="1" xfId="0" applyNumberFormat="1" applyFont="1" applyFill="1" applyBorder="1" applyAlignment="1">
      <alignment horizontal="center"/>
    </xf>
    <xf numFmtId="0" fontId="17" fillId="5" borderId="1" xfId="0" applyFont="1" applyFill="1" applyBorder="1"/>
    <xf numFmtId="3" fontId="11" fillId="5" borderId="1" xfId="1" applyNumberFormat="1" applyFont="1" applyFill="1" applyBorder="1" applyAlignment="1">
      <alignment horizontal="center"/>
    </xf>
    <xf numFmtId="3" fontId="12" fillId="5" borderId="1" xfId="1" applyNumberFormat="1" applyFont="1" applyFill="1" applyBorder="1" applyAlignment="1">
      <alignment horizontal="center"/>
    </xf>
    <xf numFmtId="3" fontId="12" fillId="5" borderId="1" xfId="0" applyNumberFormat="1" applyFont="1" applyFill="1" applyBorder="1" applyAlignment="1">
      <alignment horizontal="center" wrapText="1"/>
    </xf>
    <xf numFmtId="0" fontId="16" fillId="5" borderId="1" xfId="0" applyFont="1" applyFill="1" applyBorder="1"/>
    <xf numFmtId="3" fontId="16" fillId="5" borderId="1" xfId="0" applyNumberFormat="1" applyFont="1" applyFill="1" applyBorder="1" applyAlignment="1">
      <alignment horizontal="center"/>
    </xf>
    <xf numFmtId="3" fontId="2" fillId="5" borderId="1" xfId="0" applyNumberFormat="1" applyFont="1" applyFill="1" applyBorder="1"/>
    <xf numFmtId="3" fontId="2" fillId="0" borderId="1" xfId="0" applyNumberFormat="1" applyFont="1" applyFill="1" applyBorder="1"/>
    <xf numFmtId="0" fontId="12" fillId="4" borderId="1" xfId="0" applyFont="1" applyFill="1" applyBorder="1" applyAlignment="1">
      <alignment horizontal="left" vertical="center" wrapText="1"/>
    </xf>
    <xf numFmtId="49" fontId="12" fillId="4" borderId="1" xfId="0" applyNumberFormat="1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1" fontId="5" fillId="5" borderId="1" xfId="0" applyNumberFormat="1" applyFont="1" applyFill="1" applyBorder="1" applyAlignment="1">
      <alignment horizontal="center" vertical="center" wrapText="1"/>
    </xf>
    <xf numFmtId="1" fontId="5" fillId="5" borderId="2" xfId="0" applyNumberFormat="1" applyFont="1" applyFill="1" applyBorder="1" applyAlignment="1">
      <alignment horizontal="center" vertical="center" wrapText="1"/>
    </xf>
    <xf numFmtId="1" fontId="5" fillId="5" borderId="3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 wrapText="1"/>
    </xf>
    <xf numFmtId="3" fontId="5" fillId="5" borderId="1" xfId="0" applyNumberFormat="1" applyFont="1" applyFill="1" applyBorder="1" applyAlignment="1">
      <alignment horizontal="center" vertical="center"/>
    </xf>
    <xf numFmtId="3" fontId="5" fillId="5" borderId="4" xfId="0" applyNumberFormat="1" applyFont="1" applyFill="1" applyBorder="1" applyAlignment="1">
      <alignment horizontal="center" vertical="center"/>
    </xf>
    <xf numFmtId="3" fontId="5" fillId="5" borderId="5" xfId="0" applyNumberFormat="1" applyFont="1" applyFill="1" applyBorder="1" applyAlignment="1">
      <alignment horizontal="center" vertical="center"/>
    </xf>
    <xf numFmtId="3" fontId="5" fillId="5" borderId="6" xfId="0" applyNumberFormat="1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>
      <alignment horizontal="center" vertical="center"/>
    </xf>
    <xf numFmtId="3" fontId="5" fillId="0" borderId="5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3" fontId="12" fillId="0" borderId="0" xfId="0" applyNumberFormat="1" applyFont="1" applyFill="1" applyAlignment="1">
      <alignment horizontal="right"/>
    </xf>
  </cellXfs>
  <cellStyles count="5">
    <cellStyle name="Обычный" xfId="0" builtinId="0"/>
    <cellStyle name="Обычный 2" xfId="3"/>
    <cellStyle name="Обычный 3" xfId="4"/>
    <cellStyle name="Финансовый" xfId="1" builtinId="3"/>
    <cellStyle name="Финансовый [0]" xfId="2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W1216"/>
  <sheetViews>
    <sheetView showZeros="0" tabSelected="1" view="pageBreakPreview" topLeftCell="A4" zoomScaleNormal="75" zoomScaleSheetLayoutView="100" workbookViewId="0">
      <selection activeCell="AU12" sqref="AU12:AU13"/>
    </sheetView>
  </sheetViews>
  <sheetFormatPr defaultColWidth="9.140625" defaultRowHeight="15"/>
  <cols>
    <col min="1" max="1" width="54.7109375" style="2" customWidth="1"/>
    <col min="2" max="2" width="8" style="3" customWidth="1"/>
    <col min="3" max="3" width="7" style="3" customWidth="1"/>
    <col min="4" max="4" width="15.140625" style="4" customWidth="1"/>
    <col min="5" max="5" width="6.42578125" style="3" customWidth="1"/>
    <col min="6" max="6" width="16.42578125" style="1" hidden="1" customWidth="1"/>
    <col min="7" max="7" width="13" style="1" hidden="1" customWidth="1"/>
    <col min="8" max="8" width="13.85546875" style="1" hidden="1" customWidth="1"/>
    <col min="9" max="9" width="16.42578125" style="147" hidden="1" customWidth="1"/>
    <col min="10" max="10" width="12.85546875" style="147" hidden="1" customWidth="1"/>
    <col min="11" max="11" width="9.140625" style="147" hidden="1" customWidth="1"/>
    <col min="12" max="12" width="13.85546875" style="1" hidden="1" customWidth="1"/>
    <col min="13" max="13" width="15" style="1" hidden="1" customWidth="1"/>
    <col min="14" max="14" width="13.85546875" style="1" hidden="1" customWidth="1"/>
    <col min="15" max="15" width="16.42578125" style="147" hidden="1" customWidth="1"/>
    <col min="16" max="16" width="18.28515625" style="147" hidden="1" customWidth="1"/>
    <col min="17" max="17" width="11.7109375" style="147" hidden="1" customWidth="1"/>
    <col min="18" max="18" width="13.85546875" style="1" hidden="1" customWidth="1"/>
    <col min="19" max="19" width="24" style="1" hidden="1" customWidth="1"/>
    <col min="20" max="20" width="13.85546875" style="1" hidden="1" customWidth="1"/>
    <col min="21" max="21" width="16.42578125" style="147" hidden="1" customWidth="1"/>
    <col min="22" max="22" width="16.85546875" style="147" hidden="1" customWidth="1"/>
    <col min="23" max="23" width="12.7109375" style="147" hidden="1" customWidth="1"/>
    <col min="24" max="26" width="13.85546875" style="1" hidden="1" customWidth="1"/>
    <col min="27" max="27" width="16.42578125" style="147" hidden="1" customWidth="1"/>
    <col min="28" max="28" width="18.28515625" style="147" hidden="1" customWidth="1"/>
    <col min="29" max="29" width="11.140625" style="147" hidden="1" customWidth="1"/>
    <col min="30" max="30" width="14.28515625" style="1" hidden="1" customWidth="1"/>
    <col min="31" max="31" width="15.5703125" style="1" hidden="1" customWidth="1"/>
    <col min="32" max="32" width="14.28515625" style="1" hidden="1" customWidth="1"/>
    <col min="33" max="33" width="16.42578125" style="1" hidden="1" customWidth="1"/>
    <col min="34" max="34" width="16.42578125" style="147" hidden="1" customWidth="1"/>
    <col min="35" max="35" width="14.28515625" style="147" hidden="1" customWidth="1"/>
    <col min="36" max="36" width="9.85546875" style="147" hidden="1" customWidth="1"/>
    <col min="37" max="37" width="17.140625" style="147" hidden="1" customWidth="1"/>
    <col min="38" max="38" width="13.85546875" style="1" hidden="1" customWidth="1"/>
    <col min="39" max="39" width="18.28515625" style="1" hidden="1" customWidth="1"/>
    <col min="40" max="40" width="13.85546875" style="1" hidden="1" customWidth="1"/>
    <col min="41" max="41" width="18" style="1" hidden="1" customWidth="1"/>
    <col min="42" max="42" width="11.7109375" style="1" hidden="1" customWidth="1"/>
    <col min="43" max="43" width="15.42578125" style="1" hidden="1" customWidth="1"/>
    <col min="44" max="44" width="10.5703125" style="1" hidden="1" customWidth="1"/>
    <col min="45" max="45" width="16.140625" style="1" hidden="1" customWidth="1"/>
    <col min="46" max="46" width="13.85546875" style="1" bestFit="1" customWidth="1"/>
    <col min="47" max="47" width="14.7109375" style="1" customWidth="1"/>
    <col min="48" max="48" width="13.85546875" style="1" bestFit="1" customWidth="1"/>
    <col min="49" max="49" width="14.7109375" style="1" customWidth="1"/>
    <col min="50" max="16384" width="9.140625" style="1"/>
  </cols>
  <sheetData>
    <row r="1" spans="1:49" ht="16.5">
      <c r="A1" s="194" t="s">
        <v>664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4"/>
      <c r="AH1" s="194"/>
      <c r="AI1" s="194"/>
      <c r="AJ1" s="194"/>
      <c r="AK1" s="194"/>
      <c r="AL1" s="194"/>
      <c r="AM1" s="194"/>
      <c r="AN1" s="194"/>
      <c r="AO1" s="194"/>
      <c r="AP1" s="194"/>
      <c r="AQ1" s="194"/>
      <c r="AR1" s="194"/>
      <c r="AS1" s="194"/>
      <c r="AT1" s="194"/>
      <c r="AU1" s="194"/>
      <c r="AV1" s="194"/>
      <c r="AW1" s="194"/>
    </row>
    <row r="2" spans="1:49" ht="16.5">
      <c r="A2" s="194" t="s">
        <v>431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4"/>
      <c r="W2" s="194"/>
      <c r="X2" s="194"/>
      <c r="Y2" s="194"/>
      <c r="Z2" s="194"/>
      <c r="AA2" s="194"/>
      <c r="AB2" s="194"/>
      <c r="AC2" s="194"/>
      <c r="AD2" s="194"/>
      <c r="AE2" s="194"/>
      <c r="AF2" s="194"/>
      <c r="AG2" s="194"/>
      <c r="AH2" s="194"/>
      <c r="AI2" s="194"/>
      <c r="AJ2" s="194"/>
      <c r="AK2" s="194"/>
      <c r="AL2" s="194"/>
      <c r="AM2" s="194"/>
      <c r="AN2" s="194"/>
      <c r="AO2" s="194"/>
      <c r="AP2" s="194"/>
      <c r="AQ2" s="194"/>
      <c r="AR2" s="194"/>
      <c r="AS2" s="194"/>
      <c r="AT2" s="194"/>
      <c r="AU2" s="194"/>
      <c r="AV2" s="194"/>
      <c r="AW2" s="194"/>
    </row>
    <row r="3" spans="1:49" ht="16.5">
      <c r="A3" s="194" t="s">
        <v>549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94"/>
      <c r="AB3" s="194"/>
      <c r="AC3" s="194"/>
      <c r="AD3" s="194"/>
      <c r="AE3" s="194"/>
      <c r="AF3" s="194"/>
      <c r="AG3" s="194"/>
      <c r="AH3" s="194"/>
      <c r="AI3" s="194"/>
      <c r="AJ3" s="194"/>
      <c r="AK3" s="194"/>
      <c r="AL3" s="194"/>
      <c r="AM3" s="194"/>
      <c r="AN3" s="194"/>
      <c r="AO3" s="194"/>
      <c r="AP3" s="194"/>
      <c r="AQ3" s="194"/>
      <c r="AR3" s="194"/>
      <c r="AS3" s="194"/>
      <c r="AT3" s="194"/>
      <c r="AU3" s="194"/>
      <c r="AV3" s="194"/>
      <c r="AW3" s="194"/>
    </row>
    <row r="4" spans="1:49" ht="18.75">
      <c r="A4" s="15"/>
      <c r="B4" s="15"/>
      <c r="C4" s="15"/>
      <c r="D4" s="15"/>
      <c r="E4" s="16"/>
    </row>
    <row r="5" spans="1:49" ht="16.5">
      <c r="A5" s="194" t="s">
        <v>442</v>
      </c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K5" s="194"/>
      <c r="AL5" s="194"/>
      <c r="AM5" s="194"/>
      <c r="AN5" s="194"/>
      <c r="AO5" s="194"/>
      <c r="AP5" s="194"/>
      <c r="AQ5" s="194"/>
      <c r="AR5" s="194"/>
      <c r="AS5" s="194"/>
      <c r="AT5" s="194"/>
      <c r="AU5" s="194"/>
      <c r="AV5" s="194"/>
      <c r="AW5" s="194"/>
    </row>
    <row r="6" spans="1:49" ht="16.5">
      <c r="A6" s="194" t="s">
        <v>658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194"/>
      <c r="AJ6" s="194"/>
      <c r="AK6" s="194"/>
      <c r="AL6" s="194"/>
      <c r="AM6" s="194"/>
      <c r="AN6" s="194"/>
      <c r="AO6" s="194"/>
      <c r="AP6" s="194"/>
      <c r="AQ6" s="194"/>
      <c r="AR6" s="194"/>
      <c r="AS6" s="194"/>
      <c r="AT6" s="194"/>
      <c r="AU6" s="194"/>
      <c r="AV6" s="194"/>
      <c r="AW6" s="194"/>
    </row>
    <row r="7" spans="1:49" ht="16.5">
      <c r="A7" s="194" t="s">
        <v>659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4"/>
      <c r="AB7" s="194"/>
      <c r="AC7" s="194"/>
      <c r="AD7" s="194"/>
      <c r="AE7" s="194"/>
      <c r="AF7" s="194"/>
      <c r="AG7" s="194"/>
      <c r="AH7" s="194"/>
      <c r="AI7" s="194"/>
      <c r="AJ7" s="194"/>
      <c r="AK7" s="194"/>
      <c r="AL7" s="194"/>
      <c r="AM7" s="194"/>
      <c r="AN7" s="194"/>
      <c r="AO7" s="194"/>
      <c r="AP7" s="194"/>
      <c r="AQ7" s="194"/>
      <c r="AR7" s="194"/>
      <c r="AS7" s="194"/>
      <c r="AT7" s="194"/>
      <c r="AU7" s="194"/>
      <c r="AV7" s="194"/>
      <c r="AW7" s="194"/>
    </row>
    <row r="8" spans="1:49" ht="18.75">
      <c r="A8" s="15"/>
      <c r="B8" s="15"/>
      <c r="C8" s="15"/>
      <c r="D8" s="15"/>
      <c r="E8" s="16"/>
    </row>
    <row r="9" spans="1:49" ht="162.75" customHeight="1">
      <c r="A9" s="193" t="s">
        <v>548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3"/>
      <c r="AE9" s="193"/>
      <c r="AF9" s="193"/>
      <c r="AG9" s="193"/>
      <c r="AH9" s="193"/>
      <c r="AI9" s="193"/>
      <c r="AJ9" s="193"/>
      <c r="AK9" s="193"/>
      <c r="AL9" s="193"/>
      <c r="AM9" s="193"/>
      <c r="AN9" s="193"/>
      <c r="AO9" s="193"/>
      <c r="AP9" s="193"/>
      <c r="AQ9" s="193"/>
      <c r="AR9" s="193"/>
      <c r="AS9" s="193"/>
      <c r="AT9" s="193"/>
      <c r="AU9" s="193"/>
      <c r="AV9" s="193"/>
      <c r="AW9" s="193"/>
    </row>
    <row r="11" spans="1:49" ht="30.75" customHeight="1">
      <c r="A11" s="177" t="s">
        <v>10</v>
      </c>
      <c r="B11" s="178" t="s">
        <v>46</v>
      </c>
      <c r="C11" s="178" t="s">
        <v>47</v>
      </c>
      <c r="D11" s="177" t="s">
        <v>11</v>
      </c>
      <c r="E11" s="178" t="s">
        <v>12</v>
      </c>
      <c r="F11" s="180" t="s">
        <v>6</v>
      </c>
      <c r="G11" s="180"/>
      <c r="H11" s="180"/>
      <c r="I11" s="186" t="s">
        <v>655</v>
      </c>
      <c r="J11" s="186"/>
      <c r="K11" s="186"/>
      <c r="L11" s="180" t="s">
        <v>6</v>
      </c>
      <c r="M11" s="180"/>
      <c r="N11" s="180"/>
      <c r="O11" s="186" t="s">
        <v>655</v>
      </c>
      <c r="P11" s="186"/>
      <c r="Q11" s="186"/>
      <c r="R11" s="180" t="s">
        <v>6</v>
      </c>
      <c r="S11" s="180"/>
      <c r="T11" s="180"/>
      <c r="U11" s="186" t="s">
        <v>655</v>
      </c>
      <c r="V11" s="186"/>
      <c r="W11" s="186"/>
      <c r="X11" s="180" t="s">
        <v>6</v>
      </c>
      <c r="Y11" s="180"/>
      <c r="Z11" s="180"/>
      <c r="AA11" s="186" t="s">
        <v>655</v>
      </c>
      <c r="AB11" s="186"/>
      <c r="AC11" s="186"/>
      <c r="AD11" s="180" t="s">
        <v>6</v>
      </c>
      <c r="AE11" s="180"/>
      <c r="AF11" s="180"/>
      <c r="AG11" s="146"/>
      <c r="AH11" s="187" t="s">
        <v>655</v>
      </c>
      <c r="AI11" s="188"/>
      <c r="AJ11" s="188"/>
      <c r="AK11" s="189"/>
      <c r="AL11" s="190" t="s">
        <v>6</v>
      </c>
      <c r="AM11" s="191"/>
      <c r="AN11" s="191"/>
      <c r="AO11" s="192"/>
      <c r="AP11" s="190" t="s">
        <v>655</v>
      </c>
      <c r="AQ11" s="191"/>
      <c r="AR11" s="191"/>
      <c r="AS11" s="192"/>
      <c r="AT11" s="190" t="s">
        <v>6</v>
      </c>
      <c r="AU11" s="191"/>
      <c r="AV11" s="191"/>
      <c r="AW11" s="192"/>
    </row>
    <row r="12" spans="1:49" ht="28.5" customHeight="1">
      <c r="A12" s="177"/>
      <c r="B12" s="178"/>
      <c r="C12" s="178"/>
      <c r="D12" s="177"/>
      <c r="E12" s="178"/>
      <c r="F12" s="179" t="s">
        <v>653</v>
      </c>
      <c r="G12" s="184" t="s">
        <v>654</v>
      </c>
      <c r="H12" s="179">
        <v>2020</v>
      </c>
      <c r="I12" s="181" t="s">
        <v>653</v>
      </c>
      <c r="J12" s="182" t="s">
        <v>654</v>
      </c>
      <c r="K12" s="181">
        <v>2020</v>
      </c>
      <c r="L12" s="179">
        <v>2019</v>
      </c>
      <c r="M12" s="184" t="s">
        <v>654</v>
      </c>
      <c r="N12" s="179">
        <v>2020</v>
      </c>
      <c r="O12" s="181" t="s">
        <v>653</v>
      </c>
      <c r="P12" s="182" t="s">
        <v>654</v>
      </c>
      <c r="Q12" s="181">
        <v>2020</v>
      </c>
      <c r="R12" s="179">
        <v>2019</v>
      </c>
      <c r="S12" s="184" t="s">
        <v>654</v>
      </c>
      <c r="T12" s="179">
        <v>2020</v>
      </c>
      <c r="U12" s="181" t="s">
        <v>653</v>
      </c>
      <c r="V12" s="182" t="s">
        <v>654</v>
      </c>
      <c r="W12" s="181">
        <v>2020</v>
      </c>
      <c r="X12" s="179">
        <v>2019</v>
      </c>
      <c r="Y12" s="184" t="s">
        <v>654</v>
      </c>
      <c r="Z12" s="179">
        <v>2020</v>
      </c>
      <c r="AA12" s="181" t="s">
        <v>653</v>
      </c>
      <c r="AB12" s="182" t="s">
        <v>654</v>
      </c>
      <c r="AC12" s="181">
        <v>2020</v>
      </c>
      <c r="AD12" s="179">
        <v>2019</v>
      </c>
      <c r="AE12" s="184" t="s">
        <v>654</v>
      </c>
      <c r="AF12" s="179">
        <v>2020</v>
      </c>
      <c r="AG12" s="184" t="s">
        <v>671</v>
      </c>
      <c r="AH12" s="181" t="s">
        <v>653</v>
      </c>
      <c r="AI12" s="182" t="s">
        <v>671</v>
      </c>
      <c r="AJ12" s="181">
        <v>2020</v>
      </c>
      <c r="AK12" s="182" t="s">
        <v>671</v>
      </c>
      <c r="AL12" s="179">
        <v>2019</v>
      </c>
      <c r="AM12" s="184" t="s">
        <v>672</v>
      </c>
      <c r="AN12" s="179">
        <v>2020</v>
      </c>
      <c r="AO12" s="184" t="s">
        <v>672</v>
      </c>
      <c r="AP12" s="179" t="s">
        <v>653</v>
      </c>
      <c r="AQ12" s="184" t="s">
        <v>671</v>
      </c>
      <c r="AR12" s="179">
        <v>2020</v>
      </c>
      <c r="AS12" s="184" t="s">
        <v>671</v>
      </c>
      <c r="AT12" s="179">
        <v>2019</v>
      </c>
      <c r="AU12" s="184" t="s">
        <v>672</v>
      </c>
      <c r="AV12" s="179">
        <v>2020</v>
      </c>
      <c r="AW12" s="184" t="s">
        <v>672</v>
      </c>
    </row>
    <row r="13" spans="1:49" ht="97.5" customHeight="1">
      <c r="A13" s="177"/>
      <c r="B13" s="178"/>
      <c r="C13" s="178"/>
      <c r="D13" s="177"/>
      <c r="E13" s="178"/>
      <c r="F13" s="179"/>
      <c r="G13" s="185"/>
      <c r="H13" s="179"/>
      <c r="I13" s="181"/>
      <c r="J13" s="183"/>
      <c r="K13" s="181"/>
      <c r="L13" s="179"/>
      <c r="M13" s="185"/>
      <c r="N13" s="179"/>
      <c r="O13" s="181"/>
      <c r="P13" s="183"/>
      <c r="Q13" s="181"/>
      <c r="R13" s="179"/>
      <c r="S13" s="185"/>
      <c r="T13" s="179"/>
      <c r="U13" s="181"/>
      <c r="V13" s="183"/>
      <c r="W13" s="181"/>
      <c r="X13" s="179"/>
      <c r="Y13" s="185"/>
      <c r="Z13" s="179"/>
      <c r="AA13" s="181"/>
      <c r="AB13" s="183"/>
      <c r="AC13" s="181"/>
      <c r="AD13" s="179"/>
      <c r="AE13" s="185"/>
      <c r="AF13" s="179"/>
      <c r="AG13" s="185"/>
      <c r="AH13" s="181"/>
      <c r="AI13" s="183"/>
      <c r="AJ13" s="181"/>
      <c r="AK13" s="183"/>
      <c r="AL13" s="179"/>
      <c r="AM13" s="185"/>
      <c r="AN13" s="179"/>
      <c r="AO13" s="185"/>
      <c r="AP13" s="179"/>
      <c r="AQ13" s="185"/>
      <c r="AR13" s="179"/>
      <c r="AS13" s="185"/>
      <c r="AT13" s="179"/>
      <c r="AU13" s="185"/>
      <c r="AV13" s="179"/>
      <c r="AW13" s="185"/>
    </row>
    <row r="14" spans="1:49" ht="15.75">
      <c r="A14" s="17"/>
      <c r="B14" s="18"/>
      <c r="C14" s="18"/>
      <c r="D14" s="19"/>
      <c r="E14" s="18"/>
      <c r="F14" s="20"/>
      <c r="G14" s="20"/>
      <c r="H14" s="20"/>
      <c r="I14" s="148"/>
      <c r="J14" s="148"/>
      <c r="K14" s="148"/>
      <c r="L14" s="20"/>
      <c r="M14" s="20"/>
      <c r="N14" s="20"/>
      <c r="O14" s="148"/>
      <c r="P14" s="148"/>
      <c r="Q14" s="148"/>
      <c r="R14" s="20"/>
      <c r="S14" s="20"/>
      <c r="T14" s="20"/>
      <c r="U14" s="148"/>
      <c r="V14" s="148"/>
      <c r="W14" s="148"/>
      <c r="X14" s="20"/>
      <c r="Y14" s="20"/>
      <c r="Z14" s="20"/>
      <c r="AA14" s="148"/>
      <c r="AB14" s="148"/>
      <c r="AC14" s="148"/>
      <c r="AD14" s="20"/>
      <c r="AE14" s="20"/>
      <c r="AF14" s="20"/>
      <c r="AG14" s="20"/>
      <c r="AH14" s="148"/>
      <c r="AI14" s="148"/>
      <c r="AJ14" s="148"/>
      <c r="AK14" s="148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</row>
    <row r="15" spans="1:49" s="5" customFormat="1" ht="50.25" customHeight="1">
      <c r="A15" s="21" t="s">
        <v>13</v>
      </c>
      <c r="B15" s="22" t="s">
        <v>14</v>
      </c>
      <c r="C15" s="22"/>
      <c r="D15" s="23"/>
      <c r="E15" s="22"/>
      <c r="F15" s="24">
        <f>F17+F24+F43+F65+F72+F54</f>
        <v>999853</v>
      </c>
      <c r="G15" s="24">
        <f>G17+G24+G43+G65+G72+G54</f>
        <v>0</v>
      </c>
      <c r="H15" s="24">
        <f>H17+H24+H43+H65+H72+H54</f>
        <v>1016411</v>
      </c>
      <c r="I15" s="149">
        <f t="shared" ref="I15:N15" si="0">I17+I24+I43+I65+I72+I54</f>
        <v>0</v>
      </c>
      <c r="J15" s="149">
        <f t="shared" si="0"/>
        <v>0</v>
      </c>
      <c r="K15" s="149">
        <f t="shared" si="0"/>
        <v>0</v>
      </c>
      <c r="L15" s="24">
        <f t="shared" si="0"/>
        <v>999853</v>
      </c>
      <c r="M15" s="24">
        <f t="shared" si="0"/>
        <v>0</v>
      </c>
      <c r="N15" s="24">
        <f t="shared" si="0"/>
        <v>1016411</v>
      </c>
      <c r="O15" s="149">
        <f t="shared" ref="O15:T15" si="1">O17+O24+O43+O65+O72+O54</f>
        <v>-600</v>
      </c>
      <c r="P15" s="149">
        <f t="shared" si="1"/>
        <v>0</v>
      </c>
      <c r="Q15" s="149">
        <f t="shared" si="1"/>
        <v>0</v>
      </c>
      <c r="R15" s="24">
        <f t="shared" si="1"/>
        <v>999253</v>
      </c>
      <c r="S15" s="24">
        <f t="shared" si="1"/>
        <v>0</v>
      </c>
      <c r="T15" s="24">
        <f t="shared" si="1"/>
        <v>1016411</v>
      </c>
      <c r="U15" s="149">
        <f t="shared" ref="U15:Z15" si="2">U17+U24+U43+U65+U72+U54</f>
        <v>0</v>
      </c>
      <c r="V15" s="149">
        <f t="shared" si="2"/>
        <v>0</v>
      </c>
      <c r="W15" s="149">
        <f t="shared" si="2"/>
        <v>0</v>
      </c>
      <c r="X15" s="24">
        <f t="shared" si="2"/>
        <v>999253</v>
      </c>
      <c r="Y15" s="24">
        <f t="shared" si="2"/>
        <v>0</v>
      </c>
      <c r="Z15" s="24">
        <f t="shared" si="2"/>
        <v>1016411</v>
      </c>
      <c r="AA15" s="149">
        <f t="shared" ref="AA15:AF15" si="3">AA17+AA24+AA43+AA65+AA72+AA54</f>
        <v>-489</v>
      </c>
      <c r="AB15" s="149">
        <f t="shared" si="3"/>
        <v>0</v>
      </c>
      <c r="AC15" s="149">
        <f t="shared" si="3"/>
        <v>0</v>
      </c>
      <c r="AD15" s="24">
        <f t="shared" si="3"/>
        <v>998764</v>
      </c>
      <c r="AE15" s="24">
        <f t="shared" si="3"/>
        <v>0</v>
      </c>
      <c r="AF15" s="24">
        <f t="shared" si="3"/>
        <v>1016411</v>
      </c>
      <c r="AG15" s="24"/>
      <c r="AH15" s="149">
        <f t="shared" ref="AH15:AN15" si="4">AH17+AH24+AH43+AH65+AH72+AH54</f>
        <v>0</v>
      </c>
      <c r="AI15" s="149">
        <f t="shared" si="4"/>
        <v>0</v>
      </c>
      <c r="AJ15" s="149">
        <f t="shared" si="4"/>
        <v>0</v>
      </c>
      <c r="AK15" s="149">
        <f t="shared" ref="AK15" si="5">AK17+AK24+AK43+AK65+AK72+AK54</f>
        <v>0</v>
      </c>
      <c r="AL15" s="24">
        <f t="shared" si="4"/>
        <v>998764</v>
      </c>
      <c r="AM15" s="24">
        <f t="shared" si="4"/>
        <v>0</v>
      </c>
      <c r="AN15" s="24">
        <f t="shared" si="4"/>
        <v>1016411</v>
      </c>
      <c r="AO15" s="24">
        <f t="shared" ref="AO15:AV15" si="6">AO17+AO24+AO43+AO65+AO72+AO54</f>
        <v>0</v>
      </c>
      <c r="AP15" s="24">
        <f t="shared" si="6"/>
        <v>0</v>
      </c>
      <c r="AQ15" s="24">
        <f t="shared" si="6"/>
        <v>0</v>
      </c>
      <c r="AR15" s="24">
        <f t="shared" si="6"/>
        <v>0</v>
      </c>
      <c r="AS15" s="24">
        <f t="shared" si="6"/>
        <v>0</v>
      </c>
      <c r="AT15" s="24">
        <f t="shared" si="6"/>
        <v>998764</v>
      </c>
      <c r="AU15" s="24">
        <f t="shared" si="6"/>
        <v>0</v>
      </c>
      <c r="AV15" s="24">
        <f t="shared" si="6"/>
        <v>1016411</v>
      </c>
      <c r="AW15" s="24">
        <f t="shared" ref="AW15" si="7">AW17+AW24+AW43+AW65+AW72+AW54</f>
        <v>0</v>
      </c>
    </row>
    <row r="16" spans="1:49" s="6" customFormat="1" ht="15.75">
      <c r="A16" s="17"/>
      <c r="B16" s="18"/>
      <c r="C16" s="18"/>
      <c r="D16" s="19"/>
      <c r="E16" s="18"/>
      <c r="F16" s="84"/>
      <c r="G16" s="84"/>
      <c r="H16" s="84"/>
      <c r="I16" s="150"/>
      <c r="J16" s="150"/>
      <c r="K16" s="150"/>
      <c r="L16" s="84"/>
      <c r="M16" s="84"/>
      <c r="N16" s="84"/>
      <c r="O16" s="150"/>
      <c r="P16" s="150"/>
      <c r="Q16" s="150"/>
      <c r="R16" s="84"/>
      <c r="S16" s="84"/>
      <c r="T16" s="84"/>
      <c r="U16" s="150"/>
      <c r="V16" s="150"/>
      <c r="W16" s="150"/>
      <c r="X16" s="84"/>
      <c r="Y16" s="84"/>
      <c r="Z16" s="84"/>
      <c r="AA16" s="150"/>
      <c r="AB16" s="150"/>
      <c r="AC16" s="150"/>
      <c r="AD16" s="84"/>
      <c r="AE16" s="84"/>
      <c r="AF16" s="84"/>
      <c r="AG16" s="84"/>
      <c r="AH16" s="150"/>
      <c r="AI16" s="150"/>
      <c r="AJ16" s="150"/>
      <c r="AK16" s="150"/>
      <c r="AL16" s="84"/>
      <c r="AM16" s="84"/>
      <c r="AN16" s="84"/>
      <c r="AO16" s="84"/>
      <c r="AP16" s="84"/>
      <c r="AQ16" s="84"/>
      <c r="AR16" s="84"/>
      <c r="AS16" s="84"/>
      <c r="AT16" s="84"/>
      <c r="AU16" s="84"/>
      <c r="AV16" s="84"/>
      <c r="AW16" s="84"/>
    </row>
    <row r="17" spans="1:49" s="7" customFormat="1" ht="81.75" customHeight="1">
      <c r="A17" s="25" t="s">
        <v>68</v>
      </c>
      <c r="B17" s="26" t="s">
        <v>48</v>
      </c>
      <c r="C17" s="26" t="s">
        <v>49</v>
      </c>
      <c r="D17" s="27"/>
      <c r="E17" s="26"/>
      <c r="F17" s="28">
        <f t="shared" ref="F17:U21" si="8">F18</f>
        <v>3564</v>
      </c>
      <c r="G17" s="28">
        <f t="shared" si="8"/>
        <v>0</v>
      </c>
      <c r="H17" s="28">
        <f t="shared" si="8"/>
        <v>3674</v>
      </c>
      <c r="I17" s="151">
        <f t="shared" si="8"/>
        <v>0</v>
      </c>
      <c r="J17" s="151">
        <f t="shared" si="8"/>
        <v>0</v>
      </c>
      <c r="K17" s="151">
        <f t="shared" si="8"/>
        <v>0</v>
      </c>
      <c r="L17" s="28">
        <f t="shared" si="8"/>
        <v>3564</v>
      </c>
      <c r="M17" s="28">
        <f t="shared" si="8"/>
        <v>0</v>
      </c>
      <c r="N17" s="28">
        <f t="shared" si="8"/>
        <v>3674</v>
      </c>
      <c r="O17" s="151">
        <f t="shared" si="8"/>
        <v>0</v>
      </c>
      <c r="P17" s="151">
        <f t="shared" si="8"/>
        <v>0</v>
      </c>
      <c r="Q17" s="151">
        <f t="shared" si="8"/>
        <v>0</v>
      </c>
      <c r="R17" s="28">
        <f t="shared" si="8"/>
        <v>3564</v>
      </c>
      <c r="S17" s="28">
        <f t="shared" si="8"/>
        <v>0</v>
      </c>
      <c r="T17" s="28">
        <f t="shared" si="8"/>
        <v>3674</v>
      </c>
      <c r="U17" s="151">
        <f t="shared" si="8"/>
        <v>0</v>
      </c>
      <c r="V17" s="151">
        <f t="shared" ref="U17:AL21" si="9">V18</f>
        <v>0</v>
      </c>
      <c r="W17" s="151">
        <f t="shared" si="9"/>
        <v>0</v>
      </c>
      <c r="X17" s="28">
        <f t="shared" si="9"/>
        <v>3564</v>
      </c>
      <c r="Y17" s="28">
        <f t="shared" si="9"/>
        <v>0</v>
      </c>
      <c r="Z17" s="28">
        <f t="shared" si="9"/>
        <v>3674</v>
      </c>
      <c r="AA17" s="151">
        <f t="shared" si="9"/>
        <v>0</v>
      </c>
      <c r="AB17" s="151">
        <f t="shared" si="9"/>
        <v>0</v>
      </c>
      <c r="AC17" s="151">
        <f t="shared" si="9"/>
        <v>0</v>
      </c>
      <c r="AD17" s="28">
        <f t="shared" si="9"/>
        <v>3564</v>
      </c>
      <c r="AE17" s="28">
        <f t="shared" si="9"/>
        <v>0</v>
      </c>
      <c r="AF17" s="28">
        <f t="shared" si="9"/>
        <v>3674</v>
      </c>
      <c r="AG17" s="28"/>
      <c r="AH17" s="151">
        <f t="shared" si="9"/>
        <v>0</v>
      </c>
      <c r="AI17" s="151">
        <f t="shared" si="9"/>
        <v>0</v>
      </c>
      <c r="AJ17" s="151">
        <f t="shared" si="9"/>
        <v>0</v>
      </c>
      <c r="AK17" s="151">
        <f t="shared" si="9"/>
        <v>0</v>
      </c>
      <c r="AL17" s="28">
        <f t="shared" si="9"/>
        <v>3564</v>
      </c>
      <c r="AM17" s="28">
        <f t="shared" ref="AH17:AW21" si="10">AM18</f>
        <v>0</v>
      </c>
      <c r="AN17" s="28">
        <f t="shared" si="10"/>
        <v>3674</v>
      </c>
      <c r="AO17" s="28">
        <f t="shared" si="10"/>
        <v>0</v>
      </c>
      <c r="AP17" s="28">
        <f t="shared" si="10"/>
        <v>0</v>
      </c>
      <c r="AQ17" s="28">
        <f t="shared" si="10"/>
        <v>0</v>
      </c>
      <c r="AR17" s="28">
        <f t="shared" si="10"/>
        <v>0</v>
      </c>
      <c r="AS17" s="28">
        <f t="shared" si="10"/>
        <v>0</v>
      </c>
      <c r="AT17" s="28">
        <f t="shared" si="10"/>
        <v>3564</v>
      </c>
      <c r="AU17" s="28">
        <f t="shared" si="10"/>
        <v>0</v>
      </c>
      <c r="AV17" s="28">
        <f t="shared" si="10"/>
        <v>3674</v>
      </c>
      <c r="AW17" s="28">
        <f t="shared" si="10"/>
        <v>0</v>
      </c>
    </row>
    <row r="18" spans="1:49" s="7" customFormat="1" ht="51" customHeight="1">
      <c r="A18" s="29" t="s">
        <v>439</v>
      </c>
      <c r="B18" s="30" t="s">
        <v>48</v>
      </c>
      <c r="C18" s="30" t="s">
        <v>49</v>
      </c>
      <c r="D18" s="31" t="s">
        <v>237</v>
      </c>
      <c r="E18" s="30"/>
      <c r="F18" s="32">
        <f>F19</f>
        <v>3564</v>
      </c>
      <c r="G18" s="32">
        <f t="shared" ref="G18:AW18" si="11">G19</f>
        <v>0</v>
      </c>
      <c r="H18" s="32">
        <f t="shared" si="11"/>
        <v>3674</v>
      </c>
      <c r="I18" s="152">
        <f t="shared" si="8"/>
        <v>0</v>
      </c>
      <c r="J18" s="152">
        <f t="shared" si="11"/>
        <v>0</v>
      </c>
      <c r="K18" s="152">
        <f t="shared" si="11"/>
        <v>0</v>
      </c>
      <c r="L18" s="32">
        <f t="shared" si="8"/>
        <v>3564</v>
      </c>
      <c r="M18" s="32">
        <f t="shared" si="11"/>
        <v>0</v>
      </c>
      <c r="N18" s="32">
        <f t="shared" si="11"/>
        <v>3674</v>
      </c>
      <c r="O18" s="152">
        <f t="shared" si="8"/>
        <v>0</v>
      </c>
      <c r="P18" s="152">
        <f t="shared" si="11"/>
        <v>0</v>
      </c>
      <c r="Q18" s="152">
        <f t="shared" si="11"/>
        <v>0</v>
      </c>
      <c r="R18" s="32">
        <f t="shared" si="8"/>
        <v>3564</v>
      </c>
      <c r="S18" s="32">
        <f t="shared" si="11"/>
        <v>0</v>
      </c>
      <c r="T18" s="32">
        <f t="shared" si="11"/>
        <v>3674</v>
      </c>
      <c r="U18" s="152">
        <f t="shared" si="9"/>
        <v>0</v>
      </c>
      <c r="V18" s="152">
        <f t="shared" si="11"/>
        <v>0</v>
      </c>
      <c r="W18" s="152">
        <f t="shared" si="11"/>
        <v>0</v>
      </c>
      <c r="X18" s="32">
        <f t="shared" si="9"/>
        <v>3564</v>
      </c>
      <c r="Y18" s="32">
        <f t="shared" si="11"/>
        <v>0</v>
      </c>
      <c r="Z18" s="32">
        <f t="shared" si="11"/>
        <v>3674</v>
      </c>
      <c r="AA18" s="152">
        <f t="shared" si="9"/>
        <v>0</v>
      </c>
      <c r="AB18" s="152">
        <f t="shared" si="11"/>
        <v>0</v>
      </c>
      <c r="AC18" s="152">
        <f t="shared" si="11"/>
        <v>0</v>
      </c>
      <c r="AD18" s="32">
        <f t="shared" si="9"/>
        <v>3564</v>
      </c>
      <c r="AE18" s="32">
        <f t="shared" si="11"/>
        <v>0</v>
      </c>
      <c r="AF18" s="32">
        <f t="shared" si="11"/>
        <v>3674</v>
      </c>
      <c r="AG18" s="32"/>
      <c r="AH18" s="152">
        <f t="shared" si="10"/>
        <v>0</v>
      </c>
      <c r="AI18" s="152">
        <f t="shared" si="11"/>
        <v>0</v>
      </c>
      <c r="AJ18" s="152">
        <f t="shared" si="11"/>
        <v>0</v>
      </c>
      <c r="AK18" s="152">
        <f t="shared" si="11"/>
        <v>0</v>
      </c>
      <c r="AL18" s="32">
        <f t="shared" si="10"/>
        <v>3564</v>
      </c>
      <c r="AM18" s="32">
        <f t="shared" si="11"/>
        <v>0</v>
      </c>
      <c r="AN18" s="32">
        <f t="shared" si="11"/>
        <v>3674</v>
      </c>
      <c r="AO18" s="32">
        <f t="shared" si="11"/>
        <v>0</v>
      </c>
      <c r="AP18" s="32">
        <f t="shared" si="10"/>
        <v>0</v>
      </c>
      <c r="AQ18" s="32">
        <f t="shared" si="11"/>
        <v>0</v>
      </c>
      <c r="AR18" s="32">
        <f t="shared" si="11"/>
        <v>0</v>
      </c>
      <c r="AS18" s="32">
        <f t="shared" si="11"/>
        <v>0</v>
      </c>
      <c r="AT18" s="32">
        <f t="shared" si="10"/>
        <v>3564</v>
      </c>
      <c r="AU18" s="32">
        <f t="shared" si="11"/>
        <v>0</v>
      </c>
      <c r="AV18" s="32">
        <f t="shared" si="11"/>
        <v>3674</v>
      </c>
      <c r="AW18" s="32">
        <f t="shared" si="11"/>
        <v>0</v>
      </c>
    </row>
    <row r="19" spans="1:49" s="7" customFormat="1" ht="36.75" customHeight="1">
      <c r="A19" s="29" t="s">
        <v>149</v>
      </c>
      <c r="B19" s="30" t="s">
        <v>48</v>
      </c>
      <c r="C19" s="30" t="s">
        <v>49</v>
      </c>
      <c r="D19" s="34" t="s">
        <v>643</v>
      </c>
      <c r="E19" s="30"/>
      <c r="F19" s="32">
        <f t="shared" si="8"/>
        <v>3564</v>
      </c>
      <c r="G19" s="32">
        <f t="shared" si="8"/>
        <v>0</v>
      </c>
      <c r="H19" s="32">
        <f t="shared" si="8"/>
        <v>3674</v>
      </c>
      <c r="I19" s="152">
        <f t="shared" si="8"/>
        <v>0</v>
      </c>
      <c r="J19" s="152">
        <f t="shared" si="8"/>
        <v>0</v>
      </c>
      <c r="K19" s="152">
        <f t="shared" si="8"/>
        <v>0</v>
      </c>
      <c r="L19" s="32">
        <f t="shared" si="8"/>
        <v>3564</v>
      </c>
      <c r="M19" s="32">
        <f t="shared" si="8"/>
        <v>0</v>
      </c>
      <c r="N19" s="32">
        <f t="shared" si="8"/>
        <v>3674</v>
      </c>
      <c r="O19" s="152">
        <f t="shared" si="8"/>
        <v>0</v>
      </c>
      <c r="P19" s="152">
        <f t="shared" si="8"/>
        <v>0</v>
      </c>
      <c r="Q19" s="152">
        <f t="shared" si="8"/>
        <v>0</v>
      </c>
      <c r="R19" s="32">
        <f t="shared" si="8"/>
        <v>3564</v>
      </c>
      <c r="S19" s="32">
        <f t="shared" si="8"/>
        <v>0</v>
      </c>
      <c r="T19" s="32">
        <f t="shared" si="8"/>
        <v>3674</v>
      </c>
      <c r="U19" s="152">
        <f t="shared" si="9"/>
        <v>0</v>
      </c>
      <c r="V19" s="152">
        <f t="shared" si="9"/>
        <v>0</v>
      </c>
      <c r="W19" s="152">
        <f t="shared" si="9"/>
        <v>0</v>
      </c>
      <c r="X19" s="32">
        <f t="shared" si="9"/>
        <v>3564</v>
      </c>
      <c r="Y19" s="32">
        <f t="shared" si="9"/>
        <v>0</v>
      </c>
      <c r="Z19" s="32">
        <f t="shared" si="9"/>
        <v>3674</v>
      </c>
      <c r="AA19" s="152">
        <f t="shared" si="9"/>
        <v>0</v>
      </c>
      <c r="AB19" s="152">
        <f t="shared" si="9"/>
        <v>0</v>
      </c>
      <c r="AC19" s="152">
        <f t="shared" si="9"/>
        <v>0</v>
      </c>
      <c r="AD19" s="32">
        <f t="shared" si="9"/>
        <v>3564</v>
      </c>
      <c r="AE19" s="32">
        <f t="shared" si="9"/>
        <v>0</v>
      </c>
      <c r="AF19" s="32">
        <f t="shared" si="9"/>
        <v>3674</v>
      </c>
      <c r="AG19" s="32"/>
      <c r="AH19" s="152">
        <f t="shared" si="10"/>
        <v>0</v>
      </c>
      <c r="AI19" s="152">
        <f t="shared" si="10"/>
        <v>0</v>
      </c>
      <c r="AJ19" s="152">
        <f t="shared" si="10"/>
        <v>0</v>
      </c>
      <c r="AK19" s="152">
        <f t="shared" si="10"/>
        <v>0</v>
      </c>
      <c r="AL19" s="32">
        <f t="shared" si="10"/>
        <v>3564</v>
      </c>
      <c r="AM19" s="32">
        <f t="shared" si="10"/>
        <v>0</v>
      </c>
      <c r="AN19" s="32">
        <f t="shared" si="10"/>
        <v>3674</v>
      </c>
      <c r="AO19" s="32">
        <f t="shared" si="10"/>
        <v>0</v>
      </c>
      <c r="AP19" s="32">
        <f t="shared" si="10"/>
        <v>0</v>
      </c>
      <c r="AQ19" s="32">
        <f t="shared" si="10"/>
        <v>0</v>
      </c>
      <c r="AR19" s="32">
        <f t="shared" si="10"/>
        <v>0</v>
      </c>
      <c r="AS19" s="32">
        <f t="shared" si="10"/>
        <v>0</v>
      </c>
      <c r="AT19" s="32">
        <f t="shared" si="10"/>
        <v>3564</v>
      </c>
      <c r="AU19" s="32">
        <f t="shared" si="10"/>
        <v>0</v>
      </c>
      <c r="AV19" s="32">
        <f t="shared" si="10"/>
        <v>3674</v>
      </c>
      <c r="AW19" s="32">
        <f t="shared" si="10"/>
        <v>0</v>
      </c>
    </row>
    <row r="20" spans="1:49" s="8" customFormat="1" ht="20.25" customHeight="1">
      <c r="A20" s="29" t="s">
        <v>110</v>
      </c>
      <c r="B20" s="30" t="s">
        <v>48</v>
      </c>
      <c r="C20" s="30" t="s">
        <v>49</v>
      </c>
      <c r="D20" s="34" t="s">
        <v>645</v>
      </c>
      <c r="E20" s="30"/>
      <c r="F20" s="32">
        <f t="shared" si="8"/>
        <v>3564</v>
      </c>
      <c r="G20" s="32">
        <f t="shared" si="8"/>
        <v>0</v>
      </c>
      <c r="H20" s="32">
        <f t="shared" si="8"/>
        <v>3674</v>
      </c>
      <c r="I20" s="152">
        <f t="shared" si="8"/>
        <v>0</v>
      </c>
      <c r="J20" s="152">
        <f t="shared" si="8"/>
        <v>0</v>
      </c>
      <c r="K20" s="152">
        <f t="shared" si="8"/>
        <v>0</v>
      </c>
      <c r="L20" s="32">
        <f t="shared" si="8"/>
        <v>3564</v>
      </c>
      <c r="M20" s="32">
        <f t="shared" si="8"/>
        <v>0</v>
      </c>
      <c r="N20" s="32">
        <f t="shared" si="8"/>
        <v>3674</v>
      </c>
      <c r="O20" s="152">
        <f t="shared" si="8"/>
        <v>0</v>
      </c>
      <c r="P20" s="152">
        <f t="shared" si="8"/>
        <v>0</v>
      </c>
      <c r="Q20" s="152">
        <f t="shared" si="8"/>
        <v>0</v>
      </c>
      <c r="R20" s="32">
        <f t="shared" si="8"/>
        <v>3564</v>
      </c>
      <c r="S20" s="32">
        <f t="shared" si="8"/>
        <v>0</v>
      </c>
      <c r="T20" s="32">
        <f t="shared" si="8"/>
        <v>3674</v>
      </c>
      <c r="U20" s="152">
        <f t="shared" si="9"/>
        <v>0</v>
      </c>
      <c r="V20" s="152">
        <f t="shared" si="9"/>
        <v>0</v>
      </c>
      <c r="W20" s="152">
        <f t="shared" si="9"/>
        <v>0</v>
      </c>
      <c r="X20" s="32">
        <f t="shared" si="9"/>
        <v>3564</v>
      </c>
      <c r="Y20" s="32">
        <f t="shared" si="9"/>
        <v>0</v>
      </c>
      <c r="Z20" s="32">
        <f t="shared" si="9"/>
        <v>3674</v>
      </c>
      <c r="AA20" s="152">
        <f t="shared" si="9"/>
        <v>0</v>
      </c>
      <c r="AB20" s="152">
        <f t="shared" si="9"/>
        <v>0</v>
      </c>
      <c r="AC20" s="152">
        <f t="shared" si="9"/>
        <v>0</v>
      </c>
      <c r="AD20" s="32">
        <f t="shared" si="9"/>
        <v>3564</v>
      </c>
      <c r="AE20" s="32">
        <f t="shared" si="9"/>
        <v>0</v>
      </c>
      <c r="AF20" s="32">
        <f t="shared" si="9"/>
        <v>3674</v>
      </c>
      <c r="AG20" s="32"/>
      <c r="AH20" s="152">
        <f t="shared" si="10"/>
        <v>0</v>
      </c>
      <c r="AI20" s="152">
        <f t="shared" si="10"/>
        <v>0</v>
      </c>
      <c r="AJ20" s="152">
        <f t="shared" si="10"/>
        <v>0</v>
      </c>
      <c r="AK20" s="152">
        <f t="shared" si="10"/>
        <v>0</v>
      </c>
      <c r="AL20" s="32">
        <f t="shared" si="10"/>
        <v>3564</v>
      </c>
      <c r="AM20" s="32">
        <f t="shared" si="10"/>
        <v>0</v>
      </c>
      <c r="AN20" s="32">
        <f t="shared" si="10"/>
        <v>3674</v>
      </c>
      <c r="AO20" s="32">
        <f t="shared" si="10"/>
        <v>0</v>
      </c>
      <c r="AP20" s="32">
        <f t="shared" si="10"/>
        <v>0</v>
      </c>
      <c r="AQ20" s="32">
        <f t="shared" si="10"/>
        <v>0</v>
      </c>
      <c r="AR20" s="32">
        <f t="shared" si="10"/>
        <v>0</v>
      </c>
      <c r="AS20" s="32">
        <f t="shared" si="10"/>
        <v>0</v>
      </c>
      <c r="AT20" s="32">
        <f t="shared" si="10"/>
        <v>3564</v>
      </c>
      <c r="AU20" s="32">
        <f t="shared" si="10"/>
        <v>0</v>
      </c>
      <c r="AV20" s="32">
        <f t="shared" si="10"/>
        <v>3674</v>
      </c>
      <c r="AW20" s="32">
        <f t="shared" si="10"/>
        <v>0</v>
      </c>
    </row>
    <row r="21" spans="1:49" s="9" customFormat="1" ht="87" customHeight="1">
      <c r="A21" s="29" t="s">
        <v>460</v>
      </c>
      <c r="B21" s="30" t="s">
        <v>48</v>
      </c>
      <c r="C21" s="30" t="s">
        <v>49</v>
      </c>
      <c r="D21" s="34" t="s">
        <v>645</v>
      </c>
      <c r="E21" s="30" t="s">
        <v>103</v>
      </c>
      <c r="F21" s="32">
        <f t="shared" si="8"/>
        <v>3564</v>
      </c>
      <c r="G21" s="32">
        <f t="shared" si="8"/>
        <v>0</v>
      </c>
      <c r="H21" s="32">
        <f t="shared" si="8"/>
        <v>3674</v>
      </c>
      <c r="I21" s="152">
        <f t="shared" si="8"/>
        <v>0</v>
      </c>
      <c r="J21" s="152">
        <f t="shared" si="8"/>
        <v>0</v>
      </c>
      <c r="K21" s="152">
        <f t="shared" si="8"/>
        <v>0</v>
      </c>
      <c r="L21" s="32">
        <f t="shared" si="8"/>
        <v>3564</v>
      </c>
      <c r="M21" s="32">
        <f t="shared" si="8"/>
        <v>0</v>
      </c>
      <c r="N21" s="32">
        <f t="shared" si="8"/>
        <v>3674</v>
      </c>
      <c r="O21" s="152">
        <f t="shared" si="8"/>
        <v>0</v>
      </c>
      <c r="P21" s="152">
        <f t="shared" si="8"/>
        <v>0</v>
      </c>
      <c r="Q21" s="152">
        <f t="shared" si="8"/>
        <v>0</v>
      </c>
      <c r="R21" s="32">
        <f t="shared" si="8"/>
        <v>3564</v>
      </c>
      <c r="S21" s="32">
        <f t="shared" si="8"/>
        <v>0</v>
      </c>
      <c r="T21" s="32">
        <f t="shared" si="8"/>
        <v>3674</v>
      </c>
      <c r="U21" s="152">
        <f t="shared" si="9"/>
        <v>0</v>
      </c>
      <c r="V21" s="152">
        <f t="shared" si="9"/>
        <v>0</v>
      </c>
      <c r="W21" s="152">
        <f t="shared" si="9"/>
        <v>0</v>
      </c>
      <c r="X21" s="32">
        <f t="shared" si="9"/>
        <v>3564</v>
      </c>
      <c r="Y21" s="32">
        <f t="shared" si="9"/>
        <v>0</v>
      </c>
      <c r="Z21" s="32">
        <f t="shared" si="9"/>
        <v>3674</v>
      </c>
      <c r="AA21" s="152">
        <f t="shared" si="9"/>
        <v>0</v>
      </c>
      <c r="AB21" s="152">
        <f t="shared" si="9"/>
        <v>0</v>
      </c>
      <c r="AC21" s="152">
        <f t="shared" si="9"/>
        <v>0</v>
      </c>
      <c r="AD21" s="32">
        <f t="shared" si="9"/>
        <v>3564</v>
      </c>
      <c r="AE21" s="32">
        <f t="shared" si="9"/>
        <v>0</v>
      </c>
      <c r="AF21" s="32">
        <f t="shared" si="9"/>
        <v>3674</v>
      </c>
      <c r="AG21" s="32"/>
      <c r="AH21" s="152">
        <f t="shared" si="10"/>
        <v>0</v>
      </c>
      <c r="AI21" s="152">
        <f t="shared" si="10"/>
        <v>0</v>
      </c>
      <c r="AJ21" s="152">
        <f t="shared" si="10"/>
        <v>0</v>
      </c>
      <c r="AK21" s="152">
        <f t="shared" si="10"/>
        <v>0</v>
      </c>
      <c r="AL21" s="32">
        <f t="shared" si="10"/>
        <v>3564</v>
      </c>
      <c r="AM21" s="32">
        <f t="shared" si="10"/>
        <v>0</v>
      </c>
      <c r="AN21" s="32">
        <f t="shared" si="10"/>
        <v>3674</v>
      </c>
      <c r="AO21" s="32">
        <f t="shared" si="10"/>
        <v>0</v>
      </c>
      <c r="AP21" s="32">
        <f t="shared" si="10"/>
        <v>0</v>
      </c>
      <c r="AQ21" s="32">
        <f t="shared" si="10"/>
        <v>0</v>
      </c>
      <c r="AR21" s="32">
        <f t="shared" si="10"/>
        <v>0</v>
      </c>
      <c r="AS21" s="32">
        <f t="shared" si="10"/>
        <v>0</v>
      </c>
      <c r="AT21" s="32">
        <f t="shared" si="10"/>
        <v>3564</v>
      </c>
      <c r="AU21" s="32">
        <f t="shared" si="10"/>
        <v>0</v>
      </c>
      <c r="AV21" s="32">
        <f t="shared" si="10"/>
        <v>3674</v>
      </c>
      <c r="AW21" s="32">
        <f t="shared" si="10"/>
        <v>0</v>
      </c>
    </row>
    <row r="22" spans="1:49" s="9" customFormat="1" ht="39" customHeight="1">
      <c r="A22" s="33" t="s">
        <v>169</v>
      </c>
      <c r="B22" s="30" t="s">
        <v>48</v>
      </c>
      <c r="C22" s="30" t="s">
        <v>49</v>
      </c>
      <c r="D22" s="34" t="s">
        <v>645</v>
      </c>
      <c r="E22" s="30" t="s">
        <v>168</v>
      </c>
      <c r="F22" s="32">
        <v>3564</v>
      </c>
      <c r="G22" s="32"/>
      <c r="H22" s="32">
        <v>3674</v>
      </c>
      <c r="I22" s="152"/>
      <c r="J22" s="152"/>
      <c r="K22" s="152"/>
      <c r="L22" s="32">
        <f>F22+I22+J22</f>
        <v>3564</v>
      </c>
      <c r="M22" s="32">
        <f>G22+J22</f>
        <v>0</v>
      </c>
      <c r="N22" s="32">
        <f>H22+K22</f>
        <v>3674</v>
      </c>
      <c r="O22" s="152"/>
      <c r="P22" s="152"/>
      <c r="Q22" s="152"/>
      <c r="R22" s="32">
        <f>L22+O22+P22</f>
        <v>3564</v>
      </c>
      <c r="S22" s="32">
        <f>M22+P22</f>
        <v>0</v>
      </c>
      <c r="T22" s="32">
        <f>N22+Q22</f>
        <v>3674</v>
      </c>
      <c r="U22" s="152"/>
      <c r="V22" s="152"/>
      <c r="W22" s="152"/>
      <c r="X22" s="32">
        <f>R22+U22+V22</f>
        <v>3564</v>
      </c>
      <c r="Y22" s="32">
        <f>S22+V22</f>
        <v>0</v>
      </c>
      <c r="Z22" s="32">
        <f>T22+W22</f>
        <v>3674</v>
      </c>
      <c r="AA22" s="152"/>
      <c r="AB22" s="152"/>
      <c r="AC22" s="152"/>
      <c r="AD22" s="32">
        <f>X22+AA22+AB22</f>
        <v>3564</v>
      </c>
      <c r="AE22" s="32">
        <f>Y22+AB22</f>
        <v>0</v>
      </c>
      <c r="AF22" s="32">
        <f>Z22+AC22</f>
        <v>3674</v>
      </c>
      <c r="AG22" s="32"/>
      <c r="AH22" s="152"/>
      <c r="AI22" s="152"/>
      <c r="AJ22" s="152"/>
      <c r="AK22" s="152"/>
      <c r="AL22" s="32">
        <f>AD22+AH22+AI22</f>
        <v>3564</v>
      </c>
      <c r="AM22" s="32">
        <f>AE22+AI22</f>
        <v>0</v>
      </c>
      <c r="AN22" s="32">
        <f>AF22+AJ22</f>
        <v>3674</v>
      </c>
      <c r="AO22" s="32">
        <f>AH22+AK22</f>
        <v>0</v>
      </c>
      <c r="AP22" s="32"/>
      <c r="AQ22" s="32"/>
      <c r="AR22" s="32"/>
      <c r="AS22" s="32"/>
      <c r="AT22" s="32">
        <f>AL22+AP22+AQ22</f>
        <v>3564</v>
      </c>
      <c r="AU22" s="32">
        <f>AM22+AQ22</f>
        <v>0</v>
      </c>
      <c r="AV22" s="32">
        <f>AN22+AR22</f>
        <v>3674</v>
      </c>
      <c r="AW22" s="32">
        <f>AP22+AS22</f>
        <v>0</v>
      </c>
    </row>
    <row r="23" spans="1:49" s="6" customFormat="1" ht="15.75">
      <c r="A23" s="35"/>
      <c r="B23" s="18"/>
      <c r="C23" s="18"/>
      <c r="D23" s="19"/>
      <c r="E23" s="18"/>
      <c r="F23" s="84"/>
      <c r="G23" s="84"/>
      <c r="H23" s="84"/>
      <c r="I23" s="150"/>
      <c r="J23" s="150"/>
      <c r="K23" s="150"/>
      <c r="L23" s="84"/>
      <c r="M23" s="84"/>
      <c r="N23" s="84"/>
      <c r="O23" s="150"/>
      <c r="P23" s="150"/>
      <c r="Q23" s="150"/>
      <c r="R23" s="84"/>
      <c r="S23" s="84"/>
      <c r="T23" s="84"/>
      <c r="U23" s="150"/>
      <c r="V23" s="150"/>
      <c r="W23" s="150"/>
      <c r="X23" s="84"/>
      <c r="Y23" s="84"/>
      <c r="Z23" s="84"/>
      <c r="AA23" s="150"/>
      <c r="AB23" s="150"/>
      <c r="AC23" s="150"/>
      <c r="AD23" s="84"/>
      <c r="AE23" s="84"/>
      <c r="AF23" s="84"/>
      <c r="AG23" s="84"/>
      <c r="AH23" s="150"/>
      <c r="AI23" s="150"/>
      <c r="AJ23" s="150"/>
      <c r="AK23" s="150"/>
      <c r="AL23" s="84"/>
      <c r="AM23" s="84"/>
      <c r="AN23" s="84"/>
      <c r="AO23" s="84"/>
      <c r="AP23" s="84"/>
      <c r="AQ23" s="84"/>
      <c r="AR23" s="84"/>
      <c r="AS23" s="84"/>
      <c r="AT23" s="84"/>
      <c r="AU23" s="84"/>
      <c r="AV23" s="84"/>
      <c r="AW23" s="84"/>
    </row>
    <row r="24" spans="1:49" s="7" customFormat="1" ht="99.75" customHeight="1">
      <c r="A24" s="36" t="s">
        <v>50</v>
      </c>
      <c r="B24" s="26" t="s">
        <v>48</v>
      </c>
      <c r="C24" s="26" t="s">
        <v>51</v>
      </c>
      <c r="D24" s="37"/>
      <c r="E24" s="26"/>
      <c r="F24" s="38">
        <f t="shared" ref="F24:U25" si="12">F25</f>
        <v>58674</v>
      </c>
      <c r="G24" s="38">
        <f t="shared" si="12"/>
        <v>0</v>
      </c>
      <c r="H24" s="38">
        <f t="shared" si="12"/>
        <v>60488</v>
      </c>
      <c r="I24" s="153">
        <f t="shared" si="12"/>
        <v>0</v>
      </c>
      <c r="J24" s="153">
        <f t="shared" si="12"/>
        <v>0</v>
      </c>
      <c r="K24" s="153">
        <f t="shared" si="12"/>
        <v>0</v>
      </c>
      <c r="L24" s="38">
        <f t="shared" si="12"/>
        <v>58674</v>
      </c>
      <c r="M24" s="38">
        <f t="shared" si="12"/>
        <v>0</v>
      </c>
      <c r="N24" s="38">
        <f t="shared" si="12"/>
        <v>60488</v>
      </c>
      <c r="O24" s="153">
        <f t="shared" si="12"/>
        <v>0</v>
      </c>
      <c r="P24" s="153">
        <f t="shared" si="12"/>
        <v>0</v>
      </c>
      <c r="Q24" s="153">
        <f t="shared" si="12"/>
        <v>0</v>
      </c>
      <c r="R24" s="38">
        <f t="shared" si="12"/>
        <v>58674</v>
      </c>
      <c r="S24" s="38">
        <f t="shared" si="12"/>
        <v>0</v>
      </c>
      <c r="T24" s="38">
        <f t="shared" si="12"/>
        <v>60488</v>
      </c>
      <c r="U24" s="153">
        <f t="shared" si="12"/>
        <v>0</v>
      </c>
      <c r="V24" s="153">
        <f t="shared" ref="U24:AL25" si="13">V25</f>
        <v>0</v>
      </c>
      <c r="W24" s="153">
        <f t="shared" si="13"/>
        <v>0</v>
      </c>
      <c r="X24" s="38">
        <f t="shared" si="13"/>
        <v>58674</v>
      </c>
      <c r="Y24" s="38">
        <f t="shared" si="13"/>
        <v>0</v>
      </c>
      <c r="Z24" s="38">
        <f t="shared" si="13"/>
        <v>60488</v>
      </c>
      <c r="AA24" s="153">
        <f t="shared" si="13"/>
        <v>0</v>
      </c>
      <c r="AB24" s="153">
        <f t="shared" si="13"/>
        <v>0</v>
      </c>
      <c r="AC24" s="153">
        <f t="shared" si="13"/>
        <v>0</v>
      </c>
      <c r="AD24" s="38">
        <f t="shared" si="13"/>
        <v>58674</v>
      </c>
      <c r="AE24" s="38">
        <f t="shared" si="13"/>
        <v>0</v>
      </c>
      <c r="AF24" s="38">
        <f t="shared" si="13"/>
        <v>60488</v>
      </c>
      <c r="AG24" s="38"/>
      <c r="AH24" s="153">
        <f t="shared" si="13"/>
        <v>0</v>
      </c>
      <c r="AI24" s="153">
        <f t="shared" si="13"/>
        <v>0</v>
      </c>
      <c r="AJ24" s="153">
        <f t="shared" si="13"/>
        <v>0</v>
      </c>
      <c r="AK24" s="153">
        <f t="shared" si="13"/>
        <v>0</v>
      </c>
      <c r="AL24" s="38">
        <f t="shared" si="13"/>
        <v>58674</v>
      </c>
      <c r="AM24" s="38">
        <f t="shared" ref="AH24:AW25" si="14">AM25</f>
        <v>0</v>
      </c>
      <c r="AN24" s="38">
        <f t="shared" si="14"/>
        <v>60488</v>
      </c>
      <c r="AO24" s="38">
        <f t="shared" si="14"/>
        <v>0</v>
      </c>
      <c r="AP24" s="38">
        <f t="shared" si="14"/>
        <v>0</v>
      </c>
      <c r="AQ24" s="38">
        <f t="shared" si="14"/>
        <v>0</v>
      </c>
      <c r="AR24" s="38">
        <f t="shared" si="14"/>
        <v>0</v>
      </c>
      <c r="AS24" s="38">
        <f t="shared" si="14"/>
        <v>0</v>
      </c>
      <c r="AT24" s="38">
        <f t="shared" si="14"/>
        <v>58674</v>
      </c>
      <c r="AU24" s="38">
        <f t="shared" si="14"/>
        <v>0</v>
      </c>
      <c r="AV24" s="38">
        <f t="shared" si="14"/>
        <v>60488</v>
      </c>
      <c r="AW24" s="38">
        <f t="shared" si="14"/>
        <v>0</v>
      </c>
    </row>
    <row r="25" spans="1:49" s="7" customFormat="1" ht="27.75" customHeight="1">
      <c r="A25" s="29" t="s">
        <v>79</v>
      </c>
      <c r="B25" s="30" t="s">
        <v>48</v>
      </c>
      <c r="C25" s="30" t="s">
        <v>51</v>
      </c>
      <c r="D25" s="31" t="s">
        <v>238</v>
      </c>
      <c r="E25" s="39"/>
      <c r="F25" s="68">
        <f t="shared" si="12"/>
        <v>58674</v>
      </c>
      <c r="G25" s="68">
        <f t="shared" si="12"/>
        <v>0</v>
      </c>
      <c r="H25" s="68">
        <f t="shared" si="12"/>
        <v>60488</v>
      </c>
      <c r="I25" s="154">
        <f t="shared" si="12"/>
        <v>0</v>
      </c>
      <c r="J25" s="154">
        <f t="shared" si="12"/>
        <v>0</v>
      </c>
      <c r="K25" s="154">
        <f t="shared" si="12"/>
        <v>0</v>
      </c>
      <c r="L25" s="68">
        <f t="shared" si="12"/>
        <v>58674</v>
      </c>
      <c r="M25" s="68">
        <f t="shared" si="12"/>
        <v>0</v>
      </c>
      <c r="N25" s="68">
        <f t="shared" si="12"/>
        <v>60488</v>
      </c>
      <c r="O25" s="154">
        <f t="shared" si="12"/>
        <v>0</v>
      </c>
      <c r="P25" s="154">
        <f t="shared" si="12"/>
        <v>0</v>
      </c>
      <c r="Q25" s="154">
        <f t="shared" si="12"/>
        <v>0</v>
      </c>
      <c r="R25" s="68">
        <f t="shared" si="12"/>
        <v>58674</v>
      </c>
      <c r="S25" s="68">
        <f t="shared" si="12"/>
        <v>0</v>
      </c>
      <c r="T25" s="68">
        <f t="shared" si="12"/>
        <v>60488</v>
      </c>
      <c r="U25" s="154">
        <f t="shared" si="13"/>
        <v>0</v>
      </c>
      <c r="V25" s="154">
        <f t="shared" si="13"/>
        <v>0</v>
      </c>
      <c r="W25" s="154">
        <f t="shared" si="13"/>
        <v>0</v>
      </c>
      <c r="X25" s="68">
        <f t="shared" si="13"/>
        <v>58674</v>
      </c>
      <c r="Y25" s="68">
        <f t="shared" si="13"/>
        <v>0</v>
      </c>
      <c r="Z25" s="68">
        <f t="shared" si="13"/>
        <v>60488</v>
      </c>
      <c r="AA25" s="154">
        <f t="shared" si="13"/>
        <v>0</v>
      </c>
      <c r="AB25" s="154">
        <f t="shared" si="13"/>
        <v>0</v>
      </c>
      <c r="AC25" s="154">
        <f t="shared" si="13"/>
        <v>0</v>
      </c>
      <c r="AD25" s="68">
        <f t="shared" si="13"/>
        <v>58674</v>
      </c>
      <c r="AE25" s="68">
        <f t="shared" si="13"/>
        <v>0</v>
      </c>
      <c r="AF25" s="68">
        <f t="shared" si="13"/>
        <v>60488</v>
      </c>
      <c r="AG25" s="68"/>
      <c r="AH25" s="154">
        <f t="shared" si="14"/>
        <v>0</v>
      </c>
      <c r="AI25" s="154">
        <f t="shared" si="14"/>
        <v>0</v>
      </c>
      <c r="AJ25" s="154">
        <f t="shared" si="14"/>
        <v>0</v>
      </c>
      <c r="AK25" s="154">
        <f t="shared" si="14"/>
        <v>0</v>
      </c>
      <c r="AL25" s="68">
        <f t="shared" si="14"/>
        <v>58674</v>
      </c>
      <c r="AM25" s="68">
        <f t="shared" si="14"/>
        <v>0</v>
      </c>
      <c r="AN25" s="68">
        <f t="shared" si="14"/>
        <v>60488</v>
      </c>
      <c r="AO25" s="68">
        <f t="shared" si="14"/>
        <v>0</v>
      </c>
      <c r="AP25" s="68">
        <f t="shared" si="14"/>
        <v>0</v>
      </c>
      <c r="AQ25" s="68">
        <f t="shared" si="14"/>
        <v>0</v>
      </c>
      <c r="AR25" s="68">
        <f t="shared" si="14"/>
        <v>0</v>
      </c>
      <c r="AS25" s="68">
        <f t="shared" si="14"/>
        <v>0</v>
      </c>
      <c r="AT25" s="68">
        <f t="shared" si="14"/>
        <v>58674</v>
      </c>
      <c r="AU25" s="68">
        <f t="shared" si="14"/>
        <v>0</v>
      </c>
      <c r="AV25" s="68">
        <f t="shared" si="14"/>
        <v>60488</v>
      </c>
      <c r="AW25" s="68">
        <f t="shared" si="14"/>
        <v>0</v>
      </c>
    </row>
    <row r="26" spans="1:49" s="7" customFormat="1" ht="45" customHeight="1">
      <c r="A26" s="29" t="s">
        <v>149</v>
      </c>
      <c r="B26" s="30" t="s">
        <v>48</v>
      </c>
      <c r="C26" s="30" t="s">
        <v>51</v>
      </c>
      <c r="D26" s="34" t="s">
        <v>250</v>
      </c>
      <c r="E26" s="30"/>
      <c r="F26" s="68">
        <f t="shared" ref="F26:H26" si="15">F27+F30+F33</f>
        <v>58674</v>
      </c>
      <c r="G26" s="68">
        <f t="shared" si="15"/>
        <v>0</v>
      </c>
      <c r="H26" s="68">
        <f t="shared" si="15"/>
        <v>60488</v>
      </c>
      <c r="I26" s="154">
        <f t="shared" ref="I26:N26" si="16">I27+I30+I33</f>
        <v>0</v>
      </c>
      <c r="J26" s="154">
        <f t="shared" si="16"/>
        <v>0</v>
      </c>
      <c r="K26" s="154">
        <f t="shared" si="16"/>
        <v>0</v>
      </c>
      <c r="L26" s="68">
        <f t="shared" si="16"/>
        <v>58674</v>
      </c>
      <c r="M26" s="68">
        <f t="shared" si="16"/>
        <v>0</v>
      </c>
      <c r="N26" s="68">
        <f t="shared" si="16"/>
        <v>60488</v>
      </c>
      <c r="O26" s="154">
        <f t="shared" ref="O26:T26" si="17">O27+O30+O33</f>
        <v>0</v>
      </c>
      <c r="P26" s="154">
        <f t="shared" si="17"/>
        <v>0</v>
      </c>
      <c r="Q26" s="154">
        <f t="shared" si="17"/>
        <v>0</v>
      </c>
      <c r="R26" s="68">
        <f t="shared" si="17"/>
        <v>58674</v>
      </c>
      <c r="S26" s="68">
        <f t="shared" si="17"/>
        <v>0</v>
      </c>
      <c r="T26" s="68">
        <f t="shared" si="17"/>
        <v>60488</v>
      </c>
      <c r="U26" s="154">
        <f t="shared" ref="U26:Z26" si="18">U27+U30+U33</f>
        <v>0</v>
      </c>
      <c r="V26" s="154">
        <f t="shared" si="18"/>
        <v>0</v>
      </c>
      <c r="W26" s="154">
        <f t="shared" si="18"/>
        <v>0</v>
      </c>
      <c r="X26" s="68">
        <f t="shared" si="18"/>
        <v>58674</v>
      </c>
      <c r="Y26" s="68">
        <f t="shared" si="18"/>
        <v>0</v>
      </c>
      <c r="Z26" s="68">
        <f t="shared" si="18"/>
        <v>60488</v>
      </c>
      <c r="AA26" s="154">
        <f t="shared" ref="AA26:AF26" si="19">AA27+AA30+AA33</f>
        <v>0</v>
      </c>
      <c r="AB26" s="154">
        <f t="shared" si="19"/>
        <v>0</v>
      </c>
      <c r="AC26" s="154">
        <f t="shared" si="19"/>
        <v>0</v>
      </c>
      <c r="AD26" s="68">
        <f t="shared" si="19"/>
        <v>58674</v>
      </c>
      <c r="AE26" s="68">
        <f t="shared" si="19"/>
        <v>0</v>
      </c>
      <c r="AF26" s="68">
        <f t="shared" si="19"/>
        <v>60488</v>
      </c>
      <c r="AG26" s="68"/>
      <c r="AH26" s="154">
        <f t="shared" ref="AH26:AN26" si="20">AH27+AH30+AH33</f>
        <v>0</v>
      </c>
      <c r="AI26" s="154">
        <f t="shared" si="20"/>
        <v>0</v>
      </c>
      <c r="AJ26" s="154">
        <f t="shared" si="20"/>
        <v>0</v>
      </c>
      <c r="AK26" s="154">
        <f t="shared" ref="AK26" si="21">AK27+AK30+AK33</f>
        <v>0</v>
      </c>
      <c r="AL26" s="68">
        <f t="shared" si="20"/>
        <v>58674</v>
      </c>
      <c r="AM26" s="68">
        <f t="shared" si="20"/>
        <v>0</v>
      </c>
      <c r="AN26" s="68">
        <f t="shared" si="20"/>
        <v>60488</v>
      </c>
      <c r="AO26" s="68">
        <f t="shared" ref="AO26:AV26" si="22">AO27+AO30+AO33</f>
        <v>0</v>
      </c>
      <c r="AP26" s="68">
        <f t="shared" si="22"/>
        <v>0</v>
      </c>
      <c r="AQ26" s="68">
        <f t="shared" si="22"/>
        <v>0</v>
      </c>
      <c r="AR26" s="68">
        <f t="shared" si="22"/>
        <v>0</v>
      </c>
      <c r="AS26" s="68">
        <f t="shared" si="22"/>
        <v>0</v>
      </c>
      <c r="AT26" s="68">
        <f t="shared" si="22"/>
        <v>58674</v>
      </c>
      <c r="AU26" s="68">
        <f t="shared" si="22"/>
        <v>0</v>
      </c>
      <c r="AV26" s="68">
        <f t="shared" si="22"/>
        <v>60488</v>
      </c>
      <c r="AW26" s="68">
        <f t="shared" ref="AW26" si="23">AW27+AW30+AW33</f>
        <v>0</v>
      </c>
    </row>
    <row r="27" spans="1:49" s="7" customFormat="1" ht="40.5" customHeight="1">
      <c r="A27" s="29" t="s">
        <v>15</v>
      </c>
      <c r="B27" s="30" t="s">
        <v>48</v>
      </c>
      <c r="C27" s="30" t="s">
        <v>51</v>
      </c>
      <c r="D27" s="34" t="s">
        <v>251</v>
      </c>
      <c r="E27" s="30"/>
      <c r="F27" s="68">
        <f t="shared" ref="F27:U28" si="24">F28</f>
        <v>2053</v>
      </c>
      <c r="G27" s="68">
        <f t="shared" si="24"/>
        <v>0</v>
      </c>
      <c r="H27" s="68">
        <f t="shared" si="24"/>
        <v>2116</v>
      </c>
      <c r="I27" s="154">
        <f t="shared" si="24"/>
        <v>0</v>
      </c>
      <c r="J27" s="154">
        <f t="shared" si="24"/>
        <v>0</v>
      </c>
      <c r="K27" s="154">
        <f t="shared" si="24"/>
        <v>0</v>
      </c>
      <c r="L27" s="68">
        <f t="shared" si="24"/>
        <v>2053</v>
      </c>
      <c r="M27" s="68">
        <f t="shared" si="24"/>
        <v>0</v>
      </c>
      <c r="N27" s="68">
        <f t="shared" si="24"/>
        <v>2116</v>
      </c>
      <c r="O27" s="154">
        <f t="shared" si="24"/>
        <v>0</v>
      </c>
      <c r="P27" s="154">
        <f t="shared" si="24"/>
        <v>0</v>
      </c>
      <c r="Q27" s="154">
        <f t="shared" si="24"/>
        <v>0</v>
      </c>
      <c r="R27" s="68">
        <f t="shared" si="24"/>
        <v>2053</v>
      </c>
      <c r="S27" s="68">
        <f t="shared" si="24"/>
        <v>0</v>
      </c>
      <c r="T27" s="68">
        <f t="shared" si="24"/>
        <v>2116</v>
      </c>
      <c r="U27" s="154">
        <f t="shared" si="24"/>
        <v>0</v>
      </c>
      <c r="V27" s="154">
        <f t="shared" ref="U27:AL28" si="25">V28</f>
        <v>0</v>
      </c>
      <c r="W27" s="154">
        <f t="shared" si="25"/>
        <v>0</v>
      </c>
      <c r="X27" s="68">
        <f t="shared" si="25"/>
        <v>2053</v>
      </c>
      <c r="Y27" s="68">
        <f t="shared" si="25"/>
        <v>0</v>
      </c>
      <c r="Z27" s="68">
        <f t="shared" si="25"/>
        <v>2116</v>
      </c>
      <c r="AA27" s="154">
        <f t="shared" si="25"/>
        <v>0</v>
      </c>
      <c r="AB27" s="154">
        <f t="shared" si="25"/>
        <v>0</v>
      </c>
      <c r="AC27" s="154">
        <f t="shared" si="25"/>
        <v>0</v>
      </c>
      <c r="AD27" s="68">
        <f t="shared" si="25"/>
        <v>2053</v>
      </c>
      <c r="AE27" s="68">
        <f t="shared" si="25"/>
        <v>0</v>
      </c>
      <c r="AF27" s="68">
        <f t="shared" si="25"/>
        <v>2116</v>
      </c>
      <c r="AG27" s="68"/>
      <c r="AH27" s="154">
        <f t="shared" si="25"/>
        <v>0</v>
      </c>
      <c r="AI27" s="154">
        <f t="shared" si="25"/>
        <v>0</v>
      </c>
      <c r="AJ27" s="154">
        <f t="shared" si="25"/>
        <v>0</v>
      </c>
      <c r="AK27" s="154">
        <f t="shared" si="25"/>
        <v>0</v>
      </c>
      <c r="AL27" s="68">
        <f t="shared" si="25"/>
        <v>2053</v>
      </c>
      <c r="AM27" s="68">
        <f t="shared" ref="AH27:AW28" si="26">AM28</f>
        <v>0</v>
      </c>
      <c r="AN27" s="68">
        <f t="shared" si="26"/>
        <v>2116</v>
      </c>
      <c r="AO27" s="68">
        <f t="shared" si="26"/>
        <v>0</v>
      </c>
      <c r="AP27" s="68">
        <f t="shared" si="26"/>
        <v>0</v>
      </c>
      <c r="AQ27" s="68">
        <f t="shared" si="26"/>
        <v>0</v>
      </c>
      <c r="AR27" s="68">
        <f t="shared" si="26"/>
        <v>0</v>
      </c>
      <c r="AS27" s="68">
        <f t="shared" si="26"/>
        <v>0</v>
      </c>
      <c r="AT27" s="68">
        <f t="shared" si="26"/>
        <v>2053</v>
      </c>
      <c r="AU27" s="68">
        <f t="shared" si="26"/>
        <v>0</v>
      </c>
      <c r="AV27" s="68">
        <f t="shared" si="26"/>
        <v>2116</v>
      </c>
      <c r="AW27" s="68">
        <f t="shared" si="26"/>
        <v>0</v>
      </c>
    </row>
    <row r="28" spans="1:49" s="7" customFormat="1" ht="92.25" customHeight="1">
      <c r="A28" s="29" t="s">
        <v>460</v>
      </c>
      <c r="B28" s="30" t="s">
        <v>48</v>
      </c>
      <c r="C28" s="30" t="s">
        <v>51</v>
      </c>
      <c r="D28" s="34" t="s">
        <v>251</v>
      </c>
      <c r="E28" s="30" t="s">
        <v>103</v>
      </c>
      <c r="F28" s="32">
        <f t="shared" si="24"/>
        <v>2053</v>
      </c>
      <c r="G28" s="32">
        <f t="shared" si="24"/>
        <v>0</v>
      </c>
      <c r="H28" s="32">
        <f t="shared" si="24"/>
        <v>2116</v>
      </c>
      <c r="I28" s="152">
        <f t="shared" si="24"/>
        <v>0</v>
      </c>
      <c r="J28" s="152">
        <f t="shared" si="24"/>
        <v>0</v>
      </c>
      <c r="K28" s="152">
        <f t="shared" si="24"/>
        <v>0</v>
      </c>
      <c r="L28" s="32">
        <f t="shared" si="24"/>
        <v>2053</v>
      </c>
      <c r="M28" s="32">
        <f t="shared" si="24"/>
        <v>0</v>
      </c>
      <c r="N28" s="32">
        <f t="shared" si="24"/>
        <v>2116</v>
      </c>
      <c r="O28" s="152">
        <f t="shared" si="24"/>
        <v>0</v>
      </c>
      <c r="P28" s="152">
        <f t="shared" si="24"/>
        <v>0</v>
      </c>
      <c r="Q28" s="152">
        <f t="shared" si="24"/>
        <v>0</v>
      </c>
      <c r="R28" s="32">
        <f t="shared" si="24"/>
        <v>2053</v>
      </c>
      <c r="S28" s="32">
        <f t="shared" si="24"/>
        <v>0</v>
      </c>
      <c r="T28" s="32">
        <f t="shared" si="24"/>
        <v>2116</v>
      </c>
      <c r="U28" s="152">
        <f t="shared" si="25"/>
        <v>0</v>
      </c>
      <c r="V28" s="152">
        <f t="shared" si="25"/>
        <v>0</v>
      </c>
      <c r="W28" s="152">
        <f t="shared" si="25"/>
        <v>0</v>
      </c>
      <c r="X28" s="32">
        <f t="shared" si="25"/>
        <v>2053</v>
      </c>
      <c r="Y28" s="32">
        <f t="shared" si="25"/>
        <v>0</v>
      </c>
      <c r="Z28" s="32">
        <f t="shared" si="25"/>
        <v>2116</v>
      </c>
      <c r="AA28" s="152">
        <f t="shared" si="25"/>
        <v>0</v>
      </c>
      <c r="AB28" s="152">
        <f t="shared" si="25"/>
        <v>0</v>
      </c>
      <c r="AC28" s="152">
        <f t="shared" si="25"/>
        <v>0</v>
      </c>
      <c r="AD28" s="32">
        <f t="shared" si="25"/>
        <v>2053</v>
      </c>
      <c r="AE28" s="32">
        <f t="shared" si="25"/>
        <v>0</v>
      </c>
      <c r="AF28" s="32">
        <f t="shared" si="25"/>
        <v>2116</v>
      </c>
      <c r="AG28" s="32"/>
      <c r="AH28" s="152">
        <f t="shared" si="26"/>
        <v>0</v>
      </c>
      <c r="AI28" s="152">
        <f t="shared" si="26"/>
        <v>0</v>
      </c>
      <c r="AJ28" s="152">
        <f t="shared" si="26"/>
        <v>0</v>
      </c>
      <c r="AK28" s="152">
        <f t="shared" si="26"/>
        <v>0</v>
      </c>
      <c r="AL28" s="32">
        <f t="shared" si="26"/>
        <v>2053</v>
      </c>
      <c r="AM28" s="32">
        <f t="shared" si="26"/>
        <v>0</v>
      </c>
      <c r="AN28" s="32">
        <f t="shared" si="26"/>
        <v>2116</v>
      </c>
      <c r="AO28" s="32">
        <f t="shared" si="26"/>
        <v>0</v>
      </c>
      <c r="AP28" s="32">
        <f t="shared" si="26"/>
        <v>0</v>
      </c>
      <c r="AQ28" s="32">
        <f t="shared" si="26"/>
        <v>0</v>
      </c>
      <c r="AR28" s="32">
        <f t="shared" si="26"/>
        <v>0</v>
      </c>
      <c r="AS28" s="32">
        <f t="shared" si="26"/>
        <v>0</v>
      </c>
      <c r="AT28" s="32">
        <f t="shared" si="26"/>
        <v>2053</v>
      </c>
      <c r="AU28" s="32">
        <f t="shared" si="26"/>
        <v>0</v>
      </c>
      <c r="AV28" s="32">
        <f t="shared" si="26"/>
        <v>2116</v>
      </c>
      <c r="AW28" s="32">
        <f t="shared" si="26"/>
        <v>0</v>
      </c>
    </row>
    <row r="29" spans="1:49" s="7" customFormat="1" ht="40.5" customHeight="1">
      <c r="A29" s="33" t="s">
        <v>169</v>
      </c>
      <c r="B29" s="30" t="s">
        <v>48</v>
      </c>
      <c r="C29" s="30" t="s">
        <v>51</v>
      </c>
      <c r="D29" s="34" t="s">
        <v>251</v>
      </c>
      <c r="E29" s="30" t="s">
        <v>168</v>
      </c>
      <c r="F29" s="32">
        <v>2053</v>
      </c>
      <c r="G29" s="32"/>
      <c r="H29" s="32">
        <v>2116</v>
      </c>
      <c r="I29" s="152"/>
      <c r="J29" s="152"/>
      <c r="K29" s="152"/>
      <c r="L29" s="32">
        <f>F29+I29+J29</f>
        <v>2053</v>
      </c>
      <c r="M29" s="32">
        <f>G29+J29</f>
        <v>0</v>
      </c>
      <c r="N29" s="32">
        <f>H29+K29</f>
        <v>2116</v>
      </c>
      <c r="O29" s="152"/>
      <c r="P29" s="152"/>
      <c r="Q29" s="152"/>
      <c r="R29" s="32">
        <f>L29+O29+P29</f>
        <v>2053</v>
      </c>
      <c r="S29" s="32">
        <f>M29+P29</f>
        <v>0</v>
      </c>
      <c r="T29" s="32">
        <f>N29+Q29</f>
        <v>2116</v>
      </c>
      <c r="U29" s="152"/>
      <c r="V29" s="152"/>
      <c r="W29" s="152"/>
      <c r="X29" s="32">
        <f>R29+U29+V29</f>
        <v>2053</v>
      </c>
      <c r="Y29" s="32">
        <f>S29+V29</f>
        <v>0</v>
      </c>
      <c r="Z29" s="32">
        <f>T29+W29</f>
        <v>2116</v>
      </c>
      <c r="AA29" s="152"/>
      <c r="AB29" s="152"/>
      <c r="AC29" s="152"/>
      <c r="AD29" s="32">
        <f>X29+AA29+AB29</f>
        <v>2053</v>
      </c>
      <c r="AE29" s="32">
        <f>Y29+AB29</f>
        <v>0</v>
      </c>
      <c r="AF29" s="32">
        <f>Z29+AC29</f>
        <v>2116</v>
      </c>
      <c r="AG29" s="32"/>
      <c r="AH29" s="152"/>
      <c r="AI29" s="152"/>
      <c r="AJ29" s="152"/>
      <c r="AK29" s="152"/>
      <c r="AL29" s="32">
        <f>AD29+AH29+AI29</f>
        <v>2053</v>
      </c>
      <c r="AM29" s="32">
        <f>AE29+AI29</f>
        <v>0</v>
      </c>
      <c r="AN29" s="32">
        <f>AF29+AJ29</f>
        <v>2116</v>
      </c>
      <c r="AO29" s="32">
        <f>AH29+AK29</f>
        <v>0</v>
      </c>
      <c r="AP29" s="32"/>
      <c r="AQ29" s="32"/>
      <c r="AR29" s="32"/>
      <c r="AS29" s="32"/>
      <c r="AT29" s="32">
        <f>AL29+AP29+AQ29</f>
        <v>2053</v>
      </c>
      <c r="AU29" s="32">
        <f>AM29+AQ29</f>
        <v>0</v>
      </c>
      <c r="AV29" s="32">
        <f>AN29+AR29</f>
        <v>2116</v>
      </c>
      <c r="AW29" s="32">
        <f>AP29+AS29</f>
        <v>0</v>
      </c>
    </row>
    <row r="30" spans="1:49" s="7" customFormat="1" ht="42.75" customHeight="1">
      <c r="A30" s="29" t="s">
        <v>16</v>
      </c>
      <c r="B30" s="30" t="s">
        <v>48</v>
      </c>
      <c r="C30" s="30" t="s">
        <v>51</v>
      </c>
      <c r="D30" s="34" t="s">
        <v>252</v>
      </c>
      <c r="E30" s="30"/>
      <c r="F30" s="68">
        <f t="shared" ref="F30:U31" si="27">F31</f>
        <v>1271</v>
      </c>
      <c r="G30" s="68">
        <f t="shared" si="27"/>
        <v>0</v>
      </c>
      <c r="H30" s="68">
        <f t="shared" si="27"/>
        <v>1310</v>
      </c>
      <c r="I30" s="154">
        <f t="shared" si="27"/>
        <v>0</v>
      </c>
      <c r="J30" s="154">
        <f t="shared" si="27"/>
        <v>0</v>
      </c>
      <c r="K30" s="154">
        <f t="shared" si="27"/>
        <v>0</v>
      </c>
      <c r="L30" s="68">
        <f t="shared" si="27"/>
        <v>1271</v>
      </c>
      <c r="M30" s="68">
        <f t="shared" si="27"/>
        <v>0</v>
      </c>
      <c r="N30" s="68">
        <f t="shared" si="27"/>
        <v>1310</v>
      </c>
      <c r="O30" s="154">
        <f t="shared" si="27"/>
        <v>0</v>
      </c>
      <c r="P30" s="154">
        <f t="shared" si="27"/>
        <v>0</v>
      </c>
      <c r="Q30" s="154">
        <f t="shared" si="27"/>
        <v>0</v>
      </c>
      <c r="R30" s="68">
        <f t="shared" si="27"/>
        <v>1271</v>
      </c>
      <c r="S30" s="68">
        <f t="shared" si="27"/>
        <v>0</v>
      </c>
      <c r="T30" s="68">
        <f t="shared" si="27"/>
        <v>1310</v>
      </c>
      <c r="U30" s="154">
        <f t="shared" si="27"/>
        <v>0</v>
      </c>
      <c r="V30" s="154">
        <f t="shared" ref="U30:AL31" si="28">V31</f>
        <v>0</v>
      </c>
      <c r="W30" s="154">
        <f t="shared" si="28"/>
        <v>0</v>
      </c>
      <c r="X30" s="68">
        <f t="shared" si="28"/>
        <v>1271</v>
      </c>
      <c r="Y30" s="68">
        <f t="shared" si="28"/>
        <v>0</v>
      </c>
      <c r="Z30" s="68">
        <f t="shared" si="28"/>
        <v>1310</v>
      </c>
      <c r="AA30" s="154">
        <f t="shared" si="28"/>
        <v>0</v>
      </c>
      <c r="AB30" s="154">
        <f t="shared" si="28"/>
        <v>0</v>
      </c>
      <c r="AC30" s="154">
        <f t="shared" si="28"/>
        <v>0</v>
      </c>
      <c r="AD30" s="68">
        <f t="shared" si="28"/>
        <v>1271</v>
      </c>
      <c r="AE30" s="68">
        <f t="shared" si="28"/>
        <v>0</v>
      </c>
      <c r="AF30" s="68">
        <f t="shared" si="28"/>
        <v>1310</v>
      </c>
      <c r="AG30" s="68"/>
      <c r="AH30" s="154">
        <f t="shared" si="28"/>
        <v>0</v>
      </c>
      <c r="AI30" s="154">
        <f t="shared" si="28"/>
        <v>0</v>
      </c>
      <c r="AJ30" s="154">
        <f t="shared" si="28"/>
        <v>0</v>
      </c>
      <c r="AK30" s="154">
        <f t="shared" si="28"/>
        <v>0</v>
      </c>
      <c r="AL30" s="68">
        <f t="shared" si="28"/>
        <v>1271</v>
      </c>
      <c r="AM30" s="68">
        <f t="shared" ref="AH30:AW31" si="29">AM31</f>
        <v>0</v>
      </c>
      <c r="AN30" s="68">
        <f t="shared" si="29"/>
        <v>1310</v>
      </c>
      <c r="AO30" s="68">
        <f t="shared" si="29"/>
        <v>0</v>
      </c>
      <c r="AP30" s="68">
        <f t="shared" si="29"/>
        <v>0</v>
      </c>
      <c r="AQ30" s="68">
        <f t="shared" si="29"/>
        <v>0</v>
      </c>
      <c r="AR30" s="68">
        <f t="shared" si="29"/>
        <v>0</v>
      </c>
      <c r="AS30" s="68">
        <f t="shared" si="29"/>
        <v>0</v>
      </c>
      <c r="AT30" s="68">
        <f t="shared" si="29"/>
        <v>1271</v>
      </c>
      <c r="AU30" s="68">
        <f t="shared" si="29"/>
        <v>0</v>
      </c>
      <c r="AV30" s="68">
        <f t="shared" si="29"/>
        <v>1310</v>
      </c>
      <c r="AW30" s="68">
        <f t="shared" si="29"/>
        <v>0</v>
      </c>
    </row>
    <row r="31" spans="1:49" s="8" customFormat="1" ht="87.75" customHeight="1">
      <c r="A31" s="29" t="s">
        <v>460</v>
      </c>
      <c r="B31" s="30" t="s">
        <v>48</v>
      </c>
      <c r="C31" s="30" t="s">
        <v>51</v>
      </c>
      <c r="D31" s="34" t="s">
        <v>252</v>
      </c>
      <c r="E31" s="30" t="s">
        <v>103</v>
      </c>
      <c r="F31" s="32">
        <f t="shared" si="27"/>
        <v>1271</v>
      </c>
      <c r="G31" s="32">
        <f t="shared" si="27"/>
        <v>0</v>
      </c>
      <c r="H31" s="32">
        <f t="shared" si="27"/>
        <v>1310</v>
      </c>
      <c r="I31" s="152">
        <f t="shared" si="27"/>
        <v>0</v>
      </c>
      <c r="J31" s="152">
        <f t="shared" si="27"/>
        <v>0</v>
      </c>
      <c r="K31" s="152">
        <f t="shared" si="27"/>
        <v>0</v>
      </c>
      <c r="L31" s="32">
        <f t="shared" si="27"/>
        <v>1271</v>
      </c>
      <c r="M31" s="32">
        <f t="shared" si="27"/>
        <v>0</v>
      </c>
      <c r="N31" s="32">
        <f t="shared" si="27"/>
        <v>1310</v>
      </c>
      <c r="O31" s="152">
        <f t="shared" si="27"/>
        <v>0</v>
      </c>
      <c r="P31" s="152">
        <f t="shared" si="27"/>
        <v>0</v>
      </c>
      <c r="Q31" s="152">
        <f t="shared" si="27"/>
        <v>0</v>
      </c>
      <c r="R31" s="32">
        <f t="shared" si="27"/>
        <v>1271</v>
      </c>
      <c r="S31" s="32">
        <f t="shared" si="27"/>
        <v>0</v>
      </c>
      <c r="T31" s="32">
        <f t="shared" si="27"/>
        <v>1310</v>
      </c>
      <c r="U31" s="152">
        <f t="shared" si="28"/>
        <v>0</v>
      </c>
      <c r="V31" s="152">
        <f t="shared" si="28"/>
        <v>0</v>
      </c>
      <c r="W31" s="152">
        <f t="shared" si="28"/>
        <v>0</v>
      </c>
      <c r="X31" s="32">
        <f t="shared" si="28"/>
        <v>1271</v>
      </c>
      <c r="Y31" s="32">
        <f t="shared" si="28"/>
        <v>0</v>
      </c>
      <c r="Z31" s="32">
        <f t="shared" si="28"/>
        <v>1310</v>
      </c>
      <c r="AA31" s="152">
        <f t="shared" si="28"/>
        <v>0</v>
      </c>
      <c r="AB31" s="152">
        <f t="shared" si="28"/>
        <v>0</v>
      </c>
      <c r="AC31" s="152">
        <f t="shared" si="28"/>
        <v>0</v>
      </c>
      <c r="AD31" s="32">
        <f t="shared" si="28"/>
        <v>1271</v>
      </c>
      <c r="AE31" s="32">
        <f t="shared" si="28"/>
        <v>0</v>
      </c>
      <c r="AF31" s="32">
        <f t="shared" si="28"/>
        <v>1310</v>
      </c>
      <c r="AG31" s="32"/>
      <c r="AH31" s="152">
        <f t="shared" si="29"/>
        <v>0</v>
      </c>
      <c r="AI31" s="152">
        <f t="shared" si="29"/>
        <v>0</v>
      </c>
      <c r="AJ31" s="152">
        <f t="shared" si="29"/>
        <v>0</v>
      </c>
      <c r="AK31" s="152">
        <f t="shared" si="29"/>
        <v>0</v>
      </c>
      <c r="AL31" s="32">
        <f t="shared" si="29"/>
        <v>1271</v>
      </c>
      <c r="AM31" s="32">
        <f t="shared" si="29"/>
        <v>0</v>
      </c>
      <c r="AN31" s="32">
        <f t="shared" si="29"/>
        <v>1310</v>
      </c>
      <c r="AO31" s="32">
        <f t="shared" si="29"/>
        <v>0</v>
      </c>
      <c r="AP31" s="32">
        <f t="shared" si="29"/>
        <v>0</v>
      </c>
      <c r="AQ31" s="32">
        <f t="shared" si="29"/>
        <v>0</v>
      </c>
      <c r="AR31" s="32">
        <f t="shared" si="29"/>
        <v>0</v>
      </c>
      <c r="AS31" s="32">
        <f t="shared" si="29"/>
        <v>0</v>
      </c>
      <c r="AT31" s="32">
        <f t="shared" si="29"/>
        <v>1271</v>
      </c>
      <c r="AU31" s="32">
        <f t="shared" si="29"/>
        <v>0</v>
      </c>
      <c r="AV31" s="32">
        <f t="shared" si="29"/>
        <v>1310</v>
      </c>
      <c r="AW31" s="32">
        <f t="shared" si="29"/>
        <v>0</v>
      </c>
    </row>
    <row r="32" spans="1:49" s="8" customFormat="1" ht="33">
      <c r="A32" s="33" t="s">
        <v>169</v>
      </c>
      <c r="B32" s="30" t="s">
        <v>48</v>
      </c>
      <c r="C32" s="30" t="s">
        <v>51</v>
      </c>
      <c r="D32" s="34" t="s">
        <v>252</v>
      </c>
      <c r="E32" s="30" t="s">
        <v>168</v>
      </c>
      <c r="F32" s="32">
        <v>1271</v>
      </c>
      <c r="G32" s="32"/>
      <c r="H32" s="32">
        <v>1310</v>
      </c>
      <c r="I32" s="152"/>
      <c r="J32" s="152"/>
      <c r="K32" s="152"/>
      <c r="L32" s="32">
        <f>F32+I32+J32</f>
        <v>1271</v>
      </c>
      <c r="M32" s="32">
        <f>G32+J32</f>
        <v>0</v>
      </c>
      <c r="N32" s="32">
        <f>H32+K32</f>
        <v>1310</v>
      </c>
      <c r="O32" s="152"/>
      <c r="P32" s="152"/>
      <c r="Q32" s="152"/>
      <c r="R32" s="32">
        <f>L32+O32+P32</f>
        <v>1271</v>
      </c>
      <c r="S32" s="32">
        <f>M32+P32</f>
        <v>0</v>
      </c>
      <c r="T32" s="32">
        <f>N32+Q32</f>
        <v>1310</v>
      </c>
      <c r="U32" s="152"/>
      <c r="V32" s="152"/>
      <c r="W32" s="152"/>
      <c r="X32" s="32">
        <f>R32+U32+V32</f>
        <v>1271</v>
      </c>
      <c r="Y32" s="32">
        <f>S32+V32</f>
        <v>0</v>
      </c>
      <c r="Z32" s="32">
        <f>T32+W32</f>
        <v>1310</v>
      </c>
      <c r="AA32" s="152"/>
      <c r="AB32" s="152"/>
      <c r="AC32" s="152"/>
      <c r="AD32" s="32">
        <f>X32+AA32+AB32</f>
        <v>1271</v>
      </c>
      <c r="AE32" s="32">
        <f>Y32+AB32</f>
        <v>0</v>
      </c>
      <c r="AF32" s="32">
        <f>Z32+AC32</f>
        <v>1310</v>
      </c>
      <c r="AG32" s="32"/>
      <c r="AH32" s="152"/>
      <c r="AI32" s="152"/>
      <c r="AJ32" s="152"/>
      <c r="AK32" s="152"/>
      <c r="AL32" s="32">
        <f>AD32+AH32+AI32</f>
        <v>1271</v>
      </c>
      <c r="AM32" s="32">
        <f>AE32+AI32</f>
        <v>0</v>
      </c>
      <c r="AN32" s="32">
        <f>AF32+AJ32</f>
        <v>1310</v>
      </c>
      <c r="AO32" s="32">
        <f>AH32+AK32</f>
        <v>0</v>
      </c>
      <c r="AP32" s="32"/>
      <c r="AQ32" s="32"/>
      <c r="AR32" s="32"/>
      <c r="AS32" s="32"/>
      <c r="AT32" s="32">
        <f>AL32+AP32+AQ32</f>
        <v>1271</v>
      </c>
      <c r="AU32" s="32">
        <f>AM32+AQ32</f>
        <v>0</v>
      </c>
      <c r="AV32" s="32">
        <f>AN32+AR32</f>
        <v>1310</v>
      </c>
      <c r="AW32" s="32">
        <f>AP32+AS32</f>
        <v>0</v>
      </c>
    </row>
    <row r="33" spans="1:49" s="9" customFormat="1" ht="19.5" customHeight="1">
      <c r="A33" s="29" t="s">
        <v>111</v>
      </c>
      <c r="B33" s="30" t="s">
        <v>48</v>
      </c>
      <c r="C33" s="30" t="s">
        <v>51</v>
      </c>
      <c r="D33" s="31" t="s">
        <v>253</v>
      </c>
      <c r="E33" s="30"/>
      <c r="F33" s="32">
        <f>F34+F36+F40+F38</f>
        <v>55350</v>
      </c>
      <c r="G33" s="32">
        <f t="shared" ref="G33:I33" si="30">G34+G36+G40+G38</f>
        <v>0</v>
      </c>
      <c r="H33" s="32">
        <f t="shared" si="30"/>
        <v>57062</v>
      </c>
      <c r="I33" s="152">
        <f t="shared" si="30"/>
        <v>0</v>
      </c>
      <c r="J33" s="152">
        <f t="shared" ref="J33:O33" si="31">J34+J36+J40+J38</f>
        <v>0</v>
      </c>
      <c r="K33" s="152">
        <f t="shared" si="31"/>
        <v>0</v>
      </c>
      <c r="L33" s="32">
        <f t="shared" si="31"/>
        <v>55350</v>
      </c>
      <c r="M33" s="32">
        <f t="shared" si="31"/>
        <v>0</v>
      </c>
      <c r="N33" s="32">
        <f t="shared" si="31"/>
        <v>57062</v>
      </c>
      <c r="O33" s="152">
        <f t="shared" si="31"/>
        <v>0</v>
      </c>
      <c r="P33" s="152">
        <f t="shared" ref="P33:U33" si="32">P34+P36+P40+P38</f>
        <v>0</v>
      </c>
      <c r="Q33" s="152">
        <f t="shared" si="32"/>
        <v>0</v>
      </c>
      <c r="R33" s="32">
        <f t="shared" si="32"/>
        <v>55350</v>
      </c>
      <c r="S33" s="32">
        <f t="shared" si="32"/>
        <v>0</v>
      </c>
      <c r="T33" s="32">
        <f t="shared" si="32"/>
        <v>57062</v>
      </c>
      <c r="U33" s="152">
        <f t="shared" si="32"/>
        <v>0</v>
      </c>
      <c r="V33" s="152">
        <f t="shared" ref="V33:AA33" si="33">V34+V36+V40+V38</f>
        <v>0</v>
      </c>
      <c r="W33" s="152">
        <f t="shared" si="33"/>
        <v>0</v>
      </c>
      <c r="X33" s="32">
        <f t="shared" si="33"/>
        <v>55350</v>
      </c>
      <c r="Y33" s="32">
        <f t="shared" si="33"/>
        <v>0</v>
      </c>
      <c r="Z33" s="32">
        <f t="shared" si="33"/>
        <v>57062</v>
      </c>
      <c r="AA33" s="152">
        <f t="shared" si="33"/>
        <v>0</v>
      </c>
      <c r="AB33" s="152">
        <f t="shared" ref="AB33:AH33" si="34">AB34+AB36+AB40+AB38</f>
        <v>0</v>
      </c>
      <c r="AC33" s="152">
        <f t="shared" si="34"/>
        <v>0</v>
      </c>
      <c r="AD33" s="32">
        <f t="shared" si="34"/>
        <v>55350</v>
      </c>
      <c r="AE33" s="32">
        <f t="shared" si="34"/>
        <v>0</v>
      </c>
      <c r="AF33" s="32">
        <f t="shared" si="34"/>
        <v>57062</v>
      </c>
      <c r="AG33" s="32"/>
      <c r="AH33" s="152">
        <f t="shared" si="34"/>
        <v>0</v>
      </c>
      <c r="AI33" s="152">
        <f t="shared" ref="AI33:AN33" si="35">AI34+AI36+AI40+AI38</f>
        <v>0</v>
      </c>
      <c r="AJ33" s="152">
        <f t="shared" si="35"/>
        <v>0</v>
      </c>
      <c r="AK33" s="152">
        <f t="shared" ref="AK33" si="36">AK34+AK36+AK40+AK38</f>
        <v>0</v>
      </c>
      <c r="AL33" s="32">
        <f t="shared" si="35"/>
        <v>55350</v>
      </c>
      <c r="AM33" s="32">
        <f t="shared" si="35"/>
        <v>0</v>
      </c>
      <c r="AN33" s="32">
        <f t="shared" si="35"/>
        <v>57062</v>
      </c>
      <c r="AO33" s="32">
        <f t="shared" ref="AO33:AV33" si="37">AO34+AO36+AO40+AO38</f>
        <v>0</v>
      </c>
      <c r="AP33" s="32">
        <f t="shared" si="37"/>
        <v>0</v>
      </c>
      <c r="AQ33" s="32">
        <f t="shared" si="37"/>
        <v>0</v>
      </c>
      <c r="AR33" s="32">
        <f t="shared" si="37"/>
        <v>0</v>
      </c>
      <c r="AS33" s="32">
        <f t="shared" si="37"/>
        <v>0</v>
      </c>
      <c r="AT33" s="32">
        <f t="shared" si="37"/>
        <v>55350</v>
      </c>
      <c r="AU33" s="32">
        <f t="shared" si="37"/>
        <v>0</v>
      </c>
      <c r="AV33" s="32">
        <f t="shared" si="37"/>
        <v>57062</v>
      </c>
      <c r="AW33" s="32">
        <f t="shared" ref="AW33" si="38">AW34+AW36+AW40+AW38</f>
        <v>0</v>
      </c>
    </row>
    <row r="34" spans="1:49" s="10" customFormat="1" ht="84" customHeight="1">
      <c r="A34" s="29" t="s">
        <v>460</v>
      </c>
      <c r="B34" s="30" t="s">
        <v>48</v>
      </c>
      <c r="C34" s="30" t="s">
        <v>51</v>
      </c>
      <c r="D34" s="31" t="s">
        <v>253</v>
      </c>
      <c r="E34" s="30" t="s">
        <v>103</v>
      </c>
      <c r="F34" s="32">
        <f t="shared" ref="F34:AW34" si="39">F35</f>
        <v>47040</v>
      </c>
      <c r="G34" s="32">
        <f t="shared" si="39"/>
        <v>0</v>
      </c>
      <c r="H34" s="32">
        <f t="shared" si="39"/>
        <v>48495</v>
      </c>
      <c r="I34" s="152">
        <f t="shared" si="39"/>
        <v>0</v>
      </c>
      <c r="J34" s="152">
        <f t="shared" si="39"/>
        <v>0</v>
      </c>
      <c r="K34" s="152">
        <f t="shared" si="39"/>
        <v>0</v>
      </c>
      <c r="L34" s="32">
        <f t="shared" si="39"/>
        <v>47040</v>
      </c>
      <c r="M34" s="32">
        <f t="shared" si="39"/>
        <v>0</v>
      </c>
      <c r="N34" s="32">
        <f t="shared" si="39"/>
        <v>48495</v>
      </c>
      <c r="O34" s="152">
        <f t="shared" si="39"/>
        <v>0</v>
      </c>
      <c r="P34" s="152">
        <f t="shared" si="39"/>
        <v>0</v>
      </c>
      <c r="Q34" s="152">
        <f t="shared" si="39"/>
        <v>0</v>
      </c>
      <c r="R34" s="32">
        <f t="shared" si="39"/>
        <v>47040</v>
      </c>
      <c r="S34" s="32">
        <f t="shared" si="39"/>
        <v>0</v>
      </c>
      <c r="T34" s="32">
        <f t="shared" si="39"/>
        <v>48495</v>
      </c>
      <c r="U34" s="152">
        <f t="shared" si="39"/>
        <v>0</v>
      </c>
      <c r="V34" s="152">
        <f t="shared" si="39"/>
        <v>0</v>
      </c>
      <c r="W34" s="152">
        <f t="shared" si="39"/>
        <v>0</v>
      </c>
      <c r="X34" s="32">
        <f t="shared" si="39"/>
        <v>47040</v>
      </c>
      <c r="Y34" s="32">
        <f t="shared" si="39"/>
        <v>0</v>
      </c>
      <c r="Z34" s="32">
        <f t="shared" si="39"/>
        <v>48495</v>
      </c>
      <c r="AA34" s="152">
        <f t="shared" si="39"/>
        <v>0</v>
      </c>
      <c r="AB34" s="152">
        <f t="shared" si="39"/>
        <v>0</v>
      </c>
      <c r="AC34" s="152">
        <f t="shared" si="39"/>
        <v>0</v>
      </c>
      <c r="AD34" s="32">
        <f t="shared" si="39"/>
        <v>47040</v>
      </c>
      <c r="AE34" s="32">
        <f t="shared" si="39"/>
        <v>0</v>
      </c>
      <c r="AF34" s="32">
        <f t="shared" si="39"/>
        <v>48495</v>
      </c>
      <c r="AG34" s="32"/>
      <c r="AH34" s="152">
        <f t="shared" si="39"/>
        <v>0</v>
      </c>
      <c r="AI34" s="152">
        <f t="shared" si="39"/>
        <v>0</v>
      </c>
      <c r="AJ34" s="152">
        <f t="shared" si="39"/>
        <v>0</v>
      </c>
      <c r="AK34" s="152">
        <f t="shared" si="39"/>
        <v>0</v>
      </c>
      <c r="AL34" s="32">
        <f t="shared" si="39"/>
        <v>47040</v>
      </c>
      <c r="AM34" s="32">
        <f t="shared" si="39"/>
        <v>0</v>
      </c>
      <c r="AN34" s="32">
        <f t="shared" si="39"/>
        <v>48495</v>
      </c>
      <c r="AO34" s="32">
        <f t="shared" si="39"/>
        <v>0</v>
      </c>
      <c r="AP34" s="32">
        <f t="shared" si="39"/>
        <v>0</v>
      </c>
      <c r="AQ34" s="32">
        <f t="shared" si="39"/>
        <v>0</v>
      </c>
      <c r="AR34" s="32">
        <f t="shared" si="39"/>
        <v>0</v>
      </c>
      <c r="AS34" s="32">
        <f t="shared" si="39"/>
        <v>0</v>
      </c>
      <c r="AT34" s="32">
        <f t="shared" si="39"/>
        <v>47040</v>
      </c>
      <c r="AU34" s="32">
        <f t="shared" si="39"/>
        <v>0</v>
      </c>
      <c r="AV34" s="32">
        <f t="shared" si="39"/>
        <v>48495</v>
      </c>
      <c r="AW34" s="32">
        <f t="shared" si="39"/>
        <v>0</v>
      </c>
    </row>
    <row r="35" spans="1:49" s="10" customFormat="1" ht="33">
      <c r="A35" s="33" t="s">
        <v>169</v>
      </c>
      <c r="B35" s="30" t="s">
        <v>48</v>
      </c>
      <c r="C35" s="30" t="s">
        <v>51</v>
      </c>
      <c r="D35" s="31" t="s">
        <v>253</v>
      </c>
      <c r="E35" s="30" t="s">
        <v>168</v>
      </c>
      <c r="F35" s="32">
        <v>47040</v>
      </c>
      <c r="G35" s="32"/>
      <c r="H35" s="32">
        <v>48495</v>
      </c>
      <c r="I35" s="152"/>
      <c r="J35" s="152"/>
      <c r="K35" s="152"/>
      <c r="L35" s="32">
        <f>F35+I35+J35</f>
        <v>47040</v>
      </c>
      <c r="M35" s="32">
        <f>G35+J35</f>
        <v>0</v>
      </c>
      <c r="N35" s="32">
        <f>H35+K35</f>
        <v>48495</v>
      </c>
      <c r="O35" s="152"/>
      <c r="P35" s="152"/>
      <c r="Q35" s="152"/>
      <c r="R35" s="32">
        <f>L35+O35+P35</f>
        <v>47040</v>
      </c>
      <c r="S35" s="32">
        <f>M35+P35</f>
        <v>0</v>
      </c>
      <c r="T35" s="32">
        <f>N35+Q35</f>
        <v>48495</v>
      </c>
      <c r="U35" s="152"/>
      <c r="V35" s="152"/>
      <c r="W35" s="152"/>
      <c r="X35" s="32">
        <f>R35+U35+V35</f>
        <v>47040</v>
      </c>
      <c r="Y35" s="32">
        <f>S35+V35</f>
        <v>0</v>
      </c>
      <c r="Z35" s="32">
        <f>T35+W35</f>
        <v>48495</v>
      </c>
      <c r="AA35" s="152"/>
      <c r="AB35" s="152"/>
      <c r="AC35" s="152"/>
      <c r="AD35" s="32">
        <f>X35+AA35+AB35</f>
        <v>47040</v>
      </c>
      <c r="AE35" s="32">
        <f>Y35+AB35</f>
        <v>0</v>
      </c>
      <c r="AF35" s="32">
        <f>Z35+AC35</f>
        <v>48495</v>
      </c>
      <c r="AG35" s="32"/>
      <c r="AH35" s="152"/>
      <c r="AI35" s="152"/>
      <c r="AJ35" s="152"/>
      <c r="AK35" s="152"/>
      <c r="AL35" s="32">
        <f>AD35+AH35+AI35</f>
        <v>47040</v>
      </c>
      <c r="AM35" s="32">
        <f>AE35+AI35</f>
        <v>0</v>
      </c>
      <c r="AN35" s="32">
        <f>AF35+AJ35</f>
        <v>48495</v>
      </c>
      <c r="AO35" s="32">
        <f>AH35+AK35</f>
        <v>0</v>
      </c>
      <c r="AP35" s="32"/>
      <c r="AQ35" s="32"/>
      <c r="AR35" s="32"/>
      <c r="AS35" s="32"/>
      <c r="AT35" s="32">
        <f>AL35+AP35+AQ35</f>
        <v>47040</v>
      </c>
      <c r="AU35" s="32">
        <f>AM35+AQ35</f>
        <v>0</v>
      </c>
      <c r="AV35" s="32">
        <f>AN35+AR35</f>
        <v>48495</v>
      </c>
      <c r="AW35" s="32">
        <f>AP35+AS35</f>
        <v>0</v>
      </c>
    </row>
    <row r="36" spans="1:49" s="10" customFormat="1" ht="32.25" customHeight="1">
      <c r="A36" s="81" t="s">
        <v>418</v>
      </c>
      <c r="B36" s="30" t="s">
        <v>48</v>
      </c>
      <c r="C36" s="30" t="s">
        <v>51</v>
      </c>
      <c r="D36" s="31" t="s">
        <v>253</v>
      </c>
      <c r="E36" s="30" t="s">
        <v>78</v>
      </c>
      <c r="F36" s="32">
        <f t="shared" ref="F36:AW36" si="40">F37</f>
        <v>7858</v>
      </c>
      <c r="G36" s="32">
        <f t="shared" si="40"/>
        <v>0</v>
      </c>
      <c r="H36" s="32">
        <f t="shared" si="40"/>
        <v>8101</v>
      </c>
      <c r="I36" s="152">
        <f t="shared" si="40"/>
        <v>0</v>
      </c>
      <c r="J36" s="152">
        <f t="shared" si="40"/>
        <v>0</v>
      </c>
      <c r="K36" s="152">
        <f t="shared" si="40"/>
        <v>0</v>
      </c>
      <c r="L36" s="32">
        <f t="shared" si="40"/>
        <v>7858</v>
      </c>
      <c r="M36" s="32">
        <f t="shared" si="40"/>
        <v>0</v>
      </c>
      <c r="N36" s="32">
        <f t="shared" si="40"/>
        <v>8101</v>
      </c>
      <c r="O36" s="152">
        <f t="shared" si="40"/>
        <v>0</v>
      </c>
      <c r="P36" s="152">
        <f t="shared" si="40"/>
        <v>0</v>
      </c>
      <c r="Q36" s="152">
        <f t="shared" si="40"/>
        <v>0</v>
      </c>
      <c r="R36" s="32">
        <f t="shared" si="40"/>
        <v>7858</v>
      </c>
      <c r="S36" s="32">
        <f t="shared" si="40"/>
        <v>0</v>
      </c>
      <c r="T36" s="32">
        <f t="shared" si="40"/>
        <v>8101</v>
      </c>
      <c r="U36" s="152">
        <f t="shared" si="40"/>
        <v>0</v>
      </c>
      <c r="V36" s="152">
        <f t="shared" si="40"/>
        <v>0</v>
      </c>
      <c r="W36" s="152">
        <f t="shared" si="40"/>
        <v>0</v>
      </c>
      <c r="X36" s="32">
        <f t="shared" si="40"/>
        <v>7858</v>
      </c>
      <c r="Y36" s="32">
        <f t="shared" si="40"/>
        <v>0</v>
      </c>
      <c r="Z36" s="32">
        <f t="shared" si="40"/>
        <v>8101</v>
      </c>
      <c r="AA36" s="152">
        <f t="shared" si="40"/>
        <v>0</v>
      </c>
      <c r="AB36" s="152">
        <f t="shared" si="40"/>
        <v>0</v>
      </c>
      <c r="AC36" s="152">
        <f t="shared" si="40"/>
        <v>0</v>
      </c>
      <c r="AD36" s="32">
        <f t="shared" si="40"/>
        <v>7858</v>
      </c>
      <c r="AE36" s="32">
        <f t="shared" si="40"/>
        <v>0</v>
      </c>
      <c r="AF36" s="32">
        <f t="shared" si="40"/>
        <v>8101</v>
      </c>
      <c r="AG36" s="32"/>
      <c r="AH36" s="152">
        <f t="shared" si="40"/>
        <v>0</v>
      </c>
      <c r="AI36" s="152">
        <f t="shared" si="40"/>
        <v>0</v>
      </c>
      <c r="AJ36" s="152">
        <f t="shared" si="40"/>
        <v>0</v>
      </c>
      <c r="AK36" s="152">
        <f t="shared" si="40"/>
        <v>0</v>
      </c>
      <c r="AL36" s="32">
        <f t="shared" si="40"/>
        <v>7858</v>
      </c>
      <c r="AM36" s="32">
        <f t="shared" si="40"/>
        <v>0</v>
      </c>
      <c r="AN36" s="32">
        <f t="shared" si="40"/>
        <v>8101</v>
      </c>
      <c r="AO36" s="32">
        <f t="shared" si="40"/>
        <v>0</v>
      </c>
      <c r="AP36" s="32">
        <f t="shared" si="40"/>
        <v>0</v>
      </c>
      <c r="AQ36" s="32">
        <f t="shared" si="40"/>
        <v>0</v>
      </c>
      <c r="AR36" s="32">
        <f t="shared" si="40"/>
        <v>0</v>
      </c>
      <c r="AS36" s="32">
        <f t="shared" si="40"/>
        <v>0</v>
      </c>
      <c r="AT36" s="32">
        <f t="shared" si="40"/>
        <v>7858</v>
      </c>
      <c r="AU36" s="32">
        <f t="shared" si="40"/>
        <v>0</v>
      </c>
      <c r="AV36" s="32">
        <f t="shared" si="40"/>
        <v>8101</v>
      </c>
      <c r="AW36" s="32">
        <f t="shared" si="40"/>
        <v>0</v>
      </c>
    </row>
    <row r="37" spans="1:49" s="10" customFormat="1" ht="49.5" customHeight="1">
      <c r="A37" s="40" t="s">
        <v>171</v>
      </c>
      <c r="B37" s="30" t="s">
        <v>48</v>
      </c>
      <c r="C37" s="30" t="s">
        <v>51</v>
      </c>
      <c r="D37" s="31" t="s">
        <v>253</v>
      </c>
      <c r="E37" s="30" t="s">
        <v>170</v>
      </c>
      <c r="F37" s="32">
        <v>7858</v>
      </c>
      <c r="G37" s="32"/>
      <c r="H37" s="32">
        <v>8101</v>
      </c>
      <c r="I37" s="152"/>
      <c r="J37" s="152"/>
      <c r="K37" s="152"/>
      <c r="L37" s="32">
        <f>F37+I37+J37</f>
        <v>7858</v>
      </c>
      <c r="M37" s="32">
        <f>G37+J37</f>
        <v>0</v>
      </c>
      <c r="N37" s="32">
        <f>H37+K37</f>
        <v>8101</v>
      </c>
      <c r="O37" s="152"/>
      <c r="P37" s="152"/>
      <c r="Q37" s="152"/>
      <c r="R37" s="32">
        <f>L37+O37+P37</f>
        <v>7858</v>
      </c>
      <c r="S37" s="32">
        <f>M37+P37</f>
        <v>0</v>
      </c>
      <c r="T37" s="32">
        <f>N37+Q37</f>
        <v>8101</v>
      </c>
      <c r="U37" s="152"/>
      <c r="V37" s="152"/>
      <c r="W37" s="152"/>
      <c r="X37" s="32">
        <f>R37+U37+V37</f>
        <v>7858</v>
      </c>
      <c r="Y37" s="32">
        <f>S37+V37</f>
        <v>0</v>
      </c>
      <c r="Z37" s="32">
        <f>T37+W37</f>
        <v>8101</v>
      </c>
      <c r="AA37" s="152"/>
      <c r="AB37" s="152"/>
      <c r="AC37" s="152"/>
      <c r="AD37" s="32">
        <f>X37+AA37+AB37</f>
        <v>7858</v>
      </c>
      <c r="AE37" s="32">
        <f>Y37+AB37</f>
        <v>0</v>
      </c>
      <c r="AF37" s="32">
        <f>Z37+AC37</f>
        <v>8101</v>
      </c>
      <c r="AG37" s="32"/>
      <c r="AH37" s="152"/>
      <c r="AI37" s="152"/>
      <c r="AJ37" s="152"/>
      <c r="AK37" s="152"/>
      <c r="AL37" s="32">
        <f>AD37+AH37+AI37</f>
        <v>7858</v>
      </c>
      <c r="AM37" s="32">
        <f>AE37+AI37</f>
        <v>0</v>
      </c>
      <c r="AN37" s="32">
        <f>AF37+AJ37</f>
        <v>8101</v>
      </c>
      <c r="AO37" s="32">
        <f>AH37+AK37</f>
        <v>0</v>
      </c>
      <c r="AP37" s="32"/>
      <c r="AQ37" s="32"/>
      <c r="AR37" s="32"/>
      <c r="AS37" s="32"/>
      <c r="AT37" s="32">
        <f>AL37+AP37+AQ37</f>
        <v>7858</v>
      </c>
      <c r="AU37" s="32">
        <f>AM37+AQ37</f>
        <v>0</v>
      </c>
      <c r="AV37" s="32">
        <f>AN37+AR37</f>
        <v>8101</v>
      </c>
      <c r="AW37" s="32">
        <f>AP37+AS37</f>
        <v>0</v>
      </c>
    </row>
    <row r="38" spans="1:49" s="10" customFormat="1" ht="18.75" customHeight="1">
      <c r="A38" s="40" t="s">
        <v>100</v>
      </c>
      <c r="B38" s="30" t="s">
        <v>48</v>
      </c>
      <c r="C38" s="30" t="s">
        <v>51</v>
      </c>
      <c r="D38" s="31" t="s">
        <v>253</v>
      </c>
      <c r="E38" s="30" t="s">
        <v>89</v>
      </c>
      <c r="F38" s="32">
        <f>F39</f>
        <v>85</v>
      </c>
      <c r="G38" s="32">
        <f>SUM(G39)</f>
        <v>0</v>
      </c>
      <c r="H38" s="32">
        <f>H39</f>
        <v>88</v>
      </c>
      <c r="I38" s="152">
        <f t="shared" ref="I38" si="41">I39</f>
        <v>0</v>
      </c>
      <c r="J38" s="152">
        <f t="shared" ref="J38" si="42">SUM(J39)</f>
        <v>0</v>
      </c>
      <c r="K38" s="152">
        <f t="shared" ref="K38:L38" si="43">K39</f>
        <v>0</v>
      </c>
      <c r="L38" s="32">
        <f t="shared" si="43"/>
        <v>85</v>
      </c>
      <c r="M38" s="32">
        <f t="shared" ref="M38" si="44">SUM(M39)</f>
        <v>0</v>
      </c>
      <c r="N38" s="32">
        <f t="shared" ref="N38:O38" si="45">N39</f>
        <v>88</v>
      </c>
      <c r="O38" s="152">
        <f t="shared" si="45"/>
        <v>0</v>
      </c>
      <c r="P38" s="152">
        <f t="shared" ref="P38" si="46">SUM(P39)</f>
        <v>0</v>
      </c>
      <c r="Q38" s="152">
        <f t="shared" ref="Q38:R38" si="47">Q39</f>
        <v>0</v>
      </c>
      <c r="R38" s="32">
        <f t="shared" si="47"/>
        <v>85</v>
      </c>
      <c r="S38" s="32">
        <f t="shared" ref="S38" si="48">SUM(S39)</f>
        <v>0</v>
      </c>
      <c r="T38" s="32">
        <f t="shared" ref="T38:U38" si="49">T39</f>
        <v>88</v>
      </c>
      <c r="U38" s="152">
        <f t="shared" si="49"/>
        <v>0</v>
      </c>
      <c r="V38" s="152">
        <f t="shared" ref="V38" si="50">SUM(V39)</f>
        <v>0</v>
      </c>
      <c r="W38" s="152">
        <f t="shared" ref="W38:X38" si="51">W39</f>
        <v>0</v>
      </c>
      <c r="X38" s="32">
        <f t="shared" si="51"/>
        <v>85</v>
      </c>
      <c r="Y38" s="32">
        <f t="shared" ref="Y38" si="52">SUM(Y39)</f>
        <v>0</v>
      </c>
      <c r="Z38" s="32">
        <f t="shared" ref="Z38:AA38" si="53">Z39</f>
        <v>88</v>
      </c>
      <c r="AA38" s="152">
        <f t="shared" si="53"/>
        <v>0</v>
      </c>
      <c r="AB38" s="152">
        <f t="shared" ref="AB38" si="54">SUM(AB39)</f>
        <v>0</v>
      </c>
      <c r="AC38" s="152">
        <f t="shared" ref="AC38:AD38" si="55">AC39</f>
        <v>0</v>
      </c>
      <c r="AD38" s="32">
        <f t="shared" si="55"/>
        <v>85</v>
      </c>
      <c r="AE38" s="32">
        <f t="shared" ref="AE38" si="56">SUM(AE39)</f>
        <v>0</v>
      </c>
      <c r="AF38" s="32">
        <f t="shared" ref="AF38:AH38" si="57">AF39</f>
        <v>88</v>
      </c>
      <c r="AG38" s="32"/>
      <c r="AH38" s="152">
        <f t="shared" si="57"/>
        <v>0</v>
      </c>
      <c r="AI38" s="152">
        <f t="shared" ref="AI38:AK38" si="58">SUM(AI39)</f>
        <v>0</v>
      </c>
      <c r="AJ38" s="152">
        <f t="shared" ref="AJ38:AL38" si="59">AJ39</f>
        <v>0</v>
      </c>
      <c r="AK38" s="152">
        <f t="shared" si="58"/>
        <v>0</v>
      </c>
      <c r="AL38" s="32">
        <f t="shared" si="59"/>
        <v>85</v>
      </c>
      <c r="AM38" s="32">
        <f t="shared" ref="AM38:AO38" si="60">SUM(AM39)</f>
        <v>0</v>
      </c>
      <c r="AN38" s="32">
        <f t="shared" ref="AN38" si="61">AN39</f>
        <v>88</v>
      </c>
      <c r="AO38" s="32">
        <f t="shared" si="60"/>
        <v>0</v>
      </c>
      <c r="AP38" s="32">
        <f t="shared" ref="AP38" si="62">AP39</f>
        <v>0</v>
      </c>
      <c r="AQ38" s="32">
        <f t="shared" ref="AQ38:AS38" si="63">SUM(AQ39)</f>
        <v>0</v>
      </c>
      <c r="AR38" s="32">
        <f t="shared" ref="AR38:AT38" si="64">AR39</f>
        <v>0</v>
      </c>
      <c r="AS38" s="32">
        <f t="shared" si="63"/>
        <v>0</v>
      </c>
      <c r="AT38" s="32">
        <f t="shared" si="64"/>
        <v>85</v>
      </c>
      <c r="AU38" s="32">
        <f t="shared" ref="AU38:AW38" si="65">SUM(AU39)</f>
        <v>0</v>
      </c>
      <c r="AV38" s="32">
        <f t="shared" ref="AV38" si="66">AV39</f>
        <v>88</v>
      </c>
      <c r="AW38" s="32">
        <f t="shared" si="65"/>
        <v>0</v>
      </c>
    </row>
    <row r="39" spans="1:49" s="10" customFormat="1" ht="33">
      <c r="A39" s="40" t="s">
        <v>183</v>
      </c>
      <c r="B39" s="30" t="s">
        <v>48</v>
      </c>
      <c r="C39" s="30" t="s">
        <v>51</v>
      </c>
      <c r="D39" s="31" t="s">
        <v>253</v>
      </c>
      <c r="E39" s="30" t="s">
        <v>182</v>
      </c>
      <c r="F39" s="32">
        <v>85</v>
      </c>
      <c r="G39" s="32"/>
      <c r="H39" s="32">
        <v>88</v>
      </c>
      <c r="I39" s="152"/>
      <c r="J39" s="152"/>
      <c r="K39" s="152"/>
      <c r="L39" s="32">
        <f>F39+I39+J39</f>
        <v>85</v>
      </c>
      <c r="M39" s="32">
        <f>G39+J39</f>
        <v>0</v>
      </c>
      <c r="N39" s="32">
        <f>H39+K39</f>
        <v>88</v>
      </c>
      <c r="O39" s="152"/>
      <c r="P39" s="152"/>
      <c r="Q39" s="152"/>
      <c r="R39" s="32">
        <f>L39+O39+P39</f>
        <v>85</v>
      </c>
      <c r="S39" s="32">
        <f>M39+P39</f>
        <v>0</v>
      </c>
      <c r="T39" s="32">
        <f>N39+Q39</f>
        <v>88</v>
      </c>
      <c r="U39" s="152"/>
      <c r="V39" s="152"/>
      <c r="W39" s="152"/>
      <c r="X39" s="32">
        <f>R39+U39+V39</f>
        <v>85</v>
      </c>
      <c r="Y39" s="32">
        <f>S39+V39</f>
        <v>0</v>
      </c>
      <c r="Z39" s="32">
        <f>T39+W39</f>
        <v>88</v>
      </c>
      <c r="AA39" s="152"/>
      <c r="AB39" s="152"/>
      <c r="AC39" s="152"/>
      <c r="AD39" s="32">
        <f>X39+AA39+AB39</f>
        <v>85</v>
      </c>
      <c r="AE39" s="32">
        <f>Y39+AB39</f>
        <v>0</v>
      </c>
      <c r="AF39" s="32">
        <f>Z39+AC39</f>
        <v>88</v>
      </c>
      <c r="AG39" s="32"/>
      <c r="AH39" s="152"/>
      <c r="AI39" s="152"/>
      <c r="AJ39" s="152"/>
      <c r="AK39" s="152"/>
      <c r="AL39" s="32">
        <f>AD39+AH39+AI39</f>
        <v>85</v>
      </c>
      <c r="AM39" s="32">
        <f>AE39+AI39</f>
        <v>0</v>
      </c>
      <c r="AN39" s="32">
        <f>AF39+AJ39</f>
        <v>88</v>
      </c>
      <c r="AO39" s="32">
        <f>AH39+AK39</f>
        <v>0</v>
      </c>
      <c r="AP39" s="32"/>
      <c r="AQ39" s="32"/>
      <c r="AR39" s="32"/>
      <c r="AS39" s="32"/>
      <c r="AT39" s="32">
        <f>AL39+AP39+AQ39</f>
        <v>85</v>
      </c>
      <c r="AU39" s="32">
        <f>AM39+AQ39</f>
        <v>0</v>
      </c>
      <c r="AV39" s="32">
        <f>AN39+AR39</f>
        <v>88</v>
      </c>
      <c r="AW39" s="32">
        <f>AP39+AS39</f>
        <v>0</v>
      </c>
    </row>
    <row r="40" spans="1:49" s="9" customFormat="1" ht="33">
      <c r="A40" s="29" t="s">
        <v>97</v>
      </c>
      <c r="B40" s="30" t="s">
        <v>48</v>
      </c>
      <c r="C40" s="30" t="s">
        <v>51</v>
      </c>
      <c r="D40" s="31" t="s">
        <v>253</v>
      </c>
      <c r="E40" s="30" t="s">
        <v>98</v>
      </c>
      <c r="F40" s="32">
        <f t="shared" ref="F40:AW40" si="67">F41</f>
        <v>367</v>
      </c>
      <c r="G40" s="32">
        <f t="shared" si="67"/>
        <v>0</v>
      </c>
      <c r="H40" s="32">
        <f t="shared" si="67"/>
        <v>378</v>
      </c>
      <c r="I40" s="152">
        <f t="shared" si="67"/>
        <v>0</v>
      </c>
      <c r="J40" s="152">
        <f t="shared" si="67"/>
        <v>0</v>
      </c>
      <c r="K40" s="152">
        <f t="shared" si="67"/>
        <v>0</v>
      </c>
      <c r="L40" s="32">
        <f t="shared" si="67"/>
        <v>367</v>
      </c>
      <c r="M40" s="32">
        <f t="shared" si="67"/>
        <v>0</v>
      </c>
      <c r="N40" s="32">
        <f t="shared" si="67"/>
        <v>378</v>
      </c>
      <c r="O40" s="152">
        <f t="shared" si="67"/>
        <v>0</v>
      </c>
      <c r="P40" s="152">
        <f t="shared" si="67"/>
        <v>0</v>
      </c>
      <c r="Q40" s="152">
        <f t="shared" si="67"/>
        <v>0</v>
      </c>
      <c r="R40" s="32">
        <f t="shared" si="67"/>
        <v>367</v>
      </c>
      <c r="S40" s="32">
        <f t="shared" si="67"/>
        <v>0</v>
      </c>
      <c r="T40" s="32">
        <f t="shared" si="67"/>
        <v>378</v>
      </c>
      <c r="U40" s="152">
        <f t="shared" si="67"/>
        <v>0</v>
      </c>
      <c r="V40" s="152">
        <f t="shared" si="67"/>
        <v>0</v>
      </c>
      <c r="W40" s="152">
        <f t="shared" si="67"/>
        <v>0</v>
      </c>
      <c r="X40" s="32">
        <f t="shared" si="67"/>
        <v>367</v>
      </c>
      <c r="Y40" s="32">
        <f t="shared" si="67"/>
        <v>0</v>
      </c>
      <c r="Z40" s="32">
        <f t="shared" si="67"/>
        <v>378</v>
      </c>
      <c r="AA40" s="152">
        <f t="shared" si="67"/>
        <v>0</v>
      </c>
      <c r="AB40" s="152">
        <f t="shared" si="67"/>
        <v>0</v>
      </c>
      <c r="AC40" s="152">
        <f t="shared" si="67"/>
        <v>0</v>
      </c>
      <c r="AD40" s="32">
        <f t="shared" si="67"/>
        <v>367</v>
      </c>
      <c r="AE40" s="32">
        <f t="shared" si="67"/>
        <v>0</v>
      </c>
      <c r="AF40" s="32">
        <f t="shared" si="67"/>
        <v>378</v>
      </c>
      <c r="AG40" s="32"/>
      <c r="AH40" s="152">
        <f t="shared" si="67"/>
        <v>0</v>
      </c>
      <c r="AI40" s="152">
        <f t="shared" si="67"/>
        <v>0</v>
      </c>
      <c r="AJ40" s="152">
        <f t="shared" si="67"/>
        <v>0</v>
      </c>
      <c r="AK40" s="152">
        <f t="shared" si="67"/>
        <v>0</v>
      </c>
      <c r="AL40" s="32">
        <f t="shared" si="67"/>
        <v>367</v>
      </c>
      <c r="AM40" s="32">
        <f t="shared" si="67"/>
        <v>0</v>
      </c>
      <c r="AN40" s="32">
        <f t="shared" si="67"/>
        <v>378</v>
      </c>
      <c r="AO40" s="32">
        <f t="shared" si="67"/>
        <v>0</v>
      </c>
      <c r="AP40" s="32">
        <f t="shared" si="67"/>
        <v>0</v>
      </c>
      <c r="AQ40" s="32">
        <f t="shared" si="67"/>
        <v>0</v>
      </c>
      <c r="AR40" s="32">
        <f t="shared" si="67"/>
        <v>0</v>
      </c>
      <c r="AS40" s="32">
        <f t="shared" si="67"/>
        <v>0</v>
      </c>
      <c r="AT40" s="32">
        <f t="shared" si="67"/>
        <v>367</v>
      </c>
      <c r="AU40" s="32">
        <f t="shared" si="67"/>
        <v>0</v>
      </c>
      <c r="AV40" s="32">
        <f t="shared" si="67"/>
        <v>378</v>
      </c>
      <c r="AW40" s="32">
        <f t="shared" si="67"/>
        <v>0</v>
      </c>
    </row>
    <row r="41" spans="1:49" s="9" customFormat="1" ht="33">
      <c r="A41" s="29" t="s">
        <v>173</v>
      </c>
      <c r="B41" s="30" t="s">
        <v>48</v>
      </c>
      <c r="C41" s="30" t="s">
        <v>51</v>
      </c>
      <c r="D41" s="31" t="s">
        <v>253</v>
      </c>
      <c r="E41" s="30" t="s">
        <v>172</v>
      </c>
      <c r="F41" s="32">
        <v>367</v>
      </c>
      <c r="G41" s="32"/>
      <c r="H41" s="32">
        <v>378</v>
      </c>
      <c r="I41" s="152"/>
      <c r="J41" s="152"/>
      <c r="K41" s="152"/>
      <c r="L41" s="32">
        <f>F41+I41+J41</f>
        <v>367</v>
      </c>
      <c r="M41" s="32">
        <f>G41+J41</f>
        <v>0</v>
      </c>
      <c r="N41" s="32">
        <f>H41+K41</f>
        <v>378</v>
      </c>
      <c r="O41" s="152"/>
      <c r="P41" s="152"/>
      <c r="Q41" s="152"/>
      <c r="R41" s="32">
        <f>L41+O41+P41</f>
        <v>367</v>
      </c>
      <c r="S41" s="32">
        <f>M41+P41</f>
        <v>0</v>
      </c>
      <c r="T41" s="32">
        <f>N41+Q41</f>
        <v>378</v>
      </c>
      <c r="U41" s="152"/>
      <c r="V41" s="152"/>
      <c r="W41" s="152"/>
      <c r="X41" s="32">
        <f>R41+U41+V41</f>
        <v>367</v>
      </c>
      <c r="Y41" s="32">
        <f>S41+V41</f>
        <v>0</v>
      </c>
      <c r="Z41" s="32">
        <f>T41+W41</f>
        <v>378</v>
      </c>
      <c r="AA41" s="152"/>
      <c r="AB41" s="152"/>
      <c r="AC41" s="152"/>
      <c r="AD41" s="32">
        <f>X41+AA41+AB41</f>
        <v>367</v>
      </c>
      <c r="AE41" s="32">
        <f>Y41+AB41</f>
        <v>0</v>
      </c>
      <c r="AF41" s="32">
        <f>Z41+AC41</f>
        <v>378</v>
      </c>
      <c r="AG41" s="32"/>
      <c r="AH41" s="152"/>
      <c r="AI41" s="152"/>
      <c r="AJ41" s="152"/>
      <c r="AK41" s="152"/>
      <c r="AL41" s="32">
        <f>AD41+AH41+AI41</f>
        <v>367</v>
      </c>
      <c r="AM41" s="32">
        <f>AE41+AI41</f>
        <v>0</v>
      </c>
      <c r="AN41" s="32">
        <f>AF41+AJ41</f>
        <v>378</v>
      </c>
      <c r="AO41" s="32">
        <f>AH41+AK41</f>
        <v>0</v>
      </c>
      <c r="AP41" s="32"/>
      <c r="AQ41" s="32"/>
      <c r="AR41" s="32"/>
      <c r="AS41" s="32"/>
      <c r="AT41" s="32">
        <f>AL41+AP41+AQ41</f>
        <v>367</v>
      </c>
      <c r="AU41" s="32">
        <f>AM41+AQ41</f>
        <v>0</v>
      </c>
      <c r="AV41" s="32">
        <f>AN41+AR41</f>
        <v>378</v>
      </c>
      <c r="AW41" s="32">
        <f>AP41+AS41</f>
        <v>0</v>
      </c>
    </row>
    <row r="42" spans="1:49" s="10" customFormat="1" ht="16.5">
      <c r="A42" s="29"/>
      <c r="B42" s="30"/>
      <c r="C42" s="30"/>
      <c r="D42" s="41"/>
      <c r="E42" s="30"/>
      <c r="F42" s="88"/>
      <c r="G42" s="88"/>
      <c r="H42" s="88"/>
      <c r="I42" s="155"/>
      <c r="J42" s="155"/>
      <c r="K42" s="155"/>
      <c r="L42" s="88"/>
      <c r="M42" s="88"/>
      <c r="N42" s="88"/>
      <c r="O42" s="155"/>
      <c r="P42" s="155"/>
      <c r="Q42" s="155"/>
      <c r="R42" s="88"/>
      <c r="S42" s="88"/>
      <c r="T42" s="88"/>
      <c r="U42" s="155"/>
      <c r="V42" s="155"/>
      <c r="W42" s="155"/>
      <c r="X42" s="88"/>
      <c r="Y42" s="88"/>
      <c r="Z42" s="88"/>
      <c r="AA42" s="155"/>
      <c r="AB42" s="155"/>
      <c r="AC42" s="155"/>
      <c r="AD42" s="88"/>
      <c r="AE42" s="88"/>
      <c r="AF42" s="88"/>
      <c r="AG42" s="88"/>
      <c r="AH42" s="155"/>
      <c r="AI42" s="155"/>
      <c r="AJ42" s="155"/>
      <c r="AK42" s="155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</row>
    <row r="43" spans="1:49" s="7" customFormat="1" ht="107.25" customHeight="1">
      <c r="A43" s="36" t="s">
        <v>52</v>
      </c>
      <c r="B43" s="26" t="s">
        <v>48</v>
      </c>
      <c r="C43" s="26" t="s">
        <v>53</v>
      </c>
      <c r="D43" s="37"/>
      <c r="E43" s="26"/>
      <c r="F43" s="28">
        <f t="shared" ref="F43:U44" si="68">F44</f>
        <v>499562</v>
      </c>
      <c r="G43" s="28">
        <f t="shared" si="68"/>
        <v>0</v>
      </c>
      <c r="H43" s="28">
        <f t="shared" si="68"/>
        <v>513305</v>
      </c>
      <c r="I43" s="151">
        <f t="shared" si="68"/>
        <v>0</v>
      </c>
      <c r="J43" s="151">
        <f t="shared" si="68"/>
        <v>0</v>
      </c>
      <c r="K43" s="151">
        <f t="shared" si="68"/>
        <v>0</v>
      </c>
      <c r="L43" s="28">
        <f t="shared" si="68"/>
        <v>499562</v>
      </c>
      <c r="M43" s="28">
        <f t="shared" si="68"/>
        <v>0</v>
      </c>
      <c r="N43" s="28">
        <f t="shared" si="68"/>
        <v>513305</v>
      </c>
      <c r="O43" s="151">
        <f t="shared" si="68"/>
        <v>0</v>
      </c>
      <c r="P43" s="151">
        <f t="shared" si="68"/>
        <v>0</v>
      </c>
      <c r="Q43" s="151">
        <f t="shared" si="68"/>
        <v>0</v>
      </c>
      <c r="R43" s="28">
        <f t="shared" si="68"/>
        <v>499562</v>
      </c>
      <c r="S43" s="28">
        <f t="shared" si="68"/>
        <v>0</v>
      </c>
      <c r="T43" s="28">
        <f t="shared" si="68"/>
        <v>513305</v>
      </c>
      <c r="U43" s="151">
        <f t="shared" si="68"/>
        <v>0</v>
      </c>
      <c r="V43" s="151">
        <f t="shared" ref="U43:AL44" si="69">V44</f>
        <v>0</v>
      </c>
      <c r="W43" s="151">
        <f t="shared" si="69"/>
        <v>0</v>
      </c>
      <c r="X43" s="28">
        <f t="shared" si="69"/>
        <v>499562</v>
      </c>
      <c r="Y43" s="28">
        <f t="shared" si="69"/>
        <v>0</v>
      </c>
      <c r="Z43" s="28">
        <f t="shared" si="69"/>
        <v>513305</v>
      </c>
      <c r="AA43" s="151">
        <f t="shared" si="69"/>
        <v>0</v>
      </c>
      <c r="AB43" s="151">
        <f t="shared" si="69"/>
        <v>0</v>
      </c>
      <c r="AC43" s="151">
        <f t="shared" si="69"/>
        <v>0</v>
      </c>
      <c r="AD43" s="28">
        <f t="shared" si="69"/>
        <v>499562</v>
      </c>
      <c r="AE43" s="28">
        <f t="shared" si="69"/>
        <v>0</v>
      </c>
      <c r="AF43" s="28">
        <f t="shared" si="69"/>
        <v>513305</v>
      </c>
      <c r="AG43" s="28"/>
      <c r="AH43" s="151">
        <f t="shared" si="69"/>
        <v>0</v>
      </c>
      <c r="AI43" s="151">
        <f t="shared" si="69"/>
        <v>0</v>
      </c>
      <c r="AJ43" s="151">
        <f t="shared" si="69"/>
        <v>0</v>
      </c>
      <c r="AK43" s="151">
        <f t="shared" si="69"/>
        <v>0</v>
      </c>
      <c r="AL43" s="28">
        <f t="shared" si="69"/>
        <v>499562</v>
      </c>
      <c r="AM43" s="28">
        <f t="shared" ref="AH43:AW44" si="70">AM44</f>
        <v>0</v>
      </c>
      <c r="AN43" s="28">
        <f t="shared" si="70"/>
        <v>513305</v>
      </c>
      <c r="AO43" s="28">
        <f t="shared" si="70"/>
        <v>0</v>
      </c>
      <c r="AP43" s="28">
        <f t="shared" si="70"/>
        <v>0</v>
      </c>
      <c r="AQ43" s="28">
        <f t="shared" si="70"/>
        <v>0</v>
      </c>
      <c r="AR43" s="28">
        <f t="shared" si="70"/>
        <v>0</v>
      </c>
      <c r="AS43" s="28">
        <f t="shared" si="70"/>
        <v>0</v>
      </c>
      <c r="AT43" s="28">
        <f t="shared" si="70"/>
        <v>499562</v>
      </c>
      <c r="AU43" s="28">
        <f t="shared" si="70"/>
        <v>0</v>
      </c>
      <c r="AV43" s="28">
        <f t="shared" si="70"/>
        <v>513305</v>
      </c>
      <c r="AW43" s="28">
        <f t="shared" si="70"/>
        <v>0</v>
      </c>
    </row>
    <row r="44" spans="1:49" s="8" customFormat="1" ht="57" customHeight="1">
      <c r="A44" s="29" t="s">
        <v>439</v>
      </c>
      <c r="B44" s="30" t="s">
        <v>48</v>
      </c>
      <c r="C44" s="30" t="s">
        <v>53</v>
      </c>
      <c r="D44" s="31" t="s">
        <v>237</v>
      </c>
      <c r="E44" s="39"/>
      <c r="F44" s="32">
        <f>F45</f>
        <v>499562</v>
      </c>
      <c r="G44" s="32">
        <f t="shared" ref="G44:AW44" si="71">G45</f>
        <v>0</v>
      </c>
      <c r="H44" s="32">
        <f t="shared" si="71"/>
        <v>513305</v>
      </c>
      <c r="I44" s="152">
        <f t="shared" si="68"/>
        <v>0</v>
      </c>
      <c r="J44" s="152">
        <f t="shared" si="71"/>
        <v>0</v>
      </c>
      <c r="K44" s="152">
        <f t="shared" si="71"/>
        <v>0</v>
      </c>
      <c r="L44" s="32">
        <f t="shared" si="68"/>
        <v>499562</v>
      </c>
      <c r="M44" s="32">
        <f t="shared" si="71"/>
        <v>0</v>
      </c>
      <c r="N44" s="32">
        <f t="shared" si="71"/>
        <v>513305</v>
      </c>
      <c r="O44" s="152">
        <f t="shared" si="68"/>
        <v>0</v>
      </c>
      <c r="P44" s="152">
        <f t="shared" si="71"/>
        <v>0</v>
      </c>
      <c r="Q44" s="152">
        <f t="shared" si="71"/>
        <v>0</v>
      </c>
      <c r="R44" s="32">
        <f t="shared" si="68"/>
        <v>499562</v>
      </c>
      <c r="S44" s="32">
        <f t="shared" si="71"/>
        <v>0</v>
      </c>
      <c r="T44" s="32">
        <f t="shared" si="71"/>
        <v>513305</v>
      </c>
      <c r="U44" s="152">
        <f t="shared" si="69"/>
        <v>0</v>
      </c>
      <c r="V44" s="152">
        <f t="shared" si="71"/>
        <v>0</v>
      </c>
      <c r="W44" s="152">
        <f t="shared" si="71"/>
        <v>0</v>
      </c>
      <c r="X44" s="32">
        <f t="shared" si="69"/>
        <v>499562</v>
      </c>
      <c r="Y44" s="32">
        <f t="shared" si="71"/>
        <v>0</v>
      </c>
      <c r="Z44" s="32">
        <f t="shared" si="71"/>
        <v>513305</v>
      </c>
      <c r="AA44" s="152">
        <f t="shared" si="69"/>
        <v>0</v>
      </c>
      <c r="AB44" s="152">
        <f t="shared" si="71"/>
        <v>0</v>
      </c>
      <c r="AC44" s="152">
        <f t="shared" si="71"/>
        <v>0</v>
      </c>
      <c r="AD44" s="32">
        <f t="shared" si="69"/>
        <v>499562</v>
      </c>
      <c r="AE44" s="32">
        <f t="shared" si="71"/>
        <v>0</v>
      </c>
      <c r="AF44" s="32">
        <f t="shared" si="71"/>
        <v>513305</v>
      </c>
      <c r="AG44" s="32"/>
      <c r="AH44" s="152">
        <f t="shared" si="70"/>
        <v>0</v>
      </c>
      <c r="AI44" s="152">
        <f t="shared" si="71"/>
        <v>0</v>
      </c>
      <c r="AJ44" s="152">
        <f t="shared" si="71"/>
        <v>0</v>
      </c>
      <c r="AK44" s="152">
        <f t="shared" si="71"/>
        <v>0</v>
      </c>
      <c r="AL44" s="32">
        <f t="shared" si="70"/>
        <v>499562</v>
      </c>
      <c r="AM44" s="32">
        <f t="shared" si="71"/>
        <v>0</v>
      </c>
      <c r="AN44" s="32">
        <f t="shared" si="71"/>
        <v>513305</v>
      </c>
      <c r="AO44" s="32">
        <f t="shared" si="71"/>
        <v>0</v>
      </c>
      <c r="AP44" s="32">
        <f t="shared" si="70"/>
        <v>0</v>
      </c>
      <c r="AQ44" s="32">
        <f t="shared" si="71"/>
        <v>0</v>
      </c>
      <c r="AR44" s="32">
        <f t="shared" si="71"/>
        <v>0</v>
      </c>
      <c r="AS44" s="32">
        <f t="shared" si="71"/>
        <v>0</v>
      </c>
      <c r="AT44" s="32">
        <f t="shared" si="70"/>
        <v>499562</v>
      </c>
      <c r="AU44" s="32">
        <f t="shared" si="71"/>
        <v>0</v>
      </c>
      <c r="AV44" s="32">
        <f t="shared" si="71"/>
        <v>513305</v>
      </c>
      <c r="AW44" s="32">
        <f t="shared" si="71"/>
        <v>0</v>
      </c>
    </row>
    <row r="45" spans="1:49" s="8" customFormat="1" ht="37.5" customHeight="1">
      <c r="A45" s="29" t="s">
        <v>149</v>
      </c>
      <c r="B45" s="30" t="s">
        <v>48</v>
      </c>
      <c r="C45" s="30" t="s">
        <v>53</v>
      </c>
      <c r="D45" s="34" t="s">
        <v>643</v>
      </c>
      <c r="E45" s="30"/>
      <c r="F45" s="32">
        <f t="shared" ref="F45:AW45" si="72">F46</f>
        <v>499562</v>
      </c>
      <c r="G45" s="32">
        <f t="shared" si="72"/>
        <v>0</v>
      </c>
      <c r="H45" s="32">
        <f t="shared" si="72"/>
        <v>513305</v>
      </c>
      <c r="I45" s="152">
        <f t="shared" si="72"/>
        <v>0</v>
      </c>
      <c r="J45" s="152">
        <f t="shared" si="72"/>
        <v>0</v>
      </c>
      <c r="K45" s="152">
        <f t="shared" si="72"/>
        <v>0</v>
      </c>
      <c r="L45" s="32">
        <f t="shared" si="72"/>
        <v>499562</v>
      </c>
      <c r="M45" s="32">
        <f t="shared" si="72"/>
        <v>0</v>
      </c>
      <c r="N45" s="32">
        <f t="shared" si="72"/>
        <v>513305</v>
      </c>
      <c r="O45" s="152">
        <f t="shared" si="72"/>
        <v>0</v>
      </c>
      <c r="P45" s="152">
        <f t="shared" si="72"/>
        <v>0</v>
      </c>
      <c r="Q45" s="152">
        <f t="shared" si="72"/>
        <v>0</v>
      </c>
      <c r="R45" s="32">
        <f t="shared" si="72"/>
        <v>499562</v>
      </c>
      <c r="S45" s="32">
        <f t="shared" si="72"/>
        <v>0</v>
      </c>
      <c r="T45" s="32">
        <f t="shared" si="72"/>
        <v>513305</v>
      </c>
      <c r="U45" s="152">
        <f t="shared" si="72"/>
        <v>0</v>
      </c>
      <c r="V45" s="152">
        <f t="shared" si="72"/>
        <v>0</v>
      </c>
      <c r="W45" s="152">
        <f t="shared" si="72"/>
        <v>0</v>
      </c>
      <c r="X45" s="32">
        <f t="shared" si="72"/>
        <v>499562</v>
      </c>
      <c r="Y45" s="32">
        <f t="shared" si="72"/>
        <v>0</v>
      </c>
      <c r="Z45" s="32">
        <f t="shared" si="72"/>
        <v>513305</v>
      </c>
      <c r="AA45" s="152">
        <f t="shared" si="72"/>
        <v>0</v>
      </c>
      <c r="AB45" s="152">
        <f t="shared" si="72"/>
        <v>0</v>
      </c>
      <c r="AC45" s="152">
        <f t="shared" si="72"/>
        <v>0</v>
      </c>
      <c r="AD45" s="32">
        <f t="shared" si="72"/>
        <v>499562</v>
      </c>
      <c r="AE45" s="32">
        <f t="shared" si="72"/>
        <v>0</v>
      </c>
      <c r="AF45" s="32">
        <f t="shared" si="72"/>
        <v>513305</v>
      </c>
      <c r="AG45" s="32"/>
      <c r="AH45" s="152">
        <f t="shared" si="72"/>
        <v>0</v>
      </c>
      <c r="AI45" s="152">
        <f t="shared" si="72"/>
        <v>0</v>
      </c>
      <c r="AJ45" s="152">
        <f t="shared" si="72"/>
        <v>0</v>
      </c>
      <c r="AK45" s="152">
        <f t="shared" si="72"/>
        <v>0</v>
      </c>
      <c r="AL45" s="32">
        <f t="shared" si="72"/>
        <v>499562</v>
      </c>
      <c r="AM45" s="32">
        <f t="shared" si="72"/>
        <v>0</v>
      </c>
      <c r="AN45" s="32">
        <f t="shared" si="72"/>
        <v>513305</v>
      </c>
      <c r="AO45" s="32">
        <f t="shared" si="72"/>
        <v>0</v>
      </c>
      <c r="AP45" s="32">
        <f t="shared" si="72"/>
        <v>0</v>
      </c>
      <c r="AQ45" s="32">
        <f t="shared" si="72"/>
        <v>0</v>
      </c>
      <c r="AR45" s="32">
        <f t="shared" si="72"/>
        <v>0</v>
      </c>
      <c r="AS45" s="32">
        <f t="shared" si="72"/>
        <v>0</v>
      </c>
      <c r="AT45" s="32">
        <f t="shared" si="72"/>
        <v>499562</v>
      </c>
      <c r="AU45" s="32">
        <f t="shared" si="72"/>
        <v>0</v>
      </c>
      <c r="AV45" s="32">
        <f t="shared" si="72"/>
        <v>513305</v>
      </c>
      <c r="AW45" s="32">
        <f t="shared" si="72"/>
        <v>0</v>
      </c>
    </row>
    <row r="46" spans="1:49" s="9" customFormat="1" ht="21.75" customHeight="1">
      <c r="A46" s="29" t="s">
        <v>111</v>
      </c>
      <c r="B46" s="30" t="s">
        <v>48</v>
      </c>
      <c r="C46" s="30" t="s">
        <v>53</v>
      </c>
      <c r="D46" s="34" t="s">
        <v>644</v>
      </c>
      <c r="E46" s="30"/>
      <c r="F46" s="32">
        <f t="shared" ref="F46:H46" si="73">F47+F49+F51</f>
        <v>499562</v>
      </c>
      <c r="G46" s="32">
        <f t="shared" si="73"/>
        <v>0</v>
      </c>
      <c r="H46" s="32">
        <f t="shared" si="73"/>
        <v>513305</v>
      </c>
      <c r="I46" s="152">
        <f t="shared" ref="I46:N46" si="74">I47+I49+I51</f>
        <v>0</v>
      </c>
      <c r="J46" s="152">
        <f t="shared" si="74"/>
        <v>0</v>
      </c>
      <c r="K46" s="152">
        <f t="shared" si="74"/>
        <v>0</v>
      </c>
      <c r="L46" s="32">
        <f t="shared" si="74"/>
        <v>499562</v>
      </c>
      <c r="M46" s="32">
        <f t="shared" si="74"/>
        <v>0</v>
      </c>
      <c r="N46" s="32">
        <f t="shared" si="74"/>
        <v>513305</v>
      </c>
      <c r="O46" s="152">
        <f t="shared" ref="O46:T46" si="75">O47+O49+O51</f>
        <v>0</v>
      </c>
      <c r="P46" s="152">
        <f t="shared" si="75"/>
        <v>0</v>
      </c>
      <c r="Q46" s="152">
        <f t="shared" si="75"/>
        <v>0</v>
      </c>
      <c r="R46" s="32">
        <f t="shared" si="75"/>
        <v>499562</v>
      </c>
      <c r="S46" s="32">
        <f t="shared" si="75"/>
        <v>0</v>
      </c>
      <c r="T46" s="32">
        <f t="shared" si="75"/>
        <v>513305</v>
      </c>
      <c r="U46" s="152">
        <f t="shared" ref="U46:Z46" si="76">U47+U49+U51</f>
        <v>0</v>
      </c>
      <c r="V46" s="152">
        <f t="shared" si="76"/>
        <v>0</v>
      </c>
      <c r="W46" s="152">
        <f t="shared" si="76"/>
        <v>0</v>
      </c>
      <c r="X46" s="32">
        <f t="shared" si="76"/>
        <v>499562</v>
      </c>
      <c r="Y46" s="32">
        <f t="shared" si="76"/>
        <v>0</v>
      </c>
      <c r="Z46" s="32">
        <f t="shared" si="76"/>
        <v>513305</v>
      </c>
      <c r="AA46" s="152">
        <f t="shared" ref="AA46:AF46" si="77">AA47+AA49+AA51</f>
        <v>0</v>
      </c>
      <c r="AB46" s="152">
        <f t="shared" si="77"/>
        <v>0</v>
      </c>
      <c r="AC46" s="152">
        <f t="shared" si="77"/>
        <v>0</v>
      </c>
      <c r="AD46" s="32">
        <f t="shared" si="77"/>
        <v>499562</v>
      </c>
      <c r="AE46" s="32">
        <f t="shared" si="77"/>
        <v>0</v>
      </c>
      <c r="AF46" s="32">
        <f t="shared" si="77"/>
        <v>513305</v>
      </c>
      <c r="AG46" s="32"/>
      <c r="AH46" s="152">
        <f t="shared" ref="AH46:AN46" si="78">AH47+AH49+AH51</f>
        <v>0</v>
      </c>
      <c r="AI46" s="152">
        <f t="shared" si="78"/>
        <v>0</v>
      </c>
      <c r="AJ46" s="152">
        <f t="shared" si="78"/>
        <v>0</v>
      </c>
      <c r="AK46" s="152">
        <f t="shared" ref="AK46" si="79">AK47+AK49+AK51</f>
        <v>0</v>
      </c>
      <c r="AL46" s="32">
        <f t="shared" si="78"/>
        <v>499562</v>
      </c>
      <c r="AM46" s="32">
        <f t="shared" si="78"/>
        <v>0</v>
      </c>
      <c r="AN46" s="32">
        <f t="shared" si="78"/>
        <v>513305</v>
      </c>
      <c r="AO46" s="32">
        <f t="shared" ref="AO46:AV46" si="80">AO47+AO49+AO51</f>
        <v>0</v>
      </c>
      <c r="AP46" s="32">
        <f t="shared" si="80"/>
        <v>0</v>
      </c>
      <c r="AQ46" s="32">
        <f t="shared" si="80"/>
        <v>0</v>
      </c>
      <c r="AR46" s="32">
        <f t="shared" si="80"/>
        <v>0</v>
      </c>
      <c r="AS46" s="32">
        <f t="shared" si="80"/>
        <v>0</v>
      </c>
      <c r="AT46" s="32">
        <f t="shared" si="80"/>
        <v>499562</v>
      </c>
      <c r="AU46" s="32">
        <f t="shared" si="80"/>
        <v>0</v>
      </c>
      <c r="AV46" s="32">
        <f t="shared" si="80"/>
        <v>513305</v>
      </c>
      <c r="AW46" s="32">
        <f t="shared" ref="AW46" si="81">AW47+AW49+AW51</f>
        <v>0</v>
      </c>
    </row>
    <row r="47" spans="1:49" s="9" customFormat="1" ht="82.5" customHeight="1">
      <c r="A47" s="29" t="s">
        <v>460</v>
      </c>
      <c r="B47" s="30" t="s">
        <v>48</v>
      </c>
      <c r="C47" s="30" t="s">
        <v>53</v>
      </c>
      <c r="D47" s="34" t="s">
        <v>644</v>
      </c>
      <c r="E47" s="30" t="s">
        <v>103</v>
      </c>
      <c r="F47" s="32">
        <f t="shared" ref="F47:AW47" si="82">F48</f>
        <v>489494</v>
      </c>
      <c r="G47" s="32">
        <f t="shared" si="82"/>
        <v>0</v>
      </c>
      <c r="H47" s="32">
        <f t="shared" si="82"/>
        <v>503005</v>
      </c>
      <c r="I47" s="152">
        <f t="shared" si="82"/>
        <v>0</v>
      </c>
      <c r="J47" s="152">
        <f t="shared" si="82"/>
        <v>0</v>
      </c>
      <c r="K47" s="152">
        <f t="shared" si="82"/>
        <v>0</v>
      </c>
      <c r="L47" s="32">
        <f t="shared" si="82"/>
        <v>489494</v>
      </c>
      <c r="M47" s="32">
        <f t="shared" si="82"/>
        <v>0</v>
      </c>
      <c r="N47" s="32">
        <f t="shared" si="82"/>
        <v>503005</v>
      </c>
      <c r="O47" s="152">
        <f t="shared" si="82"/>
        <v>0</v>
      </c>
      <c r="P47" s="152">
        <f t="shared" si="82"/>
        <v>0</v>
      </c>
      <c r="Q47" s="152">
        <f t="shared" si="82"/>
        <v>0</v>
      </c>
      <c r="R47" s="32">
        <f t="shared" si="82"/>
        <v>489494</v>
      </c>
      <c r="S47" s="32">
        <f t="shared" si="82"/>
        <v>0</v>
      </c>
      <c r="T47" s="32">
        <f t="shared" si="82"/>
        <v>503005</v>
      </c>
      <c r="U47" s="152">
        <f t="shared" si="82"/>
        <v>0</v>
      </c>
      <c r="V47" s="152">
        <f t="shared" si="82"/>
        <v>0</v>
      </c>
      <c r="W47" s="152">
        <f t="shared" si="82"/>
        <v>0</v>
      </c>
      <c r="X47" s="32">
        <f t="shared" si="82"/>
        <v>489494</v>
      </c>
      <c r="Y47" s="32">
        <f t="shared" si="82"/>
        <v>0</v>
      </c>
      <c r="Z47" s="32">
        <f t="shared" si="82"/>
        <v>503005</v>
      </c>
      <c r="AA47" s="152">
        <f t="shared" si="82"/>
        <v>0</v>
      </c>
      <c r="AB47" s="152">
        <f t="shared" si="82"/>
        <v>0</v>
      </c>
      <c r="AC47" s="152">
        <f t="shared" si="82"/>
        <v>0</v>
      </c>
      <c r="AD47" s="32">
        <f t="shared" si="82"/>
        <v>489494</v>
      </c>
      <c r="AE47" s="32">
        <f t="shared" si="82"/>
        <v>0</v>
      </c>
      <c r="AF47" s="32">
        <f t="shared" si="82"/>
        <v>503005</v>
      </c>
      <c r="AG47" s="32"/>
      <c r="AH47" s="152">
        <f t="shared" si="82"/>
        <v>0</v>
      </c>
      <c r="AI47" s="152">
        <f t="shared" si="82"/>
        <v>0</v>
      </c>
      <c r="AJ47" s="152">
        <f t="shared" si="82"/>
        <v>0</v>
      </c>
      <c r="AK47" s="152">
        <f t="shared" si="82"/>
        <v>0</v>
      </c>
      <c r="AL47" s="32">
        <f t="shared" si="82"/>
        <v>489494</v>
      </c>
      <c r="AM47" s="32">
        <f t="shared" si="82"/>
        <v>0</v>
      </c>
      <c r="AN47" s="32">
        <f t="shared" si="82"/>
        <v>503005</v>
      </c>
      <c r="AO47" s="32">
        <f t="shared" si="82"/>
        <v>0</v>
      </c>
      <c r="AP47" s="32">
        <f t="shared" si="82"/>
        <v>0</v>
      </c>
      <c r="AQ47" s="32">
        <f t="shared" si="82"/>
        <v>0</v>
      </c>
      <c r="AR47" s="32">
        <f t="shared" si="82"/>
        <v>0</v>
      </c>
      <c r="AS47" s="32">
        <f t="shared" si="82"/>
        <v>0</v>
      </c>
      <c r="AT47" s="32">
        <f t="shared" si="82"/>
        <v>489494</v>
      </c>
      <c r="AU47" s="32">
        <f t="shared" si="82"/>
        <v>0</v>
      </c>
      <c r="AV47" s="32">
        <f t="shared" si="82"/>
        <v>503005</v>
      </c>
      <c r="AW47" s="32">
        <f t="shared" si="82"/>
        <v>0</v>
      </c>
    </row>
    <row r="48" spans="1:49" s="9" customFormat="1" ht="39" customHeight="1">
      <c r="A48" s="33" t="s">
        <v>169</v>
      </c>
      <c r="B48" s="30" t="s">
        <v>48</v>
      </c>
      <c r="C48" s="30" t="s">
        <v>53</v>
      </c>
      <c r="D48" s="34" t="s">
        <v>644</v>
      </c>
      <c r="E48" s="30" t="s">
        <v>168</v>
      </c>
      <c r="F48" s="32">
        <f>436811+52683</f>
        <v>489494</v>
      </c>
      <c r="G48" s="32"/>
      <c r="H48" s="32">
        <f>450322+52683</f>
        <v>503005</v>
      </c>
      <c r="I48" s="152"/>
      <c r="J48" s="152"/>
      <c r="K48" s="152"/>
      <c r="L48" s="32">
        <f>F48+I48+J48</f>
        <v>489494</v>
      </c>
      <c r="M48" s="32">
        <f>G48+J48</f>
        <v>0</v>
      </c>
      <c r="N48" s="32">
        <f>H48+K48</f>
        <v>503005</v>
      </c>
      <c r="O48" s="152"/>
      <c r="P48" s="152"/>
      <c r="Q48" s="152"/>
      <c r="R48" s="32">
        <f>L48+O48+P48</f>
        <v>489494</v>
      </c>
      <c r="S48" s="32">
        <f>M48+P48</f>
        <v>0</v>
      </c>
      <c r="T48" s="32">
        <f>N48+Q48</f>
        <v>503005</v>
      </c>
      <c r="U48" s="152"/>
      <c r="V48" s="152"/>
      <c r="W48" s="152"/>
      <c r="X48" s="32">
        <f>R48+U48+V48</f>
        <v>489494</v>
      </c>
      <c r="Y48" s="32">
        <f>S48+V48</f>
        <v>0</v>
      </c>
      <c r="Z48" s="32">
        <f>T48+W48</f>
        <v>503005</v>
      </c>
      <c r="AA48" s="152"/>
      <c r="AB48" s="152"/>
      <c r="AC48" s="152"/>
      <c r="AD48" s="32">
        <f>X48+AA48+AB48</f>
        <v>489494</v>
      </c>
      <c r="AE48" s="32">
        <f>Y48+AB48</f>
        <v>0</v>
      </c>
      <c r="AF48" s="32">
        <f>Z48+AC48</f>
        <v>503005</v>
      </c>
      <c r="AG48" s="32"/>
      <c r="AH48" s="152"/>
      <c r="AI48" s="152"/>
      <c r="AJ48" s="152"/>
      <c r="AK48" s="152"/>
      <c r="AL48" s="32">
        <f>AD48+AH48+AI48</f>
        <v>489494</v>
      </c>
      <c r="AM48" s="32">
        <f>AE48+AI48</f>
        <v>0</v>
      </c>
      <c r="AN48" s="32">
        <f>AF48+AJ48</f>
        <v>503005</v>
      </c>
      <c r="AO48" s="32">
        <f>AH48+AK48</f>
        <v>0</v>
      </c>
      <c r="AP48" s="32"/>
      <c r="AQ48" s="32"/>
      <c r="AR48" s="32"/>
      <c r="AS48" s="32"/>
      <c r="AT48" s="32">
        <f>AL48+AP48+AQ48</f>
        <v>489494</v>
      </c>
      <c r="AU48" s="32">
        <f>AM48+AQ48</f>
        <v>0</v>
      </c>
      <c r="AV48" s="32">
        <f>AN48+AR48</f>
        <v>503005</v>
      </c>
      <c r="AW48" s="32">
        <f>AP48+AS48</f>
        <v>0</v>
      </c>
    </row>
    <row r="49" spans="1:49" s="9" customFormat="1" ht="38.25" customHeight="1">
      <c r="A49" s="81" t="s">
        <v>418</v>
      </c>
      <c r="B49" s="30" t="s">
        <v>48</v>
      </c>
      <c r="C49" s="30" t="s">
        <v>53</v>
      </c>
      <c r="D49" s="34" t="s">
        <v>644</v>
      </c>
      <c r="E49" s="30" t="s">
        <v>78</v>
      </c>
      <c r="F49" s="32">
        <f t="shared" ref="F49:AW49" si="83">F50</f>
        <v>10058</v>
      </c>
      <c r="G49" s="32">
        <f t="shared" si="83"/>
        <v>0</v>
      </c>
      <c r="H49" s="32">
        <f t="shared" si="83"/>
        <v>10290</v>
      </c>
      <c r="I49" s="152">
        <f t="shared" si="83"/>
        <v>0</v>
      </c>
      <c r="J49" s="152">
        <f t="shared" si="83"/>
        <v>0</v>
      </c>
      <c r="K49" s="152">
        <f t="shared" si="83"/>
        <v>0</v>
      </c>
      <c r="L49" s="32">
        <f t="shared" si="83"/>
        <v>10058</v>
      </c>
      <c r="M49" s="32">
        <f t="shared" si="83"/>
        <v>0</v>
      </c>
      <c r="N49" s="32">
        <f t="shared" si="83"/>
        <v>10290</v>
      </c>
      <c r="O49" s="152">
        <f t="shared" si="83"/>
        <v>0</v>
      </c>
      <c r="P49" s="152">
        <f t="shared" si="83"/>
        <v>0</v>
      </c>
      <c r="Q49" s="152">
        <f t="shared" si="83"/>
        <v>0</v>
      </c>
      <c r="R49" s="32">
        <f t="shared" si="83"/>
        <v>10058</v>
      </c>
      <c r="S49" s="32">
        <f t="shared" si="83"/>
        <v>0</v>
      </c>
      <c r="T49" s="32">
        <f t="shared" si="83"/>
        <v>10290</v>
      </c>
      <c r="U49" s="152">
        <f t="shared" si="83"/>
        <v>0</v>
      </c>
      <c r="V49" s="152">
        <f t="shared" si="83"/>
        <v>0</v>
      </c>
      <c r="W49" s="152">
        <f t="shared" si="83"/>
        <v>0</v>
      </c>
      <c r="X49" s="32">
        <f t="shared" si="83"/>
        <v>10058</v>
      </c>
      <c r="Y49" s="32">
        <f t="shared" si="83"/>
        <v>0</v>
      </c>
      <c r="Z49" s="32">
        <f t="shared" si="83"/>
        <v>10290</v>
      </c>
      <c r="AA49" s="152">
        <f t="shared" si="83"/>
        <v>0</v>
      </c>
      <c r="AB49" s="152">
        <f t="shared" si="83"/>
        <v>0</v>
      </c>
      <c r="AC49" s="152">
        <f t="shared" si="83"/>
        <v>0</v>
      </c>
      <c r="AD49" s="32">
        <f t="shared" si="83"/>
        <v>10058</v>
      </c>
      <c r="AE49" s="32">
        <f t="shared" si="83"/>
        <v>0</v>
      </c>
      <c r="AF49" s="32">
        <f t="shared" si="83"/>
        <v>10290</v>
      </c>
      <c r="AG49" s="32"/>
      <c r="AH49" s="152">
        <f t="shared" si="83"/>
        <v>0</v>
      </c>
      <c r="AI49" s="152">
        <f t="shared" si="83"/>
        <v>0</v>
      </c>
      <c r="AJ49" s="152">
        <f t="shared" si="83"/>
        <v>0</v>
      </c>
      <c r="AK49" s="152">
        <f t="shared" si="83"/>
        <v>0</v>
      </c>
      <c r="AL49" s="32">
        <f t="shared" si="83"/>
        <v>10058</v>
      </c>
      <c r="AM49" s="32">
        <f t="shared" si="83"/>
        <v>0</v>
      </c>
      <c r="AN49" s="32">
        <f t="shared" si="83"/>
        <v>10290</v>
      </c>
      <c r="AO49" s="32">
        <f t="shared" si="83"/>
        <v>0</v>
      </c>
      <c r="AP49" s="32">
        <f t="shared" si="83"/>
        <v>0</v>
      </c>
      <c r="AQ49" s="32">
        <f t="shared" si="83"/>
        <v>0</v>
      </c>
      <c r="AR49" s="32">
        <f t="shared" si="83"/>
        <v>0</v>
      </c>
      <c r="AS49" s="32">
        <f t="shared" si="83"/>
        <v>0</v>
      </c>
      <c r="AT49" s="32">
        <f t="shared" si="83"/>
        <v>10058</v>
      </c>
      <c r="AU49" s="32">
        <f t="shared" si="83"/>
        <v>0</v>
      </c>
      <c r="AV49" s="32">
        <f t="shared" si="83"/>
        <v>10290</v>
      </c>
      <c r="AW49" s="32">
        <f t="shared" si="83"/>
        <v>0</v>
      </c>
    </row>
    <row r="50" spans="1:49" s="9" customFormat="1" ht="49.5">
      <c r="A50" s="40" t="s">
        <v>171</v>
      </c>
      <c r="B50" s="30" t="s">
        <v>48</v>
      </c>
      <c r="C50" s="30" t="s">
        <v>53</v>
      </c>
      <c r="D50" s="34" t="s">
        <v>644</v>
      </c>
      <c r="E50" s="30" t="s">
        <v>170</v>
      </c>
      <c r="F50" s="32">
        <f>3165+12+6881</f>
        <v>10058</v>
      </c>
      <c r="G50" s="32"/>
      <c r="H50" s="32">
        <f>3397+12+6881</f>
        <v>10290</v>
      </c>
      <c r="I50" s="152"/>
      <c r="J50" s="152"/>
      <c r="K50" s="152"/>
      <c r="L50" s="32">
        <f>F50+I50+J50</f>
        <v>10058</v>
      </c>
      <c r="M50" s="32">
        <f>G50+J50</f>
        <v>0</v>
      </c>
      <c r="N50" s="32">
        <f>H50+K50</f>
        <v>10290</v>
      </c>
      <c r="O50" s="152"/>
      <c r="P50" s="152"/>
      <c r="Q50" s="152"/>
      <c r="R50" s="32">
        <f>L50+O50+P50</f>
        <v>10058</v>
      </c>
      <c r="S50" s="32">
        <f>M50+P50</f>
        <v>0</v>
      </c>
      <c r="T50" s="32">
        <f>N50+Q50</f>
        <v>10290</v>
      </c>
      <c r="U50" s="152"/>
      <c r="V50" s="152"/>
      <c r="W50" s="152"/>
      <c r="X50" s="32">
        <f>R50+U50+V50</f>
        <v>10058</v>
      </c>
      <c r="Y50" s="32">
        <f>S50+V50</f>
        <v>0</v>
      </c>
      <c r="Z50" s="32">
        <f>T50+W50</f>
        <v>10290</v>
      </c>
      <c r="AA50" s="152"/>
      <c r="AB50" s="152"/>
      <c r="AC50" s="152"/>
      <c r="AD50" s="32">
        <f>X50+AA50+AB50</f>
        <v>10058</v>
      </c>
      <c r="AE50" s="32">
        <f>Y50+AB50</f>
        <v>0</v>
      </c>
      <c r="AF50" s="32">
        <f>Z50+AC50</f>
        <v>10290</v>
      </c>
      <c r="AG50" s="32"/>
      <c r="AH50" s="152"/>
      <c r="AI50" s="152"/>
      <c r="AJ50" s="152"/>
      <c r="AK50" s="152"/>
      <c r="AL50" s="32">
        <f>AD50+AH50+AI50</f>
        <v>10058</v>
      </c>
      <c r="AM50" s="32">
        <f>AE50+AI50</f>
        <v>0</v>
      </c>
      <c r="AN50" s="32">
        <f>AF50+AJ50</f>
        <v>10290</v>
      </c>
      <c r="AO50" s="32">
        <f>AH50+AK50</f>
        <v>0</v>
      </c>
      <c r="AP50" s="32"/>
      <c r="AQ50" s="32"/>
      <c r="AR50" s="32"/>
      <c r="AS50" s="32"/>
      <c r="AT50" s="32">
        <f>AL50+AP50+AQ50</f>
        <v>10058</v>
      </c>
      <c r="AU50" s="32">
        <f>AM50+AQ50</f>
        <v>0</v>
      </c>
      <c r="AV50" s="32">
        <f>AN50+AR50</f>
        <v>10290</v>
      </c>
      <c r="AW50" s="32">
        <f>AP50+AS50</f>
        <v>0</v>
      </c>
    </row>
    <row r="51" spans="1:49" s="9" customFormat="1" ht="18" customHeight="1">
      <c r="A51" s="29" t="s">
        <v>97</v>
      </c>
      <c r="B51" s="30" t="s">
        <v>48</v>
      </c>
      <c r="C51" s="30" t="s">
        <v>53</v>
      </c>
      <c r="D51" s="34" t="s">
        <v>644</v>
      </c>
      <c r="E51" s="30" t="s">
        <v>98</v>
      </c>
      <c r="F51" s="32">
        <f t="shared" ref="F51:AW51" si="84">F52</f>
        <v>10</v>
      </c>
      <c r="G51" s="32">
        <f t="shared" si="84"/>
        <v>0</v>
      </c>
      <c r="H51" s="32">
        <f t="shared" si="84"/>
        <v>10</v>
      </c>
      <c r="I51" s="152">
        <f t="shared" si="84"/>
        <v>0</v>
      </c>
      <c r="J51" s="152">
        <f t="shared" si="84"/>
        <v>0</v>
      </c>
      <c r="K51" s="152">
        <f t="shared" si="84"/>
        <v>0</v>
      </c>
      <c r="L51" s="32">
        <f t="shared" si="84"/>
        <v>10</v>
      </c>
      <c r="M51" s="32">
        <f t="shared" si="84"/>
        <v>0</v>
      </c>
      <c r="N51" s="32">
        <f t="shared" si="84"/>
        <v>10</v>
      </c>
      <c r="O51" s="152">
        <f t="shared" si="84"/>
        <v>0</v>
      </c>
      <c r="P51" s="152">
        <f t="shared" si="84"/>
        <v>0</v>
      </c>
      <c r="Q51" s="152">
        <f t="shared" si="84"/>
        <v>0</v>
      </c>
      <c r="R51" s="32">
        <f t="shared" si="84"/>
        <v>10</v>
      </c>
      <c r="S51" s="32">
        <f t="shared" si="84"/>
        <v>0</v>
      </c>
      <c r="T51" s="32">
        <f t="shared" si="84"/>
        <v>10</v>
      </c>
      <c r="U51" s="152">
        <f t="shared" si="84"/>
        <v>0</v>
      </c>
      <c r="V51" s="152">
        <f t="shared" si="84"/>
        <v>0</v>
      </c>
      <c r="W51" s="152">
        <f t="shared" si="84"/>
        <v>0</v>
      </c>
      <c r="X51" s="32">
        <f t="shared" si="84"/>
        <v>10</v>
      </c>
      <c r="Y51" s="32">
        <f t="shared" si="84"/>
        <v>0</v>
      </c>
      <c r="Z51" s="32">
        <f t="shared" si="84"/>
        <v>10</v>
      </c>
      <c r="AA51" s="152">
        <f t="shared" si="84"/>
        <v>0</v>
      </c>
      <c r="AB51" s="152">
        <f t="shared" si="84"/>
        <v>0</v>
      </c>
      <c r="AC51" s="152">
        <f t="shared" si="84"/>
        <v>0</v>
      </c>
      <c r="AD51" s="32">
        <f t="shared" si="84"/>
        <v>10</v>
      </c>
      <c r="AE51" s="32">
        <f t="shared" si="84"/>
        <v>0</v>
      </c>
      <c r="AF51" s="32">
        <f t="shared" si="84"/>
        <v>10</v>
      </c>
      <c r="AG51" s="32"/>
      <c r="AH51" s="152">
        <f t="shared" si="84"/>
        <v>0</v>
      </c>
      <c r="AI51" s="152">
        <f t="shared" si="84"/>
        <v>0</v>
      </c>
      <c r="AJ51" s="152">
        <f t="shared" si="84"/>
        <v>0</v>
      </c>
      <c r="AK51" s="152">
        <f t="shared" si="84"/>
        <v>0</v>
      </c>
      <c r="AL51" s="32">
        <f t="shared" si="84"/>
        <v>10</v>
      </c>
      <c r="AM51" s="32">
        <f t="shared" si="84"/>
        <v>0</v>
      </c>
      <c r="AN51" s="32">
        <f t="shared" si="84"/>
        <v>10</v>
      </c>
      <c r="AO51" s="32">
        <f t="shared" si="84"/>
        <v>0</v>
      </c>
      <c r="AP51" s="32">
        <f t="shared" si="84"/>
        <v>0</v>
      </c>
      <c r="AQ51" s="32">
        <f t="shared" si="84"/>
        <v>0</v>
      </c>
      <c r="AR51" s="32">
        <f t="shared" si="84"/>
        <v>0</v>
      </c>
      <c r="AS51" s="32">
        <f t="shared" si="84"/>
        <v>0</v>
      </c>
      <c r="AT51" s="32">
        <f t="shared" si="84"/>
        <v>10</v>
      </c>
      <c r="AU51" s="32">
        <f t="shared" si="84"/>
        <v>0</v>
      </c>
      <c r="AV51" s="32">
        <f t="shared" si="84"/>
        <v>10</v>
      </c>
      <c r="AW51" s="32">
        <f t="shared" si="84"/>
        <v>0</v>
      </c>
    </row>
    <row r="52" spans="1:49" s="9" customFormat="1" ht="20.25" customHeight="1">
      <c r="A52" s="29" t="s">
        <v>173</v>
      </c>
      <c r="B52" s="30" t="s">
        <v>48</v>
      </c>
      <c r="C52" s="30" t="s">
        <v>53</v>
      </c>
      <c r="D52" s="34" t="s">
        <v>644</v>
      </c>
      <c r="E52" s="30" t="s">
        <v>172</v>
      </c>
      <c r="F52" s="32">
        <f>8+2</f>
        <v>10</v>
      </c>
      <c r="G52" s="32"/>
      <c r="H52" s="32">
        <f>8+2</f>
        <v>10</v>
      </c>
      <c r="I52" s="152"/>
      <c r="J52" s="152"/>
      <c r="K52" s="152"/>
      <c r="L52" s="32">
        <f>F52+I52+J52</f>
        <v>10</v>
      </c>
      <c r="M52" s="32">
        <f>G52+J52</f>
        <v>0</v>
      </c>
      <c r="N52" s="32">
        <f>H52+K52</f>
        <v>10</v>
      </c>
      <c r="O52" s="152"/>
      <c r="P52" s="152"/>
      <c r="Q52" s="152"/>
      <c r="R52" s="32">
        <f>L52+O52+P52</f>
        <v>10</v>
      </c>
      <c r="S52" s="32">
        <f>M52+P52</f>
        <v>0</v>
      </c>
      <c r="T52" s="32">
        <f>N52+Q52</f>
        <v>10</v>
      </c>
      <c r="U52" s="152"/>
      <c r="V52" s="152"/>
      <c r="W52" s="152"/>
      <c r="X52" s="32">
        <f>R52+U52+V52</f>
        <v>10</v>
      </c>
      <c r="Y52" s="32">
        <f>S52+V52</f>
        <v>0</v>
      </c>
      <c r="Z52" s="32">
        <f>T52+W52</f>
        <v>10</v>
      </c>
      <c r="AA52" s="152"/>
      <c r="AB52" s="152"/>
      <c r="AC52" s="152"/>
      <c r="AD52" s="32">
        <f>X52+AA52+AB52</f>
        <v>10</v>
      </c>
      <c r="AE52" s="32">
        <f>Y52+AB52</f>
        <v>0</v>
      </c>
      <c r="AF52" s="32">
        <f>Z52+AC52</f>
        <v>10</v>
      </c>
      <c r="AG52" s="32"/>
      <c r="AH52" s="152"/>
      <c r="AI52" s="152"/>
      <c r="AJ52" s="152"/>
      <c r="AK52" s="152"/>
      <c r="AL52" s="32">
        <f>AD52+AH52+AI52</f>
        <v>10</v>
      </c>
      <c r="AM52" s="32">
        <f>AE52+AI52</f>
        <v>0</v>
      </c>
      <c r="AN52" s="32">
        <f>AF52+AJ52</f>
        <v>10</v>
      </c>
      <c r="AO52" s="32">
        <f>AH52+AK52</f>
        <v>0</v>
      </c>
      <c r="AP52" s="32"/>
      <c r="AQ52" s="32"/>
      <c r="AR52" s="32"/>
      <c r="AS52" s="32"/>
      <c r="AT52" s="32">
        <f>AL52+AP52+AQ52</f>
        <v>10</v>
      </c>
      <c r="AU52" s="32">
        <f>AM52+AQ52</f>
        <v>0</v>
      </c>
      <c r="AV52" s="32">
        <f>AN52+AR52</f>
        <v>10</v>
      </c>
      <c r="AW52" s="32">
        <f>AP52+AS52</f>
        <v>0</v>
      </c>
    </row>
    <row r="53" spans="1:49" s="9" customFormat="1" ht="16.5">
      <c r="A53" s="33"/>
      <c r="B53" s="30"/>
      <c r="C53" s="30"/>
      <c r="D53" s="34"/>
      <c r="E53" s="30"/>
      <c r="F53" s="87"/>
      <c r="G53" s="87"/>
      <c r="H53" s="87"/>
      <c r="I53" s="156"/>
      <c r="J53" s="156"/>
      <c r="K53" s="156"/>
      <c r="L53" s="87"/>
      <c r="M53" s="87"/>
      <c r="N53" s="87"/>
      <c r="O53" s="156"/>
      <c r="P53" s="156"/>
      <c r="Q53" s="156"/>
      <c r="R53" s="87"/>
      <c r="S53" s="87"/>
      <c r="T53" s="87"/>
      <c r="U53" s="156"/>
      <c r="V53" s="156"/>
      <c r="W53" s="156"/>
      <c r="X53" s="87"/>
      <c r="Y53" s="87"/>
      <c r="Z53" s="87"/>
      <c r="AA53" s="156"/>
      <c r="AB53" s="156"/>
      <c r="AC53" s="156"/>
      <c r="AD53" s="87"/>
      <c r="AE53" s="87"/>
      <c r="AF53" s="87"/>
      <c r="AG53" s="87"/>
      <c r="AH53" s="156"/>
      <c r="AI53" s="156"/>
      <c r="AJ53" s="156"/>
      <c r="AK53" s="156"/>
      <c r="AL53" s="87"/>
      <c r="AM53" s="87"/>
      <c r="AN53" s="87"/>
      <c r="AO53" s="87"/>
      <c r="AP53" s="87"/>
      <c r="AQ53" s="87"/>
      <c r="AR53" s="87"/>
      <c r="AS53" s="87"/>
      <c r="AT53" s="87"/>
      <c r="AU53" s="87"/>
      <c r="AV53" s="87"/>
      <c r="AW53" s="87"/>
    </row>
    <row r="54" spans="1:49" s="9" customFormat="1" ht="75">
      <c r="A54" s="36" t="s">
        <v>128</v>
      </c>
      <c r="B54" s="26" t="s">
        <v>48</v>
      </c>
      <c r="C54" s="26" t="s">
        <v>58</v>
      </c>
      <c r="D54" s="69"/>
      <c r="E54" s="26"/>
      <c r="F54" s="28">
        <f t="shared" ref="F54:U56" si="85">F55</f>
        <v>12922</v>
      </c>
      <c r="G54" s="28">
        <f t="shared" si="85"/>
        <v>0</v>
      </c>
      <c r="H54" s="28">
        <f t="shared" si="85"/>
        <v>13322</v>
      </c>
      <c r="I54" s="151">
        <f t="shared" si="85"/>
        <v>0</v>
      </c>
      <c r="J54" s="151">
        <f t="shared" si="85"/>
        <v>0</v>
      </c>
      <c r="K54" s="151">
        <f t="shared" si="85"/>
        <v>0</v>
      </c>
      <c r="L54" s="28">
        <f t="shared" si="85"/>
        <v>12922</v>
      </c>
      <c r="M54" s="28">
        <f t="shared" si="85"/>
        <v>0</v>
      </c>
      <c r="N54" s="28">
        <f t="shared" si="85"/>
        <v>13322</v>
      </c>
      <c r="O54" s="151">
        <f t="shared" si="85"/>
        <v>0</v>
      </c>
      <c r="P54" s="151">
        <f t="shared" si="85"/>
        <v>0</v>
      </c>
      <c r="Q54" s="151">
        <f t="shared" si="85"/>
        <v>0</v>
      </c>
      <c r="R54" s="28">
        <f t="shared" si="85"/>
        <v>12922</v>
      </c>
      <c r="S54" s="28">
        <f t="shared" si="85"/>
        <v>0</v>
      </c>
      <c r="T54" s="28">
        <f t="shared" si="85"/>
        <v>13322</v>
      </c>
      <c r="U54" s="151">
        <f t="shared" si="85"/>
        <v>0</v>
      </c>
      <c r="V54" s="151">
        <f t="shared" ref="U54:AL56" si="86">V55</f>
        <v>0</v>
      </c>
      <c r="W54" s="151">
        <f t="shared" si="86"/>
        <v>0</v>
      </c>
      <c r="X54" s="28">
        <f t="shared" si="86"/>
        <v>12922</v>
      </c>
      <c r="Y54" s="28">
        <f t="shared" si="86"/>
        <v>0</v>
      </c>
      <c r="Z54" s="28">
        <f t="shared" si="86"/>
        <v>13322</v>
      </c>
      <c r="AA54" s="151">
        <f t="shared" si="86"/>
        <v>0</v>
      </c>
      <c r="AB54" s="151">
        <f t="shared" si="86"/>
        <v>0</v>
      </c>
      <c r="AC54" s="151">
        <f t="shared" si="86"/>
        <v>0</v>
      </c>
      <c r="AD54" s="28">
        <f t="shared" si="86"/>
        <v>12922</v>
      </c>
      <c r="AE54" s="28">
        <f t="shared" si="86"/>
        <v>0</v>
      </c>
      <c r="AF54" s="28">
        <f t="shared" si="86"/>
        <v>13322</v>
      </c>
      <c r="AG54" s="28"/>
      <c r="AH54" s="151">
        <f t="shared" si="86"/>
        <v>0</v>
      </c>
      <c r="AI54" s="151">
        <f t="shared" si="86"/>
        <v>0</v>
      </c>
      <c r="AJ54" s="151">
        <f t="shared" si="86"/>
        <v>0</v>
      </c>
      <c r="AK54" s="151">
        <f t="shared" si="86"/>
        <v>0</v>
      </c>
      <c r="AL54" s="28">
        <f t="shared" si="86"/>
        <v>12922</v>
      </c>
      <c r="AM54" s="28">
        <f t="shared" ref="AH54:AW56" si="87">AM55</f>
        <v>0</v>
      </c>
      <c r="AN54" s="28">
        <f t="shared" si="87"/>
        <v>13322</v>
      </c>
      <c r="AO54" s="28">
        <f t="shared" si="87"/>
        <v>0</v>
      </c>
      <c r="AP54" s="28">
        <f t="shared" si="87"/>
        <v>0</v>
      </c>
      <c r="AQ54" s="28">
        <f t="shared" si="87"/>
        <v>0</v>
      </c>
      <c r="AR54" s="28">
        <f t="shared" si="87"/>
        <v>0</v>
      </c>
      <c r="AS54" s="28">
        <f t="shared" si="87"/>
        <v>0</v>
      </c>
      <c r="AT54" s="28">
        <f t="shared" si="87"/>
        <v>12922</v>
      </c>
      <c r="AU54" s="28">
        <f t="shared" si="87"/>
        <v>0</v>
      </c>
      <c r="AV54" s="28">
        <f t="shared" si="87"/>
        <v>13322</v>
      </c>
      <c r="AW54" s="28">
        <f t="shared" si="87"/>
        <v>0</v>
      </c>
    </row>
    <row r="55" spans="1:49" s="9" customFormat="1" ht="33">
      <c r="A55" s="29" t="s">
        <v>79</v>
      </c>
      <c r="B55" s="30" t="s">
        <v>48</v>
      </c>
      <c r="C55" s="30" t="s">
        <v>58</v>
      </c>
      <c r="D55" s="31" t="s">
        <v>238</v>
      </c>
      <c r="E55" s="39"/>
      <c r="F55" s="32">
        <f t="shared" si="85"/>
        <v>12922</v>
      </c>
      <c r="G55" s="32">
        <f t="shared" si="85"/>
        <v>0</v>
      </c>
      <c r="H55" s="32">
        <f t="shared" si="85"/>
        <v>13322</v>
      </c>
      <c r="I55" s="152">
        <f t="shared" si="85"/>
        <v>0</v>
      </c>
      <c r="J55" s="152">
        <f t="shared" si="85"/>
        <v>0</v>
      </c>
      <c r="K55" s="152">
        <f t="shared" si="85"/>
        <v>0</v>
      </c>
      <c r="L55" s="32">
        <f t="shared" si="85"/>
        <v>12922</v>
      </c>
      <c r="M55" s="32">
        <f t="shared" si="85"/>
        <v>0</v>
      </c>
      <c r="N55" s="32">
        <f t="shared" si="85"/>
        <v>13322</v>
      </c>
      <c r="O55" s="152">
        <f t="shared" si="85"/>
        <v>0</v>
      </c>
      <c r="P55" s="152">
        <f t="shared" si="85"/>
        <v>0</v>
      </c>
      <c r="Q55" s="152">
        <f t="shared" si="85"/>
        <v>0</v>
      </c>
      <c r="R55" s="32">
        <f t="shared" si="85"/>
        <v>12922</v>
      </c>
      <c r="S55" s="32">
        <f t="shared" si="85"/>
        <v>0</v>
      </c>
      <c r="T55" s="32">
        <f t="shared" si="85"/>
        <v>13322</v>
      </c>
      <c r="U55" s="152">
        <f t="shared" si="86"/>
        <v>0</v>
      </c>
      <c r="V55" s="152">
        <f t="shared" si="86"/>
        <v>0</v>
      </c>
      <c r="W55" s="152">
        <f t="shared" si="86"/>
        <v>0</v>
      </c>
      <c r="X55" s="32">
        <f t="shared" si="86"/>
        <v>12922</v>
      </c>
      <c r="Y55" s="32">
        <f t="shared" si="86"/>
        <v>0</v>
      </c>
      <c r="Z55" s="32">
        <f t="shared" si="86"/>
        <v>13322</v>
      </c>
      <c r="AA55" s="152">
        <f t="shared" si="86"/>
        <v>0</v>
      </c>
      <c r="AB55" s="152">
        <f t="shared" si="86"/>
        <v>0</v>
      </c>
      <c r="AC55" s="152">
        <f t="shared" si="86"/>
        <v>0</v>
      </c>
      <c r="AD55" s="32">
        <f t="shared" si="86"/>
        <v>12922</v>
      </c>
      <c r="AE55" s="32">
        <f t="shared" si="86"/>
        <v>0</v>
      </c>
      <c r="AF55" s="32">
        <f t="shared" si="86"/>
        <v>13322</v>
      </c>
      <c r="AG55" s="32"/>
      <c r="AH55" s="152">
        <f t="shared" si="87"/>
        <v>0</v>
      </c>
      <c r="AI55" s="152">
        <f t="shared" si="87"/>
        <v>0</v>
      </c>
      <c r="AJ55" s="152">
        <f t="shared" si="87"/>
        <v>0</v>
      </c>
      <c r="AK55" s="152">
        <f t="shared" si="87"/>
        <v>0</v>
      </c>
      <c r="AL55" s="32">
        <f t="shared" si="87"/>
        <v>12922</v>
      </c>
      <c r="AM55" s="32">
        <f t="shared" si="87"/>
        <v>0</v>
      </c>
      <c r="AN55" s="32">
        <f t="shared" si="87"/>
        <v>13322</v>
      </c>
      <c r="AO55" s="32">
        <f t="shared" si="87"/>
        <v>0</v>
      </c>
      <c r="AP55" s="32">
        <f t="shared" si="87"/>
        <v>0</v>
      </c>
      <c r="AQ55" s="32">
        <f t="shared" si="87"/>
        <v>0</v>
      </c>
      <c r="AR55" s="32">
        <f t="shared" si="87"/>
        <v>0</v>
      </c>
      <c r="AS55" s="32">
        <f t="shared" si="87"/>
        <v>0</v>
      </c>
      <c r="AT55" s="32">
        <f t="shared" si="87"/>
        <v>12922</v>
      </c>
      <c r="AU55" s="32">
        <f t="shared" si="87"/>
        <v>0</v>
      </c>
      <c r="AV55" s="32">
        <f t="shared" si="87"/>
        <v>13322</v>
      </c>
      <c r="AW55" s="32">
        <f t="shared" si="87"/>
        <v>0</v>
      </c>
    </row>
    <row r="56" spans="1:49" s="9" customFormat="1" ht="33">
      <c r="A56" s="29" t="s">
        <v>149</v>
      </c>
      <c r="B56" s="30" t="s">
        <v>48</v>
      </c>
      <c r="C56" s="30" t="s">
        <v>58</v>
      </c>
      <c r="D56" s="34" t="s">
        <v>250</v>
      </c>
      <c r="E56" s="39"/>
      <c r="F56" s="32">
        <f t="shared" si="85"/>
        <v>12922</v>
      </c>
      <c r="G56" s="32">
        <f t="shared" si="85"/>
        <v>0</v>
      </c>
      <c r="H56" s="32">
        <f t="shared" si="85"/>
        <v>13322</v>
      </c>
      <c r="I56" s="152">
        <f t="shared" si="85"/>
        <v>0</v>
      </c>
      <c r="J56" s="152">
        <f t="shared" si="85"/>
        <v>0</v>
      </c>
      <c r="K56" s="152">
        <f t="shared" si="85"/>
        <v>0</v>
      </c>
      <c r="L56" s="32">
        <f t="shared" si="85"/>
        <v>12922</v>
      </c>
      <c r="M56" s="32">
        <f t="shared" si="85"/>
        <v>0</v>
      </c>
      <c r="N56" s="32">
        <f t="shared" si="85"/>
        <v>13322</v>
      </c>
      <c r="O56" s="152">
        <f t="shared" si="85"/>
        <v>0</v>
      </c>
      <c r="P56" s="152">
        <f t="shared" si="85"/>
        <v>0</v>
      </c>
      <c r="Q56" s="152">
        <f t="shared" si="85"/>
        <v>0</v>
      </c>
      <c r="R56" s="32">
        <f t="shared" si="85"/>
        <v>12922</v>
      </c>
      <c r="S56" s="32">
        <f t="shared" si="85"/>
        <v>0</v>
      </c>
      <c r="T56" s="32">
        <f t="shared" si="85"/>
        <v>13322</v>
      </c>
      <c r="U56" s="152">
        <f t="shared" si="86"/>
        <v>0</v>
      </c>
      <c r="V56" s="152">
        <f t="shared" si="86"/>
        <v>0</v>
      </c>
      <c r="W56" s="152">
        <f t="shared" si="86"/>
        <v>0</v>
      </c>
      <c r="X56" s="32">
        <f t="shared" si="86"/>
        <v>12922</v>
      </c>
      <c r="Y56" s="32">
        <f t="shared" si="86"/>
        <v>0</v>
      </c>
      <c r="Z56" s="32">
        <f t="shared" si="86"/>
        <v>13322</v>
      </c>
      <c r="AA56" s="152">
        <f t="shared" si="86"/>
        <v>0</v>
      </c>
      <c r="AB56" s="152">
        <f t="shared" si="86"/>
        <v>0</v>
      </c>
      <c r="AC56" s="152">
        <f t="shared" si="86"/>
        <v>0</v>
      </c>
      <c r="AD56" s="32">
        <f t="shared" si="86"/>
        <v>12922</v>
      </c>
      <c r="AE56" s="32">
        <f t="shared" si="86"/>
        <v>0</v>
      </c>
      <c r="AF56" s="32">
        <f t="shared" si="86"/>
        <v>13322</v>
      </c>
      <c r="AG56" s="32"/>
      <c r="AH56" s="152">
        <f t="shared" si="87"/>
        <v>0</v>
      </c>
      <c r="AI56" s="152">
        <f t="shared" si="87"/>
        <v>0</v>
      </c>
      <c r="AJ56" s="152">
        <f t="shared" si="87"/>
        <v>0</v>
      </c>
      <c r="AK56" s="152">
        <f t="shared" si="87"/>
        <v>0</v>
      </c>
      <c r="AL56" s="32">
        <f t="shared" si="87"/>
        <v>12922</v>
      </c>
      <c r="AM56" s="32">
        <f t="shared" si="87"/>
        <v>0</v>
      </c>
      <c r="AN56" s="32">
        <f t="shared" si="87"/>
        <v>13322</v>
      </c>
      <c r="AO56" s="32">
        <f t="shared" si="87"/>
        <v>0</v>
      </c>
      <c r="AP56" s="32">
        <f t="shared" si="87"/>
        <v>0</v>
      </c>
      <c r="AQ56" s="32">
        <f t="shared" si="87"/>
        <v>0</v>
      </c>
      <c r="AR56" s="32">
        <f t="shared" si="87"/>
        <v>0</v>
      </c>
      <c r="AS56" s="32">
        <f t="shared" si="87"/>
        <v>0</v>
      </c>
      <c r="AT56" s="32">
        <f t="shared" si="87"/>
        <v>12922</v>
      </c>
      <c r="AU56" s="32">
        <f t="shared" si="87"/>
        <v>0</v>
      </c>
      <c r="AV56" s="32">
        <f t="shared" si="87"/>
        <v>13322</v>
      </c>
      <c r="AW56" s="32">
        <f t="shared" si="87"/>
        <v>0</v>
      </c>
    </row>
    <row r="57" spans="1:49" s="9" customFormat="1" ht="33">
      <c r="A57" s="29" t="s">
        <v>111</v>
      </c>
      <c r="B57" s="30" t="s">
        <v>48</v>
      </c>
      <c r="C57" s="30" t="s">
        <v>58</v>
      </c>
      <c r="D57" s="31" t="s">
        <v>253</v>
      </c>
      <c r="E57" s="30"/>
      <c r="F57" s="32">
        <f>F58+F60+F62</f>
        <v>12922</v>
      </c>
      <c r="G57" s="32">
        <f t="shared" ref="G57:I57" si="88">G58+G60+G62</f>
        <v>0</v>
      </c>
      <c r="H57" s="32">
        <f t="shared" si="88"/>
        <v>13322</v>
      </c>
      <c r="I57" s="152">
        <f t="shared" si="88"/>
        <v>0</v>
      </c>
      <c r="J57" s="152">
        <f t="shared" ref="J57:O57" si="89">J58+J60+J62</f>
        <v>0</v>
      </c>
      <c r="K57" s="152">
        <f t="shared" si="89"/>
        <v>0</v>
      </c>
      <c r="L57" s="32">
        <f t="shared" si="89"/>
        <v>12922</v>
      </c>
      <c r="M57" s="32">
        <f t="shared" si="89"/>
        <v>0</v>
      </c>
      <c r="N57" s="32">
        <f t="shared" si="89"/>
        <v>13322</v>
      </c>
      <c r="O57" s="152">
        <f t="shared" si="89"/>
        <v>0</v>
      </c>
      <c r="P57" s="152">
        <f t="shared" ref="P57:U57" si="90">P58+P60+P62</f>
        <v>0</v>
      </c>
      <c r="Q57" s="152">
        <f t="shared" si="90"/>
        <v>0</v>
      </c>
      <c r="R57" s="32">
        <f t="shared" si="90"/>
        <v>12922</v>
      </c>
      <c r="S57" s="32">
        <f t="shared" si="90"/>
        <v>0</v>
      </c>
      <c r="T57" s="32">
        <f t="shared" si="90"/>
        <v>13322</v>
      </c>
      <c r="U57" s="152">
        <f t="shared" si="90"/>
        <v>0</v>
      </c>
      <c r="V57" s="152">
        <f t="shared" ref="V57:AA57" si="91">V58+V60+V62</f>
        <v>0</v>
      </c>
      <c r="W57" s="152">
        <f t="shared" si="91"/>
        <v>0</v>
      </c>
      <c r="X57" s="32">
        <f t="shared" si="91"/>
        <v>12922</v>
      </c>
      <c r="Y57" s="32">
        <f t="shared" si="91"/>
        <v>0</v>
      </c>
      <c r="Z57" s="32">
        <f t="shared" si="91"/>
        <v>13322</v>
      </c>
      <c r="AA57" s="152">
        <f t="shared" si="91"/>
        <v>0</v>
      </c>
      <c r="AB57" s="152">
        <f t="shared" ref="AB57:AH57" si="92">AB58+AB60+AB62</f>
        <v>0</v>
      </c>
      <c r="AC57" s="152">
        <f t="shared" si="92"/>
        <v>0</v>
      </c>
      <c r="AD57" s="32">
        <f t="shared" si="92"/>
        <v>12922</v>
      </c>
      <c r="AE57" s="32">
        <f t="shared" si="92"/>
        <v>0</v>
      </c>
      <c r="AF57" s="32">
        <f t="shared" si="92"/>
        <v>13322</v>
      </c>
      <c r="AG57" s="32"/>
      <c r="AH57" s="152">
        <f t="shared" si="92"/>
        <v>0</v>
      </c>
      <c r="AI57" s="152">
        <f t="shared" ref="AI57:AN57" si="93">AI58+AI60+AI62</f>
        <v>0</v>
      </c>
      <c r="AJ57" s="152">
        <f t="shared" si="93"/>
        <v>0</v>
      </c>
      <c r="AK57" s="152">
        <f t="shared" ref="AK57" si="94">AK58+AK60+AK62</f>
        <v>0</v>
      </c>
      <c r="AL57" s="32">
        <f t="shared" si="93"/>
        <v>12922</v>
      </c>
      <c r="AM57" s="32">
        <f t="shared" si="93"/>
        <v>0</v>
      </c>
      <c r="AN57" s="32">
        <f t="shared" si="93"/>
        <v>13322</v>
      </c>
      <c r="AO57" s="32">
        <f t="shared" ref="AO57:AV57" si="95">AO58+AO60+AO62</f>
        <v>0</v>
      </c>
      <c r="AP57" s="32">
        <f t="shared" si="95"/>
        <v>0</v>
      </c>
      <c r="AQ57" s="32">
        <f t="shared" si="95"/>
        <v>0</v>
      </c>
      <c r="AR57" s="32">
        <f t="shared" si="95"/>
        <v>0</v>
      </c>
      <c r="AS57" s="32">
        <f t="shared" si="95"/>
        <v>0</v>
      </c>
      <c r="AT57" s="32">
        <f t="shared" si="95"/>
        <v>12922</v>
      </c>
      <c r="AU57" s="32">
        <f t="shared" si="95"/>
        <v>0</v>
      </c>
      <c r="AV57" s="32">
        <f t="shared" si="95"/>
        <v>13322</v>
      </c>
      <c r="AW57" s="32">
        <f t="shared" ref="AW57" si="96">AW58+AW60+AW62</f>
        <v>0</v>
      </c>
    </row>
    <row r="58" spans="1:49" s="9" customFormat="1" ht="82.5">
      <c r="A58" s="29" t="s">
        <v>460</v>
      </c>
      <c r="B58" s="30" t="s">
        <v>48</v>
      </c>
      <c r="C58" s="30" t="s">
        <v>58</v>
      </c>
      <c r="D58" s="31" t="s">
        <v>253</v>
      </c>
      <c r="E58" s="30" t="s">
        <v>103</v>
      </c>
      <c r="F58" s="32">
        <f t="shared" ref="F58:AW58" si="97">F59</f>
        <v>11453</v>
      </c>
      <c r="G58" s="32">
        <f t="shared" si="97"/>
        <v>0</v>
      </c>
      <c r="H58" s="32">
        <f t="shared" si="97"/>
        <v>11807</v>
      </c>
      <c r="I58" s="152">
        <f t="shared" si="97"/>
        <v>0</v>
      </c>
      <c r="J58" s="152">
        <f t="shared" si="97"/>
        <v>0</v>
      </c>
      <c r="K58" s="152">
        <f t="shared" si="97"/>
        <v>0</v>
      </c>
      <c r="L58" s="32">
        <f t="shared" si="97"/>
        <v>11453</v>
      </c>
      <c r="M58" s="32">
        <f t="shared" si="97"/>
        <v>0</v>
      </c>
      <c r="N58" s="32">
        <f t="shared" si="97"/>
        <v>11807</v>
      </c>
      <c r="O58" s="152">
        <f t="shared" si="97"/>
        <v>0</v>
      </c>
      <c r="P58" s="152">
        <f t="shared" si="97"/>
        <v>0</v>
      </c>
      <c r="Q58" s="152">
        <f t="shared" si="97"/>
        <v>0</v>
      </c>
      <c r="R58" s="32">
        <f t="shared" si="97"/>
        <v>11453</v>
      </c>
      <c r="S58" s="32">
        <f t="shared" si="97"/>
        <v>0</v>
      </c>
      <c r="T58" s="32">
        <f t="shared" si="97"/>
        <v>11807</v>
      </c>
      <c r="U58" s="152">
        <f t="shared" si="97"/>
        <v>0</v>
      </c>
      <c r="V58" s="152">
        <f t="shared" si="97"/>
        <v>0</v>
      </c>
      <c r="W58" s="152">
        <f t="shared" si="97"/>
        <v>0</v>
      </c>
      <c r="X58" s="32">
        <f t="shared" si="97"/>
        <v>11453</v>
      </c>
      <c r="Y58" s="32">
        <f t="shared" si="97"/>
        <v>0</v>
      </c>
      <c r="Z58" s="32">
        <f t="shared" si="97"/>
        <v>11807</v>
      </c>
      <c r="AA58" s="152">
        <f t="shared" si="97"/>
        <v>0</v>
      </c>
      <c r="AB58" s="152">
        <f t="shared" si="97"/>
        <v>0</v>
      </c>
      <c r="AC58" s="152">
        <f t="shared" si="97"/>
        <v>0</v>
      </c>
      <c r="AD58" s="32">
        <f t="shared" si="97"/>
        <v>11453</v>
      </c>
      <c r="AE58" s="32">
        <f t="shared" si="97"/>
        <v>0</v>
      </c>
      <c r="AF58" s="32">
        <f t="shared" si="97"/>
        <v>11807</v>
      </c>
      <c r="AG58" s="32"/>
      <c r="AH58" s="152">
        <f t="shared" si="97"/>
        <v>0</v>
      </c>
      <c r="AI58" s="152">
        <f t="shared" si="97"/>
        <v>0</v>
      </c>
      <c r="AJ58" s="152">
        <f t="shared" si="97"/>
        <v>0</v>
      </c>
      <c r="AK58" s="152">
        <f t="shared" si="97"/>
        <v>0</v>
      </c>
      <c r="AL58" s="32">
        <f t="shared" si="97"/>
        <v>11453</v>
      </c>
      <c r="AM58" s="32">
        <f t="shared" si="97"/>
        <v>0</v>
      </c>
      <c r="AN58" s="32">
        <f t="shared" si="97"/>
        <v>11807</v>
      </c>
      <c r="AO58" s="32">
        <f t="shared" si="97"/>
        <v>0</v>
      </c>
      <c r="AP58" s="32">
        <f t="shared" si="97"/>
        <v>0</v>
      </c>
      <c r="AQ58" s="32">
        <f t="shared" si="97"/>
        <v>0</v>
      </c>
      <c r="AR58" s="32">
        <f t="shared" si="97"/>
        <v>0</v>
      </c>
      <c r="AS58" s="32">
        <f t="shared" si="97"/>
        <v>0</v>
      </c>
      <c r="AT58" s="32">
        <f t="shared" si="97"/>
        <v>11453</v>
      </c>
      <c r="AU58" s="32">
        <f t="shared" si="97"/>
        <v>0</v>
      </c>
      <c r="AV58" s="32">
        <f t="shared" si="97"/>
        <v>11807</v>
      </c>
      <c r="AW58" s="32">
        <f t="shared" si="97"/>
        <v>0</v>
      </c>
    </row>
    <row r="59" spans="1:49" s="9" customFormat="1" ht="33">
      <c r="A59" s="33" t="s">
        <v>169</v>
      </c>
      <c r="B59" s="30" t="s">
        <v>48</v>
      </c>
      <c r="C59" s="30" t="s">
        <v>58</v>
      </c>
      <c r="D59" s="31" t="s">
        <v>253</v>
      </c>
      <c r="E59" s="30" t="s">
        <v>168</v>
      </c>
      <c r="F59" s="32">
        <v>11453</v>
      </c>
      <c r="G59" s="32"/>
      <c r="H59" s="32">
        <v>11807</v>
      </c>
      <c r="I59" s="152"/>
      <c r="J59" s="152"/>
      <c r="K59" s="152"/>
      <c r="L59" s="32">
        <f>F59+I59+J59</f>
        <v>11453</v>
      </c>
      <c r="M59" s="32">
        <f>G59+J59</f>
        <v>0</v>
      </c>
      <c r="N59" s="32">
        <f>H59+K59</f>
        <v>11807</v>
      </c>
      <c r="O59" s="152"/>
      <c r="P59" s="152"/>
      <c r="Q59" s="152"/>
      <c r="R59" s="32">
        <f>L59+O59+P59</f>
        <v>11453</v>
      </c>
      <c r="S59" s="32">
        <f>M59+P59</f>
        <v>0</v>
      </c>
      <c r="T59" s="32">
        <f>N59+Q59</f>
        <v>11807</v>
      </c>
      <c r="U59" s="152"/>
      <c r="V59" s="152"/>
      <c r="W59" s="152"/>
      <c r="X59" s="32">
        <f>R59+U59+V59</f>
        <v>11453</v>
      </c>
      <c r="Y59" s="32">
        <f>S59+V59</f>
        <v>0</v>
      </c>
      <c r="Z59" s="32">
        <f>T59+W59</f>
        <v>11807</v>
      </c>
      <c r="AA59" s="152"/>
      <c r="AB59" s="152"/>
      <c r="AC59" s="152"/>
      <c r="AD59" s="32">
        <f>X59+AA59+AB59</f>
        <v>11453</v>
      </c>
      <c r="AE59" s="32">
        <f>Y59+AB59</f>
        <v>0</v>
      </c>
      <c r="AF59" s="32">
        <f>Z59+AC59</f>
        <v>11807</v>
      </c>
      <c r="AG59" s="32"/>
      <c r="AH59" s="152"/>
      <c r="AI59" s="152"/>
      <c r="AJ59" s="152"/>
      <c r="AK59" s="152"/>
      <c r="AL59" s="32">
        <f>AD59+AH59+AI59</f>
        <v>11453</v>
      </c>
      <c r="AM59" s="32">
        <f>AE59+AI59</f>
        <v>0</v>
      </c>
      <c r="AN59" s="32">
        <f>AF59+AJ59</f>
        <v>11807</v>
      </c>
      <c r="AO59" s="32">
        <f>AH59+AK59</f>
        <v>0</v>
      </c>
      <c r="AP59" s="32"/>
      <c r="AQ59" s="32"/>
      <c r="AR59" s="32"/>
      <c r="AS59" s="32"/>
      <c r="AT59" s="32">
        <f>AL59+AP59+AQ59</f>
        <v>11453</v>
      </c>
      <c r="AU59" s="32">
        <f>AM59+AQ59</f>
        <v>0</v>
      </c>
      <c r="AV59" s="32">
        <f>AN59+AR59</f>
        <v>11807</v>
      </c>
      <c r="AW59" s="32">
        <f>AP59+AS59</f>
        <v>0</v>
      </c>
    </row>
    <row r="60" spans="1:49" s="9" customFormat="1" ht="33">
      <c r="A60" s="40" t="s">
        <v>418</v>
      </c>
      <c r="B60" s="30" t="s">
        <v>48</v>
      </c>
      <c r="C60" s="30" t="s">
        <v>58</v>
      </c>
      <c r="D60" s="31" t="s">
        <v>253</v>
      </c>
      <c r="E60" s="30" t="s">
        <v>78</v>
      </c>
      <c r="F60" s="32">
        <f t="shared" ref="F60:AW60" si="98">F61</f>
        <v>1452</v>
      </c>
      <c r="G60" s="32">
        <f t="shared" si="98"/>
        <v>0</v>
      </c>
      <c r="H60" s="32">
        <f t="shared" si="98"/>
        <v>1497</v>
      </c>
      <c r="I60" s="152">
        <f t="shared" si="98"/>
        <v>0</v>
      </c>
      <c r="J60" s="152">
        <f t="shared" si="98"/>
        <v>0</v>
      </c>
      <c r="K60" s="152">
        <f t="shared" si="98"/>
        <v>0</v>
      </c>
      <c r="L60" s="32">
        <f t="shared" si="98"/>
        <v>1452</v>
      </c>
      <c r="M60" s="32">
        <f t="shared" si="98"/>
        <v>0</v>
      </c>
      <c r="N60" s="32">
        <f t="shared" si="98"/>
        <v>1497</v>
      </c>
      <c r="O60" s="152">
        <f t="shared" si="98"/>
        <v>0</v>
      </c>
      <c r="P60" s="152">
        <f t="shared" si="98"/>
        <v>0</v>
      </c>
      <c r="Q60" s="152">
        <f t="shared" si="98"/>
        <v>0</v>
      </c>
      <c r="R60" s="32">
        <f t="shared" si="98"/>
        <v>1452</v>
      </c>
      <c r="S60" s="32">
        <f t="shared" si="98"/>
        <v>0</v>
      </c>
      <c r="T60" s="32">
        <f t="shared" si="98"/>
        <v>1497</v>
      </c>
      <c r="U60" s="152">
        <f t="shared" si="98"/>
        <v>0</v>
      </c>
      <c r="V60" s="152">
        <f t="shared" si="98"/>
        <v>0</v>
      </c>
      <c r="W60" s="152">
        <f t="shared" si="98"/>
        <v>0</v>
      </c>
      <c r="X60" s="32">
        <f t="shared" si="98"/>
        <v>1452</v>
      </c>
      <c r="Y60" s="32">
        <f t="shared" si="98"/>
        <v>0</v>
      </c>
      <c r="Z60" s="32">
        <f t="shared" si="98"/>
        <v>1497</v>
      </c>
      <c r="AA60" s="152">
        <f t="shared" si="98"/>
        <v>0</v>
      </c>
      <c r="AB60" s="152">
        <f t="shared" si="98"/>
        <v>0</v>
      </c>
      <c r="AC60" s="152">
        <f t="shared" si="98"/>
        <v>0</v>
      </c>
      <c r="AD60" s="32">
        <f t="shared" si="98"/>
        <v>1452</v>
      </c>
      <c r="AE60" s="32">
        <f t="shared" si="98"/>
        <v>0</v>
      </c>
      <c r="AF60" s="32">
        <f t="shared" si="98"/>
        <v>1497</v>
      </c>
      <c r="AG60" s="32"/>
      <c r="AH60" s="152">
        <f t="shared" si="98"/>
        <v>0</v>
      </c>
      <c r="AI60" s="152">
        <f t="shared" si="98"/>
        <v>0</v>
      </c>
      <c r="AJ60" s="152">
        <f t="shared" si="98"/>
        <v>0</v>
      </c>
      <c r="AK60" s="152">
        <f t="shared" si="98"/>
        <v>0</v>
      </c>
      <c r="AL60" s="32">
        <f t="shared" si="98"/>
        <v>1452</v>
      </c>
      <c r="AM60" s="32">
        <f t="shared" si="98"/>
        <v>0</v>
      </c>
      <c r="AN60" s="32">
        <f t="shared" si="98"/>
        <v>1497</v>
      </c>
      <c r="AO60" s="32">
        <f t="shared" si="98"/>
        <v>0</v>
      </c>
      <c r="AP60" s="32">
        <f t="shared" si="98"/>
        <v>0</v>
      </c>
      <c r="AQ60" s="32">
        <f t="shared" si="98"/>
        <v>0</v>
      </c>
      <c r="AR60" s="32">
        <f t="shared" si="98"/>
        <v>0</v>
      </c>
      <c r="AS60" s="32">
        <f t="shared" si="98"/>
        <v>0</v>
      </c>
      <c r="AT60" s="32">
        <f t="shared" si="98"/>
        <v>1452</v>
      </c>
      <c r="AU60" s="32">
        <f t="shared" si="98"/>
        <v>0</v>
      </c>
      <c r="AV60" s="32">
        <f t="shared" si="98"/>
        <v>1497</v>
      </c>
      <c r="AW60" s="32">
        <f t="shared" si="98"/>
        <v>0</v>
      </c>
    </row>
    <row r="61" spans="1:49" s="9" customFormat="1" ht="49.5">
      <c r="A61" s="40" t="s">
        <v>171</v>
      </c>
      <c r="B61" s="30" t="s">
        <v>48</v>
      </c>
      <c r="C61" s="30" t="s">
        <v>58</v>
      </c>
      <c r="D61" s="31" t="s">
        <v>253</v>
      </c>
      <c r="E61" s="30" t="s">
        <v>170</v>
      </c>
      <c r="F61" s="32">
        <v>1452</v>
      </c>
      <c r="G61" s="32"/>
      <c r="H61" s="32">
        <v>1497</v>
      </c>
      <c r="I61" s="152"/>
      <c r="J61" s="152"/>
      <c r="K61" s="152"/>
      <c r="L61" s="32">
        <f>F61+I61+J61</f>
        <v>1452</v>
      </c>
      <c r="M61" s="32">
        <f>G61+J61</f>
        <v>0</v>
      </c>
      <c r="N61" s="32">
        <f>H61+K61</f>
        <v>1497</v>
      </c>
      <c r="O61" s="152"/>
      <c r="P61" s="152"/>
      <c r="Q61" s="152"/>
      <c r="R61" s="32">
        <f>L61+O61+P61</f>
        <v>1452</v>
      </c>
      <c r="S61" s="32">
        <f>M61+P61</f>
        <v>0</v>
      </c>
      <c r="T61" s="32">
        <f>N61+Q61</f>
        <v>1497</v>
      </c>
      <c r="U61" s="152"/>
      <c r="V61" s="152"/>
      <c r="W61" s="152"/>
      <c r="X61" s="32">
        <f>R61+U61+V61</f>
        <v>1452</v>
      </c>
      <c r="Y61" s="32">
        <f>S61+V61</f>
        <v>0</v>
      </c>
      <c r="Z61" s="32">
        <f>T61+W61</f>
        <v>1497</v>
      </c>
      <c r="AA61" s="152"/>
      <c r="AB61" s="152"/>
      <c r="AC61" s="152"/>
      <c r="AD61" s="32">
        <f>X61+AA61+AB61</f>
        <v>1452</v>
      </c>
      <c r="AE61" s="32">
        <f>Y61+AB61</f>
        <v>0</v>
      </c>
      <c r="AF61" s="32">
        <f>Z61+AC61</f>
        <v>1497</v>
      </c>
      <c r="AG61" s="32"/>
      <c r="AH61" s="152"/>
      <c r="AI61" s="152"/>
      <c r="AJ61" s="152"/>
      <c r="AK61" s="152"/>
      <c r="AL61" s="32">
        <f>AD61+AH61+AI61</f>
        <v>1452</v>
      </c>
      <c r="AM61" s="32">
        <f>AE61+AI61</f>
        <v>0</v>
      </c>
      <c r="AN61" s="32">
        <f>AF61+AJ61</f>
        <v>1497</v>
      </c>
      <c r="AO61" s="32">
        <f>AH61+AK61</f>
        <v>0</v>
      </c>
      <c r="AP61" s="32"/>
      <c r="AQ61" s="32"/>
      <c r="AR61" s="32"/>
      <c r="AS61" s="32"/>
      <c r="AT61" s="32">
        <f>AL61+AP61+AQ61</f>
        <v>1452</v>
      </c>
      <c r="AU61" s="32">
        <f>AM61+AQ61</f>
        <v>0</v>
      </c>
      <c r="AV61" s="32">
        <f>AN61+AR61</f>
        <v>1497</v>
      </c>
      <c r="AW61" s="32">
        <f>AP61+AS61</f>
        <v>0</v>
      </c>
    </row>
    <row r="62" spans="1:49" s="9" customFormat="1" ht="33">
      <c r="A62" s="29" t="s">
        <v>97</v>
      </c>
      <c r="B62" s="30" t="s">
        <v>48</v>
      </c>
      <c r="C62" s="30" t="s">
        <v>58</v>
      </c>
      <c r="D62" s="31" t="s">
        <v>253</v>
      </c>
      <c r="E62" s="30" t="s">
        <v>98</v>
      </c>
      <c r="F62" s="32">
        <f t="shared" ref="F62:AW62" si="99">F63</f>
        <v>17</v>
      </c>
      <c r="G62" s="32">
        <f t="shared" si="99"/>
        <v>0</v>
      </c>
      <c r="H62" s="32">
        <f t="shared" si="99"/>
        <v>18</v>
      </c>
      <c r="I62" s="152">
        <f t="shared" si="99"/>
        <v>0</v>
      </c>
      <c r="J62" s="152">
        <f t="shared" si="99"/>
        <v>0</v>
      </c>
      <c r="K62" s="152">
        <f t="shared" si="99"/>
        <v>0</v>
      </c>
      <c r="L62" s="32">
        <f t="shared" si="99"/>
        <v>17</v>
      </c>
      <c r="M62" s="32">
        <f t="shared" si="99"/>
        <v>0</v>
      </c>
      <c r="N62" s="32">
        <f t="shared" si="99"/>
        <v>18</v>
      </c>
      <c r="O62" s="152">
        <f t="shared" si="99"/>
        <v>0</v>
      </c>
      <c r="P62" s="152">
        <f t="shared" si="99"/>
        <v>0</v>
      </c>
      <c r="Q62" s="152">
        <f t="shared" si="99"/>
        <v>0</v>
      </c>
      <c r="R62" s="32">
        <f t="shared" si="99"/>
        <v>17</v>
      </c>
      <c r="S62" s="32">
        <f t="shared" si="99"/>
        <v>0</v>
      </c>
      <c r="T62" s="32">
        <f t="shared" si="99"/>
        <v>18</v>
      </c>
      <c r="U62" s="152">
        <f t="shared" si="99"/>
        <v>0</v>
      </c>
      <c r="V62" s="152">
        <f t="shared" si="99"/>
        <v>0</v>
      </c>
      <c r="W62" s="152">
        <f t="shared" si="99"/>
        <v>0</v>
      </c>
      <c r="X62" s="32">
        <f t="shared" si="99"/>
        <v>17</v>
      </c>
      <c r="Y62" s="32">
        <f t="shared" si="99"/>
        <v>0</v>
      </c>
      <c r="Z62" s="32">
        <f t="shared" si="99"/>
        <v>18</v>
      </c>
      <c r="AA62" s="152">
        <f t="shared" si="99"/>
        <v>0</v>
      </c>
      <c r="AB62" s="152">
        <f t="shared" si="99"/>
        <v>0</v>
      </c>
      <c r="AC62" s="152">
        <f t="shared" si="99"/>
        <v>0</v>
      </c>
      <c r="AD62" s="32">
        <f t="shared" si="99"/>
        <v>17</v>
      </c>
      <c r="AE62" s="32">
        <f t="shared" si="99"/>
        <v>0</v>
      </c>
      <c r="AF62" s="32">
        <f t="shared" si="99"/>
        <v>18</v>
      </c>
      <c r="AG62" s="32"/>
      <c r="AH62" s="152">
        <f t="shared" si="99"/>
        <v>0</v>
      </c>
      <c r="AI62" s="152">
        <f t="shared" si="99"/>
        <v>0</v>
      </c>
      <c r="AJ62" s="152">
        <f t="shared" si="99"/>
        <v>0</v>
      </c>
      <c r="AK62" s="152">
        <f t="shared" si="99"/>
        <v>0</v>
      </c>
      <c r="AL62" s="32">
        <f t="shared" si="99"/>
        <v>17</v>
      </c>
      <c r="AM62" s="32">
        <f t="shared" si="99"/>
        <v>0</v>
      </c>
      <c r="AN62" s="32">
        <f t="shared" si="99"/>
        <v>18</v>
      </c>
      <c r="AO62" s="32">
        <f t="shared" si="99"/>
        <v>0</v>
      </c>
      <c r="AP62" s="32">
        <f t="shared" si="99"/>
        <v>0</v>
      </c>
      <c r="AQ62" s="32">
        <f t="shared" si="99"/>
        <v>0</v>
      </c>
      <c r="AR62" s="32">
        <f t="shared" si="99"/>
        <v>0</v>
      </c>
      <c r="AS62" s="32">
        <f t="shared" si="99"/>
        <v>0</v>
      </c>
      <c r="AT62" s="32">
        <f t="shared" si="99"/>
        <v>17</v>
      </c>
      <c r="AU62" s="32">
        <f t="shared" si="99"/>
        <v>0</v>
      </c>
      <c r="AV62" s="32">
        <f t="shared" si="99"/>
        <v>18</v>
      </c>
      <c r="AW62" s="32">
        <f t="shared" si="99"/>
        <v>0</v>
      </c>
    </row>
    <row r="63" spans="1:49" s="9" customFormat="1" ht="33">
      <c r="A63" s="29" t="s">
        <v>173</v>
      </c>
      <c r="B63" s="30" t="s">
        <v>48</v>
      </c>
      <c r="C63" s="30" t="s">
        <v>58</v>
      </c>
      <c r="D63" s="31" t="s">
        <v>253</v>
      </c>
      <c r="E63" s="30" t="s">
        <v>172</v>
      </c>
      <c r="F63" s="32">
        <v>17</v>
      </c>
      <c r="G63" s="32"/>
      <c r="H63" s="32">
        <v>18</v>
      </c>
      <c r="I63" s="152"/>
      <c r="J63" s="152"/>
      <c r="K63" s="152"/>
      <c r="L63" s="32">
        <f>F63+I63+J63</f>
        <v>17</v>
      </c>
      <c r="M63" s="32">
        <f>G63+J63</f>
        <v>0</v>
      </c>
      <c r="N63" s="32">
        <f>H63+K63</f>
        <v>18</v>
      </c>
      <c r="O63" s="152"/>
      <c r="P63" s="152"/>
      <c r="Q63" s="152"/>
      <c r="R63" s="32">
        <f>L63+O63+P63</f>
        <v>17</v>
      </c>
      <c r="S63" s="32">
        <f>M63+P63</f>
        <v>0</v>
      </c>
      <c r="T63" s="32">
        <f>N63+Q63</f>
        <v>18</v>
      </c>
      <c r="U63" s="152"/>
      <c r="V63" s="152"/>
      <c r="W63" s="152"/>
      <c r="X63" s="32">
        <f>R63+U63+V63</f>
        <v>17</v>
      </c>
      <c r="Y63" s="32">
        <f>S63+V63</f>
        <v>0</v>
      </c>
      <c r="Z63" s="32">
        <f>T63+W63</f>
        <v>18</v>
      </c>
      <c r="AA63" s="152"/>
      <c r="AB63" s="152"/>
      <c r="AC63" s="152"/>
      <c r="AD63" s="32">
        <f>X63+AA63+AB63</f>
        <v>17</v>
      </c>
      <c r="AE63" s="32">
        <f>Y63+AB63</f>
        <v>0</v>
      </c>
      <c r="AF63" s="32">
        <f>Z63+AC63</f>
        <v>18</v>
      </c>
      <c r="AG63" s="32"/>
      <c r="AH63" s="152"/>
      <c r="AI63" s="152"/>
      <c r="AJ63" s="152"/>
      <c r="AK63" s="152"/>
      <c r="AL63" s="32">
        <f>AD63+AH63+AI63</f>
        <v>17</v>
      </c>
      <c r="AM63" s="32">
        <f>AE63+AI63</f>
        <v>0</v>
      </c>
      <c r="AN63" s="32">
        <f>AF63+AJ63</f>
        <v>18</v>
      </c>
      <c r="AO63" s="32">
        <f>AH63+AK63</f>
        <v>0</v>
      </c>
      <c r="AP63" s="32"/>
      <c r="AQ63" s="32"/>
      <c r="AR63" s="32"/>
      <c r="AS63" s="32"/>
      <c r="AT63" s="32">
        <f>AL63+AP63+AQ63</f>
        <v>17</v>
      </c>
      <c r="AU63" s="32">
        <f>AM63+AQ63</f>
        <v>0</v>
      </c>
      <c r="AV63" s="32">
        <f>AN63+AR63</f>
        <v>18</v>
      </c>
      <c r="AW63" s="32">
        <f>AP63+AS63</f>
        <v>0</v>
      </c>
    </row>
    <row r="64" spans="1:49" s="9" customFormat="1" ht="16.5">
      <c r="A64" s="29"/>
      <c r="B64" s="30"/>
      <c r="C64" s="30"/>
      <c r="D64" s="31"/>
      <c r="E64" s="30"/>
      <c r="F64" s="87"/>
      <c r="G64" s="87"/>
      <c r="H64" s="87"/>
      <c r="I64" s="156"/>
      <c r="J64" s="156"/>
      <c r="K64" s="156"/>
      <c r="L64" s="87"/>
      <c r="M64" s="87"/>
      <c r="N64" s="87"/>
      <c r="O64" s="156"/>
      <c r="P64" s="156"/>
      <c r="Q64" s="156"/>
      <c r="R64" s="87"/>
      <c r="S64" s="87"/>
      <c r="T64" s="87"/>
      <c r="U64" s="156"/>
      <c r="V64" s="156"/>
      <c r="W64" s="156"/>
      <c r="X64" s="87"/>
      <c r="Y64" s="87"/>
      <c r="Z64" s="87"/>
      <c r="AA64" s="156"/>
      <c r="AB64" s="156"/>
      <c r="AC64" s="156"/>
      <c r="AD64" s="87"/>
      <c r="AE64" s="87"/>
      <c r="AF64" s="87"/>
      <c r="AG64" s="87"/>
      <c r="AH64" s="156"/>
      <c r="AI64" s="156"/>
      <c r="AJ64" s="156"/>
      <c r="AK64" s="156"/>
      <c r="AL64" s="87"/>
      <c r="AM64" s="87"/>
      <c r="AN64" s="87"/>
      <c r="AO64" s="87"/>
      <c r="AP64" s="87"/>
      <c r="AQ64" s="87"/>
      <c r="AR64" s="87"/>
      <c r="AS64" s="87"/>
      <c r="AT64" s="87"/>
      <c r="AU64" s="87"/>
      <c r="AV64" s="87"/>
      <c r="AW64" s="87"/>
    </row>
    <row r="65" spans="1:49" s="8" customFormat="1" ht="18.75">
      <c r="A65" s="36" t="s">
        <v>17</v>
      </c>
      <c r="B65" s="26" t="s">
        <v>48</v>
      </c>
      <c r="C65" s="26" t="s">
        <v>55</v>
      </c>
      <c r="D65" s="37"/>
      <c r="E65" s="26"/>
      <c r="F65" s="28">
        <f t="shared" ref="F65:U69" si="100">F66</f>
        <v>3000</v>
      </c>
      <c r="G65" s="28">
        <f t="shared" si="100"/>
        <v>0</v>
      </c>
      <c r="H65" s="28">
        <f t="shared" si="100"/>
        <v>3000</v>
      </c>
      <c r="I65" s="151">
        <f t="shared" si="100"/>
        <v>0</v>
      </c>
      <c r="J65" s="151">
        <f t="shared" si="100"/>
        <v>0</v>
      </c>
      <c r="K65" s="151">
        <f t="shared" si="100"/>
        <v>0</v>
      </c>
      <c r="L65" s="28">
        <f t="shared" si="100"/>
        <v>3000</v>
      </c>
      <c r="M65" s="28">
        <f t="shared" si="100"/>
        <v>0</v>
      </c>
      <c r="N65" s="28">
        <f t="shared" si="100"/>
        <v>3000</v>
      </c>
      <c r="O65" s="151">
        <f t="shared" si="100"/>
        <v>0</v>
      </c>
      <c r="P65" s="151">
        <f t="shared" si="100"/>
        <v>0</v>
      </c>
      <c r="Q65" s="151">
        <f t="shared" si="100"/>
        <v>0</v>
      </c>
      <c r="R65" s="28">
        <f t="shared" si="100"/>
        <v>3000</v>
      </c>
      <c r="S65" s="28">
        <f t="shared" si="100"/>
        <v>0</v>
      </c>
      <c r="T65" s="28">
        <f t="shared" si="100"/>
        <v>3000</v>
      </c>
      <c r="U65" s="151">
        <f t="shared" si="100"/>
        <v>0</v>
      </c>
      <c r="V65" s="151">
        <f t="shared" ref="U65:AL69" si="101">V66</f>
        <v>0</v>
      </c>
      <c r="W65" s="151">
        <f t="shared" si="101"/>
        <v>0</v>
      </c>
      <c r="X65" s="28">
        <f t="shared" si="101"/>
        <v>3000</v>
      </c>
      <c r="Y65" s="28">
        <f t="shared" si="101"/>
        <v>0</v>
      </c>
      <c r="Z65" s="28">
        <f t="shared" si="101"/>
        <v>3000</v>
      </c>
      <c r="AA65" s="151">
        <f t="shared" si="101"/>
        <v>0</v>
      </c>
      <c r="AB65" s="151">
        <f t="shared" si="101"/>
        <v>0</v>
      </c>
      <c r="AC65" s="151">
        <f t="shared" si="101"/>
        <v>0</v>
      </c>
      <c r="AD65" s="28">
        <f t="shared" si="101"/>
        <v>3000</v>
      </c>
      <c r="AE65" s="28">
        <f t="shared" si="101"/>
        <v>0</v>
      </c>
      <c r="AF65" s="28">
        <f t="shared" si="101"/>
        <v>3000</v>
      </c>
      <c r="AG65" s="28"/>
      <c r="AH65" s="151">
        <f t="shared" si="101"/>
        <v>0</v>
      </c>
      <c r="AI65" s="151">
        <f t="shared" si="101"/>
        <v>0</v>
      </c>
      <c r="AJ65" s="151">
        <f t="shared" si="101"/>
        <v>0</v>
      </c>
      <c r="AK65" s="151">
        <f t="shared" si="101"/>
        <v>0</v>
      </c>
      <c r="AL65" s="28">
        <f t="shared" si="101"/>
        <v>3000</v>
      </c>
      <c r="AM65" s="28">
        <f t="shared" ref="AH65:AW69" si="102">AM66</f>
        <v>0</v>
      </c>
      <c r="AN65" s="28">
        <f t="shared" si="102"/>
        <v>3000</v>
      </c>
      <c r="AO65" s="28">
        <f t="shared" si="102"/>
        <v>0</v>
      </c>
      <c r="AP65" s="28">
        <f t="shared" si="102"/>
        <v>0</v>
      </c>
      <c r="AQ65" s="28">
        <f t="shared" si="102"/>
        <v>0</v>
      </c>
      <c r="AR65" s="28">
        <f t="shared" si="102"/>
        <v>0</v>
      </c>
      <c r="AS65" s="28">
        <f t="shared" si="102"/>
        <v>0</v>
      </c>
      <c r="AT65" s="28">
        <f t="shared" si="102"/>
        <v>3000</v>
      </c>
      <c r="AU65" s="28">
        <f t="shared" si="102"/>
        <v>0</v>
      </c>
      <c r="AV65" s="28">
        <f t="shared" si="102"/>
        <v>3000</v>
      </c>
      <c r="AW65" s="28">
        <f t="shared" si="102"/>
        <v>0</v>
      </c>
    </row>
    <row r="66" spans="1:49" s="8" customFormat="1" ht="33">
      <c r="A66" s="29" t="s">
        <v>79</v>
      </c>
      <c r="B66" s="30" t="s">
        <v>48</v>
      </c>
      <c r="C66" s="30" t="s">
        <v>55</v>
      </c>
      <c r="D66" s="34" t="s">
        <v>238</v>
      </c>
      <c r="E66" s="39"/>
      <c r="F66" s="32">
        <f t="shared" si="100"/>
        <v>3000</v>
      </c>
      <c r="G66" s="32">
        <f t="shared" si="100"/>
        <v>0</v>
      </c>
      <c r="H66" s="32">
        <f t="shared" si="100"/>
        <v>3000</v>
      </c>
      <c r="I66" s="152">
        <f t="shared" si="100"/>
        <v>0</v>
      </c>
      <c r="J66" s="152">
        <f t="shared" si="100"/>
        <v>0</v>
      </c>
      <c r="K66" s="152">
        <f t="shared" si="100"/>
        <v>0</v>
      </c>
      <c r="L66" s="32">
        <f t="shared" si="100"/>
        <v>3000</v>
      </c>
      <c r="M66" s="32">
        <f t="shared" si="100"/>
        <v>0</v>
      </c>
      <c r="N66" s="32">
        <f t="shared" si="100"/>
        <v>3000</v>
      </c>
      <c r="O66" s="152">
        <f t="shared" si="100"/>
        <v>0</v>
      </c>
      <c r="P66" s="152">
        <f t="shared" si="100"/>
        <v>0</v>
      </c>
      <c r="Q66" s="152">
        <f t="shared" si="100"/>
        <v>0</v>
      </c>
      <c r="R66" s="32">
        <f t="shared" si="100"/>
        <v>3000</v>
      </c>
      <c r="S66" s="32">
        <f t="shared" si="100"/>
        <v>0</v>
      </c>
      <c r="T66" s="32">
        <f t="shared" si="100"/>
        <v>3000</v>
      </c>
      <c r="U66" s="152">
        <f t="shared" si="101"/>
        <v>0</v>
      </c>
      <c r="V66" s="152">
        <f t="shared" si="101"/>
        <v>0</v>
      </c>
      <c r="W66" s="152">
        <f t="shared" si="101"/>
        <v>0</v>
      </c>
      <c r="X66" s="32">
        <f t="shared" si="101"/>
        <v>3000</v>
      </c>
      <c r="Y66" s="32">
        <f t="shared" si="101"/>
        <v>0</v>
      </c>
      <c r="Z66" s="32">
        <f t="shared" si="101"/>
        <v>3000</v>
      </c>
      <c r="AA66" s="152">
        <f t="shared" si="101"/>
        <v>0</v>
      </c>
      <c r="AB66" s="152">
        <f t="shared" si="101"/>
        <v>0</v>
      </c>
      <c r="AC66" s="152">
        <f t="shared" si="101"/>
        <v>0</v>
      </c>
      <c r="AD66" s="32">
        <f t="shared" si="101"/>
        <v>3000</v>
      </c>
      <c r="AE66" s="32">
        <f t="shared" si="101"/>
        <v>0</v>
      </c>
      <c r="AF66" s="32">
        <f t="shared" si="101"/>
        <v>3000</v>
      </c>
      <c r="AG66" s="32"/>
      <c r="AH66" s="152">
        <f t="shared" si="102"/>
        <v>0</v>
      </c>
      <c r="AI66" s="152">
        <f t="shared" si="102"/>
        <v>0</v>
      </c>
      <c r="AJ66" s="152">
        <f t="shared" si="102"/>
        <v>0</v>
      </c>
      <c r="AK66" s="152">
        <f t="shared" si="102"/>
        <v>0</v>
      </c>
      <c r="AL66" s="32">
        <f t="shared" si="102"/>
        <v>3000</v>
      </c>
      <c r="AM66" s="32">
        <f t="shared" si="102"/>
        <v>0</v>
      </c>
      <c r="AN66" s="32">
        <f t="shared" si="102"/>
        <v>3000</v>
      </c>
      <c r="AO66" s="32">
        <f t="shared" si="102"/>
        <v>0</v>
      </c>
      <c r="AP66" s="32">
        <f t="shared" si="102"/>
        <v>0</v>
      </c>
      <c r="AQ66" s="32">
        <f t="shared" si="102"/>
        <v>0</v>
      </c>
      <c r="AR66" s="32">
        <f t="shared" si="102"/>
        <v>0</v>
      </c>
      <c r="AS66" s="32">
        <f t="shared" si="102"/>
        <v>0</v>
      </c>
      <c r="AT66" s="32">
        <f t="shared" si="102"/>
        <v>3000</v>
      </c>
      <c r="AU66" s="32">
        <f t="shared" si="102"/>
        <v>0</v>
      </c>
      <c r="AV66" s="32">
        <f t="shared" si="102"/>
        <v>3000</v>
      </c>
      <c r="AW66" s="32">
        <f t="shared" si="102"/>
        <v>0</v>
      </c>
    </row>
    <row r="67" spans="1:49" s="8" customFormat="1" ht="33">
      <c r="A67" s="29" t="s">
        <v>17</v>
      </c>
      <c r="B67" s="30" t="s">
        <v>48</v>
      </c>
      <c r="C67" s="30" t="s">
        <v>55</v>
      </c>
      <c r="D67" s="31" t="s">
        <v>355</v>
      </c>
      <c r="E67" s="39"/>
      <c r="F67" s="32">
        <f t="shared" si="100"/>
        <v>3000</v>
      </c>
      <c r="G67" s="32">
        <f t="shared" si="100"/>
        <v>0</v>
      </c>
      <c r="H67" s="32">
        <f t="shared" si="100"/>
        <v>3000</v>
      </c>
      <c r="I67" s="152">
        <f t="shared" si="100"/>
        <v>0</v>
      </c>
      <c r="J67" s="152">
        <f t="shared" si="100"/>
        <v>0</v>
      </c>
      <c r="K67" s="152">
        <f t="shared" si="100"/>
        <v>0</v>
      </c>
      <c r="L67" s="32">
        <f t="shared" si="100"/>
        <v>3000</v>
      </c>
      <c r="M67" s="32">
        <f t="shared" si="100"/>
        <v>0</v>
      </c>
      <c r="N67" s="32">
        <f t="shared" si="100"/>
        <v>3000</v>
      </c>
      <c r="O67" s="152">
        <f t="shared" si="100"/>
        <v>0</v>
      </c>
      <c r="P67" s="152">
        <f t="shared" si="100"/>
        <v>0</v>
      </c>
      <c r="Q67" s="152">
        <f t="shared" si="100"/>
        <v>0</v>
      </c>
      <c r="R67" s="32">
        <f t="shared" si="100"/>
        <v>3000</v>
      </c>
      <c r="S67" s="32">
        <f t="shared" si="100"/>
        <v>0</v>
      </c>
      <c r="T67" s="32">
        <f t="shared" si="100"/>
        <v>3000</v>
      </c>
      <c r="U67" s="152">
        <f t="shared" si="101"/>
        <v>0</v>
      </c>
      <c r="V67" s="152">
        <f t="shared" si="101"/>
        <v>0</v>
      </c>
      <c r="W67" s="152">
        <f t="shared" si="101"/>
        <v>0</v>
      </c>
      <c r="X67" s="32">
        <f t="shared" si="101"/>
        <v>3000</v>
      </c>
      <c r="Y67" s="32">
        <f t="shared" si="101"/>
        <v>0</v>
      </c>
      <c r="Z67" s="32">
        <f t="shared" si="101"/>
        <v>3000</v>
      </c>
      <c r="AA67" s="152">
        <f t="shared" si="101"/>
        <v>0</v>
      </c>
      <c r="AB67" s="152">
        <f t="shared" si="101"/>
        <v>0</v>
      </c>
      <c r="AC67" s="152">
        <f t="shared" si="101"/>
        <v>0</v>
      </c>
      <c r="AD67" s="32">
        <f t="shared" si="101"/>
        <v>3000</v>
      </c>
      <c r="AE67" s="32">
        <f t="shared" si="101"/>
        <v>0</v>
      </c>
      <c r="AF67" s="32">
        <f t="shared" si="101"/>
        <v>3000</v>
      </c>
      <c r="AG67" s="32"/>
      <c r="AH67" s="152">
        <f t="shared" si="102"/>
        <v>0</v>
      </c>
      <c r="AI67" s="152">
        <f t="shared" si="102"/>
        <v>0</v>
      </c>
      <c r="AJ67" s="152">
        <f t="shared" si="102"/>
        <v>0</v>
      </c>
      <c r="AK67" s="152">
        <f t="shared" si="102"/>
        <v>0</v>
      </c>
      <c r="AL67" s="32">
        <f t="shared" si="102"/>
        <v>3000</v>
      </c>
      <c r="AM67" s="32">
        <f t="shared" si="102"/>
        <v>0</v>
      </c>
      <c r="AN67" s="32">
        <f t="shared" si="102"/>
        <v>3000</v>
      </c>
      <c r="AO67" s="32">
        <f t="shared" si="102"/>
        <v>0</v>
      </c>
      <c r="AP67" s="32">
        <f t="shared" si="102"/>
        <v>0</v>
      </c>
      <c r="AQ67" s="32">
        <f t="shared" si="102"/>
        <v>0</v>
      </c>
      <c r="AR67" s="32">
        <f t="shared" si="102"/>
        <v>0</v>
      </c>
      <c r="AS67" s="32">
        <f t="shared" si="102"/>
        <v>0</v>
      </c>
      <c r="AT67" s="32">
        <f t="shared" si="102"/>
        <v>3000</v>
      </c>
      <c r="AU67" s="32">
        <f t="shared" si="102"/>
        <v>0</v>
      </c>
      <c r="AV67" s="32">
        <f t="shared" si="102"/>
        <v>3000</v>
      </c>
      <c r="AW67" s="32">
        <f t="shared" si="102"/>
        <v>0</v>
      </c>
    </row>
    <row r="68" spans="1:49" s="8" customFormat="1" ht="49.5">
      <c r="A68" s="29" t="s">
        <v>656</v>
      </c>
      <c r="B68" s="30" t="s">
        <v>48</v>
      </c>
      <c r="C68" s="30" t="s">
        <v>55</v>
      </c>
      <c r="D68" s="31" t="s">
        <v>356</v>
      </c>
      <c r="E68" s="30"/>
      <c r="F68" s="32">
        <f t="shared" si="100"/>
        <v>3000</v>
      </c>
      <c r="G68" s="32">
        <f t="shared" si="100"/>
        <v>0</v>
      </c>
      <c r="H68" s="32">
        <f t="shared" si="100"/>
        <v>3000</v>
      </c>
      <c r="I68" s="152">
        <f t="shared" si="100"/>
        <v>0</v>
      </c>
      <c r="J68" s="152">
        <f t="shared" si="100"/>
        <v>0</v>
      </c>
      <c r="K68" s="152">
        <f t="shared" si="100"/>
        <v>0</v>
      </c>
      <c r="L68" s="32">
        <f t="shared" si="100"/>
        <v>3000</v>
      </c>
      <c r="M68" s="32">
        <f t="shared" si="100"/>
        <v>0</v>
      </c>
      <c r="N68" s="32">
        <f t="shared" si="100"/>
        <v>3000</v>
      </c>
      <c r="O68" s="152">
        <f t="shared" si="100"/>
        <v>0</v>
      </c>
      <c r="P68" s="152">
        <f t="shared" si="100"/>
        <v>0</v>
      </c>
      <c r="Q68" s="152">
        <f t="shared" si="100"/>
        <v>0</v>
      </c>
      <c r="R68" s="32">
        <f t="shared" si="100"/>
        <v>3000</v>
      </c>
      <c r="S68" s="32">
        <f t="shared" si="100"/>
        <v>0</v>
      </c>
      <c r="T68" s="32">
        <f t="shared" si="100"/>
        <v>3000</v>
      </c>
      <c r="U68" s="152">
        <f t="shared" si="101"/>
        <v>0</v>
      </c>
      <c r="V68" s="152">
        <f t="shared" si="101"/>
        <v>0</v>
      </c>
      <c r="W68" s="152">
        <f t="shared" si="101"/>
        <v>0</v>
      </c>
      <c r="X68" s="32">
        <f t="shared" si="101"/>
        <v>3000</v>
      </c>
      <c r="Y68" s="32">
        <f t="shared" si="101"/>
        <v>0</v>
      </c>
      <c r="Z68" s="32">
        <f t="shared" si="101"/>
        <v>3000</v>
      </c>
      <c r="AA68" s="152">
        <f t="shared" si="101"/>
        <v>0</v>
      </c>
      <c r="AB68" s="152">
        <f t="shared" si="101"/>
        <v>0</v>
      </c>
      <c r="AC68" s="152">
        <f t="shared" si="101"/>
        <v>0</v>
      </c>
      <c r="AD68" s="32">
        <f t="shared" si="101"/>
        <v>3000</v>
      </c>
      <c r="AE68" s="32">
        <f t="shared" si="101"/>
        <v>0</v>
      </c>
      <c r="AF68" s="32">
        <f t="shared" si="101"/>
        <v>3000</v>
      </c>
      <c r="AG68" s="32"/>
      <c r="AH68" s="152">
        <f t="shared" si="102"/>
        <v>0</v>
      </c>
      <c r="AI68" s="152">
        <f t="shared" si="102"/>
        <v>0</v>
      </c>
      <c r="AJ68" s="152">
        <f t="shared" si="102"/>
        <v>0</v>
      </c>
      <c r="AK68" s="152">
        <f t="shared" si="102"/>
        <v>0</v>
      </c>
      <c r="AL68" s="32">
        <f t="shared" si="102"/>
        <v>3000</v>
      </c>
      <c r="AM68" s="32">
        <f t="shared" si="102"/>
        <v>0</v>
      </c>
      <c r="AN68" s="32">
        <f t="shared" si="102"/>
        <v>3000</v>
      </c>
      <c r="AO68" s="32">
        <f t="shared" si="102"/>
        <v>0</v>
      </c>
      <c r="AP68" s="32">
        <f t="shared" si="102"/>
        <v>0</v>
      </c>
      <c r="AQ68" s="32">
        <f t="shared" si="102"/>
        <v>0</v>
      </c>
      <c r="AR68" s="32">
        <f t="shared" si="102"/>
        <v>0</v>
      </c>
      <c r="AS68" s="32">
        <f t="shared" si="102"/>
        <v>0</v>
      </c>
      <c r="AT68" s="32">
        <f t="shared" si="102"/>
        <v>3000</v>
      </c>
      <c r="AU68" s="32">
        <f t="shared" si="102"/>
        <v>0</v>
      </c>
      <c r="AV68" s="32">
        <f t="shared" si="102"/>
        <v>3000</v>
      </c>
      <c r="AW68" s="32">
        <f t="shared" si="102"/>
        <v>0</v>
      </c>
    </row>
    <row r="69" spans="1:49" s="8" customFormat="1" ht="33">
      <c r="A69" s="29" t="s">
        <v>97</v>
      </c>
      <c r="B69" s="30" t="s">
        <v>48</v>
      </c>
      <c r="C69" s="30" t="s">
        <v>55</v>
      </c>
      <c r="D69" s="31" t="s">
        <v>356</v>
      </c>
      <c r="E69" s="30" t="s">
        <v>98</v>
      </c>
      <c r="F69" s="32">
        <f t="shared" si="100"/>
        <v>3000</v>
      </c>
      <c r="G69" s="32">
        <f t="shared" si="100"/>
        <v>0</v>
      </c>
      <c r="H69" s="32">
        <f t="shared" si="100"/>
        <v>3000</v>
      </c>
      <c r="I69" s="152">
        <f t="shared" si="100"/>
        <v>0</v>
      </c>
      <c r="J69" s="152">
        <f t="shared" si="100"/>
        <v>0</v>
      </c>
      <c r="K69" s="152">
        <f t="shared" si="100"/>
        <v>0</v>
      </c>
      <c r="L69" s="32">
        <f t="shared" si="100"/>
        <v>3000</v>
      </c>
      <c r="M69" s="32">
        <f t="shared" si="100"/>
        <v>0</v>
      </c>
      <c r="N69" s="32">
        <f t="shared" si="100"/>
        <v>3000</v>
      </c>
      <c r="O69" s="152">
        <f t="shared" si="100"/>
        <v>0</v>
      </c>
      <c r="P69" s="152">
        <f t="shared" si="100"/>
        <v>0</v>
      </c>
      <c r="Q69" s="152">
        <f t="shared" si="100"/>
        <v>0</v>
      </c>
      <c r="R69" s="32">
        <f t="shared" si="100"/>
        <v>3000</v>
      </c>
      <c r="S69" s="32">
        <f t="shared" si="100"/>
        <v>0</v>
      </c>
      <c r="T69" s="32">
        <f t="shared" si="100"/>
        <v>3000</v>
      </c>
      <c r="U69" s="152">
        <f t="shared" si="101"/>
        <v>0</v>
      </c>
      <c r="V69" s="152">
        <f t="shared" si="101"/>
        <v>0</v>
      </c>
      <c r="W69" s="152">
        <f t="shared" si="101"/>
        <v>0</v>
      </c>
      <c r="X69" s="32">
        <f t="shared" si="101"/>
        <v>3000</v>
      </c>
      <c r="Y69" s="32">
        <f t="shared" si="101"/>
        <v>0</v>
      </c>
      <c r="Z69" s="32">
        <f t="shared" si="101"/>
        <v>3000</v>
      </c>
      <c r="AA69" s="152">
        <f t="shared" si="101"/>
        <v>0</v>
      </c>
      <c r="AB69" s="152">
        <f t="shared" si="101"/>
        <v>0</v>
      </c>
      <c r="AC69" s="152">
        <f t="shared" si="101"/>
        <v>0</v>
      </c>
      <c r="AD69" s="32">
        <f t="shared" si="101"/>
        <v>3000</v>
      </c>
      <c r="AE69" s="32">
        <f t="shared" si="101"/>
        <v>0</v>
      </c>
      <c r="AF69" s="32">
        <f t="shared" si="101"/>
        <v>3000</v>
      </c>
      <c r="AG69" s="32"/>
      <c r="AH69" s="152">
        <f t="shared" si="102"/>
        <v>0</v>
      </c>
      <c r="AI69" s="152">
        <f t="shared" si="102"/>
        <v>0</v>
      </c>
      <c r="AJ69" s="152">
        <f t="shared" si="102"/>
        <v>0</v>
      </c>
      <c r="AK69" s="152">
        <f t="shared" si="102"/>
        <v>0</v>
      </c>
      <c r="AL69" s="32">
        <f t="shared" si="102"/>
        <v>3000</v>
      </c>
      <c r="AM69" s="32">
        <f t="shared" si="102"/>
        <v>0</v>
      </c>
      <c r="AN69" s="32">
        <f t="shared" si="102"/>
        <v>3000</v>
      </c>
      <c r="AO69" s="32">
        <f t="shared" si="102"/>
        <v>0</v>
      </c>
      <c r="AP69" s="32">
        <f t="shared" si="102"/>
        <v>0</v>
      </c>
      <c r="AQ69" s="32">
        <f t="shared" si="102"/>
        <v>0</v>
      </c>
      <c r="AR69" s="32">
        <f t="shared" si="102"/>
        <v>0</v>
      </c>
      <c r="AS69" s="32">
        <f t="shared" si="102"/>
        <v>0</v>
      </c>
      <c r="AT69" s="32">
        <f t="shared" si="102"/>
        <v>3000</v>
      </c>
      <c r="AU69" s="32">
        <f t="shared" si="102"/>
        <v>0</v>
      </c>
      <c r="AV69" s="32">
        <f t="shared" si="102"/>
        <v>3000</v>
      </c>
      <c r="AW69" s="32">
        <f t="shared" si="102"/>
        <v>0</v>
      </c>
    </row>
    <row r="70" spans="1:49" s="8" customFormat="1" ht="33">
      <c r="A70" s="29" t="s">
        <v>175</v>
      </c>
      <c r="B70" s="30" t="s">
        <v>48</v>
      </c>
      <c r="C70" s="30" t="s">
        <v>55</v>
      </c>
      <c r="D70" s="31" t="s">
        <v>356</v>
      </c>
      <c r="E70" s="30" t="s">
        <v>174</v>
      </c>
      <c r="F70" s="32">
        <v>3000</v>
      </c>
      <c r="G70" s="32"/>
      <c r="H70" s="32">
        <v>3000</v>
      </c>
      <c r="I70" s="152"/>
      <c r="J70" s="152"/>
      <c r="K70" s="152"/>
      <c r="L70" s="32">
        <f>F70+I70+J70</f>
        <v>3000</v>
      </c>
      <c r="M70" s="32">
        <f>G70+J70</f>
        <v>0</v>
      </c>
      <c r="N70" s="32">
        <f>H70+K70</f>
        <v>3000</v>
      </c>
      <c r="O70" s="152"/>
      <c r="P70" s="152"/>
      <c r="Q70" s="152"/>
      <c r="R70" s="32">
        <f>L70+O70+P70</f>
        <v>3000</v>
      </c>
      <c r="S70" s="32">
        <f>M70+P70</f>
        <v>0</v>
      </c>
      <c r="T70" s="32">
        <f>N70+Q70</f>
        <v>3000</v>
      </c>
      <c r="U70" s="152"/>
      <c r="V70" s="152"/>
      <c r="W70" s="152"/>
      <c r="X70" s="32">
        <f>R70+U70+V70</f>
        <v>3000</v>
      </c>
      <c r="Y70" s="32">
        <f>S70+V70</f>
        <v>0</v>
      </c>
      <c r="Z70" s="32">
        <f>T70+W70</f>
        <v>3000</v>
      </c>
      <c r="AA70" s="152"/>
      <c r="AB70" s="152"/>
      <c r="AC70" s="152"/>
      <c r="AD70" s="32">
        <f>X70+AA70+AB70</f>
        <v>3000</v>
      </c>
      <c r="AE70" s="32">
        <f>Y70+AB70</f>
        <v>0</v>
      </c>
      <c r="AF70" s="32">
        <f>Z70+AC70</f>
        <v>3000</v>
      </c>
      <c r="AG70" s="32"/>
      <c r="AH70" s="152"/>
      <c r="AI70" s="152"/>
      <c r="AJ70" s="152"/>
      <c r="AK70" s="152"/>
      <c r="AL70" s="32">
        <f>AD70+AH70+AI70</f>
        <v>3000</v>
      </c>
      <c r="AM70" s="32">
        <f>AE70+AI70</f>
        <v>0</v>
      </c>
      <c r="AN70" s="32">
        <f>AF70+AJ70</f>
        <v>3000</v>
      </c>
      <c r="AO70" s="32">
        <f>AH70+AK70</f>
        <v>0</v>
      </c>
      <c r="AP70" s="32"/>
      <c r="AQ70" s="32"/>
      <c r="AR70" s="32"/>
      <c r="AS70" s="32"/>
      <c r="AT70" s="32">
        <f>AL70+AP70+AQ70</f>
        <v>3000</v>
      </c>
      <c r="AU70" s="32">
        <f>AM70+AQ70</f>
        <v>0</v>
      </c>
      <c r="AV70" s="32">
        <f>AN70+AR70</f>
        <v>3000</v>
      </c>
      <c r="AW70" s="32">
        <f>AP70+AS70</f>
        <v>0</v>
      </c>
    </row>
    <row r="71" spans="1:49">
      <c r="A71" s="43"/>
      <c r="B71" s="44"/>
      <c r="C71" s="44"/>
      <c r="D71" s="45"/>
      <c r="E71" s="44"/>
      <c r="F71" s="20"/>
      <c r="G71" s="20"/>
      <c r="H71" s="20"/>
      <c r="I71" s="148"/>
      <c r="J71" s="148"/>
      <c r="K71" s="148"/>
      <c r="L71" s="20"/>
      <c r="M71" s="20"/>
      <c r="N71" s="20"/>
      <c r="O71" s="148"/>
      <c r="P71" s="148"/>
      <c r="Q71" s="148"/>
      <c r="R71" s="20"/>
      <c r="S71" s="20"/>
      <c r="T71" s="20"/>
      <c r="U71" s="148"/>
      <c r="V71" s="148"/>
      <c r="W71" s="148"/>
      <c r="X71" s="20"/>
      <c r="Y71" s="20"/>
      <c r="Z71" s="20"/>
      <c r="AA71" s="148"/>
      <c r="AB71" s="148"/>
      <c r="AC71" s="148"/>
      <c r="AD71" s="20"/>
      <c r="AE71" s="20"/>
      <c r="AF71" s="20"/>
      <c r="AG71" s="20"/>
      <c r="AH71" s="148"/>
      <c r="AI71" s="148"/>
      <c r="AJ71" s="148"/>
      <c r="AK71" s="148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</row>
    <row r="72" spans="1:49" ht="18.75">
      <c r="A72" s="36" t="s">
        <v>18</v>
      </c>
      <c r="B72" s="26" t="s">
        <v>48</v>
      </c>
      <c r="C72" s="26" t="s">
        <v>71</v>
      </c>
      <c r="D72" s="37"/>
      <c r="E72" s="26"/>
      <c r="F72" s="28">
        <f>F146+F78+F97+F136+F92+F73+F131</f>
        <v>422131</v>
      </c>
      <c r="G72" s="28">
        <f>G146+G78+G97+G136+G92+G73+G131</f>
        <v>0</v>
      </c>
      <c r="H72" s="28">
        <f>H146+H78+H97+H136+H92+H73+H131</f>
        <v>422622</v>
      </c>
      <c r="I72" s="151">
        <f t="shared" ref="I72:N72" si="103">I146+I78+I97+I136+I92+I73+I131</f>
        <v>0</v>
      </c>
      <c r="J72" s="151">
        <f t="shared" si="103"/>
        <v>0</v>
      </c>
      <c r="K72" s="151">
        <f t="shared" si="103"/>
        <v>0</v>
      </c>
      <c r="L72" s="28">
        <f t="shared" si="103"/>
        <v>422131</v>
      </c>
      <c r="M72" s="28">
        <f t="shared" si="103"/>
        <v>0</v>
      </c>
      <c r="N72" s="28">
        <f t="shared" si="103"/>
        <v>422622</v>
      </c>
      <c r="O72" s="151">
        <f t="shared" ref="O72:T72" si="104">O146+O78+O97+O136+O92+O73+O131</f>
        <v>-600</v>
      </c>
      <c r="P72" s="151">
        <f t="shared" si="104"/>
        <v>0</v>
      </c>
      <c r="Q72" s="151">
        <f t="shared" si="104"/>
        <v>0</v>
      </c>
      <c r="R72" s="28">
        <f t="shared" si="104"/>
        <v>421531</v>
      </c>
      <c r="S72" s="28">
        <f t="shared" si="104"/>
        <v>0</v>
      </c>
      <c r="T72" s="28">
        <f t="shared" si="104"/>
        <v>422622</v>
      </c>
      <c r="U72" s="151">
        <f t="shared" ref="U72:Z72" si="105">U146+U78+U97+U136+U92+U73+U131</f>
        <v>0</v>
      </c>
      <c r="V72" s="151">
        <f t="shared" si="105"/>
        <v>0</v>
      </c>
      <c r="W72" s="151">
        <f t="shared" si="105"/>
        <v>0</v>
      </c>
      <c r="X72" s="28">
        <f t="shared" si="105"/>
        <v>421531</v>
      </c>
      <c r="Y72" s="28">
        <f t="shared" si="105"/>
        <v>0</v>
      </c>
      <c r="Z72" s="28">
        <f t="shared" si="105"/>
        <v>422622</v>
      </c>
      <c r="AA72" s="151">
        <f t="shared" ref="AA72:AF72" si="106">AA146+AA78+AA97+AA136+AA92+AA73+AA131</f>
        <v>-489</v>
      </c>
      <c r="AB72" s="151">
        <f t="shared" si="106"/>
        <v>0</v>
      </c>
      <c r="AC72" s="151">
        <f t="shared" si="106"/>
        <v>0</v>
      </c>
      <c r="AD72" s="28">
        <f t="shared" si="106"/>
        <v>421042</v>
      </c>
      <c r="AE72" s="28">
        <f t="shared" si="106"/>
        <v>0</v>
      </c>
      <c r="AF72" s="28">
        <f t="shared" si="106"/>
        <v>422622</v>
      </c>
      <c r="AG72" s="28"/>
      <c r="AH72" s="151">
        <f t="shared" ref="AH72:AN72" si="107">AH146+AH78+AH97+AH136+AH92+AH73+AH131</f>
        <v>0</v>
      </c>
      <c r="AI72" s="151">
        <f t="shared" si="107"/>
        <v>0</v>
      </c>
      <c r="AJ72" s="151">
        <f t="shared" si="107"/>
        <v>0</v>
      </c>
      <c r="AK72" s="151">
        <f t="shared" ref="AK72" si="108">AK146+AK78+AK97+AK136+AK92+AK73+AK131</f>
        <v>0</v>
      </c>
      <c r="AL72" s="28">
        <f t="shared" si="107"/>
        <v>421042</v>
      </c>
      <c r="AM72" s="28">
        <f t="shared" si="107"/>
        <v>0</v>
      </c>
      <c r="AN72" s="28">
        <f t="shared" si="107"/>
        <v>422622</v>
      </c>
      <c r="AO72" s="28">
        <f t="shared" ref="AO72:AV72" si="109">AO146+AO78+AO97+AO136+AO92+AO73+AO131</f>
        <v>0</v>
      </c>
      <c r="AP72" s="28">
        <f t="shared" si="109"/>
        <v>0</v>
      </c>
      <c r="AQ72" s="28">
        <f t="shared" si="109"/>
        <v>0</v>
      </c>
      <c r="AR72" s="28">
        <f t="shared" si="109"/>
        <v>0</v>
      </c>
      <c r="AS72" s="28">
        <f t="shared" si="109"/>
        <v>0</v>
      </c>
      <c r="AT72" s="28">
        <f t="shared" si="109"/>
        <v>421042</v>
      </c>
      <c r="AU72" s="28">
        <f t="shared" si="109"/>
        <v>0</v>
      </c>
      <c r="AV72" s="28">
        <f t="shared" si="109"/>
        <v>422622</v>
      </c>
      <c r="AW72" s="28">
        <f t="shared" ref="AW72" si="110">AW146+AW78+AW97+AW136+AW92+AW73+AW131</f>
        <v>0</v>
      </c>
    </row>
    <row r="73" spans="1:49" ht="99" hidden="1" customHeight="1">
      <c r="A73" s="73" t="s">
        <v>204</v>
      </c>
      <c r="B73" s="30" t="s">
        <v>48</v>
      </c>
      <c r="C73" s="30" t="s">
        <v>71</v>
      </c>
      <c r="D73" s="56" t="s">
        <v>283</v>
      </c>
      <c r="E73" s="30"/>
      <c r="F73" s="32">
        <f t="shared" ref="F73:U76" si="111">F74</f>
        <v>0</v>
      </c>
      <c r="G73" s="32">
        <f t="shared" si="111"/>
        <v>0</v>
      </c>
      <c r="H73" s="32">
        <f t="shared" si="111"/>
        <v>0</v>
      </c>
      <c r="I73" s="152">
        <f t="shared" si="111"/>
        <v>0</v>
      </c>
      <c r="J73" s="152">
        <f t="shared" si="111"/>
        <v>0</v>
      </c>
      <c r="K73" s="152">
        <f t="shared" si="111"/>
        <v>0</v>
      </c>
      <c r="L73" s="32">
        <f t="shared" si="111"/>
        <v>0</v>
      </c>
      <c r="M73" s="32">
        <f t="shared" si="111"/>
        <v>0</v>
      </c>
      <c r="N73" s="32">
        <f t="shared" si="111"/>
        <v>0</v>
      </c>
      <c r="O73" s="152">
        <f t="shared" si="111"/>
        <v>0</v>
      </c>
      <c r="P73" s="152">
        <f t="shared" si="111"/>
        <v>0</v>
      </c>
      <c r="Q73" s="152">
        <f t="shared" si="111"/>
        <v>0</v>
      </c>
      <c r="R73" s="32">
        <f t="shared" si="111"/>
        <v>0</v>
      </c>
      <c r="S73" s="32">
        <f t="shared" si="111"/>
        <v>0</v>
      </c>
      <c r="T73" s="32">
        <f t="shared" si="111"/>
        <v>0</v>
      </c>
      <c r="U73" s="152">
        <f t="shared" si="111"/>
        <v>0</v>
      </c>
      <c r="V73" s="152">
        <f t="shared" ref="U73:AL76" si="112">V74</f>
        <v>0</v>
      </c>
      <c r="W73" s="152">
        <f t="shared" si="112"/>
        <v>0</v>
      </c>
      <c r="X73" s="32">
        <f t="shared" si="112"/>
        <v>0</v>
      </c>
      <c r="Y73" s="32">
        <f t="shared" si="112"/>
        <v>0</v>
      </c>
      <c r="Z73" s="32">
        <f t="shared" si="112"/>
        <v>0</v>
      </c>
      <c r="AA73" s="152">
        <f t="shared" si="112"/>
        <v>0</v>
      </c>
      <c r="AB73" s="152">
        <f t="shared" si="112"/>
        <v>0</v>
      </c>
      <c r="AC73" s="152">
        <f t="shared" si="112"/>
        <v>0</v>
      </c>
      <c r="AD73" s="32">
        <f t="shared" si="112"/>
        <v>0</v>
      </c>
      <c r="AE73" s="32">
        <f t="shared" si="112"/>
        <v>0</v>
      </c>
      <c r="AF73" s="32">
        <f t="shared" si="112"/>
        <v>0</v>
      </c>
      <c r="AG73" s="32"/>
      <c r="AH73" s="152">
        <f t="shared" si="112"/>
        <v>0</v>
      </c>
      <c r="AI73" s="152">
        <f t="shared" si="112"/>
        <v>0</v>
      </c>
      <c r="AJ73" s="152">
        <f t="shared" si="112"/>
        <v>0</v>
      </c>
      <c r="AK73" s="152">
        <f t="shared" si="112"/>
        <v>0</v>
      </c>
      <c r="AL73" s="32">
        <f t="shared" si="112"/>
        <v>0</v>
      </c>
      <c r="AM73" s="32">
        <f t="shared" ref="AH73:AW76" si="113">AM74</f>
        <v>0</v>
      </c>
      <c r="AN73" s="32">
        <f t="shared" si="113"/>
        <v>0</v>
      </c>
      <c r="AO73" s="32">
        <f t="shared" si="113"/>
        <v>0</v>
      </c>
      <c r="AP73" s="32">
        <f t="shared" si="113"/>
        <v>0</v>
      </c>
      <c r="AQ73" s="32">
        <f t="shared" si="113"/>
        <v>0</v>
      </c>
      <c r="AR73" s="32">
        <f t="shared" si="113"/>
        <v>0</v>
      </c>
      <c r="AS73" s="32">
        <f t="shared" si="113"/>
        <v>0</v>
      </c>
      <c r="AT73" s="32">
        <f t="shared" si="113"/>
        <v>0</v>
      </c>
      <c r="AU73" s="32">
        <f t="shared" si="113"/>
        <v>0</v>
      </c>
      <c r="AV73" s="32">
        <f t="shared" si="113"/>
        <v>0</v>
      </c>
      <c r="AW73" s="32">
        <f t="shared" si="113"/>
        <v>0</v>
      </c>
    </row>
    <row r="74" spans="1:49" ht="16.5" hidden="1" customHeight="1">
      <c r="A74" s="29" t="s">
        <v>76</v>
      </c>
      <c r="B74" s="30" t="s">
        <v>48</v>
      </c>
      <c r="C74" s="30" t="s">
        <v>71</v>
      </c>
      <c r="D74" s="56" t="s">
        <v>284</v>
      </c>
      <c r="E74" s="30"/>
      <c r="F74" s="32">
        <f t="shared" si="111"/>
        <v>0</v>
      </c>
      <c r="G74" s="32">
        <f t="shared" si="111"/>
        <v>0</v>
      </c>
      <c r="H74" s="32">
        <f t="shared" si="111"/>
        <v>0</v>
      </c>
      <c r="I74" s="152">
        <f t="shared" si="111"/>
        <v>0</v>
      </c>
      <c r="J74" s="152">
        <f t="shared" si="111"/>
        <v>0</v>
      </c>
      <c r="K74" s="152">
        <f t="shared" si="111"/>
        <v>0</v>
      </c>
      <c r="L74" s="32">
        <f t="shared" si="111"/>
        <v>0</v>
      </c>
      <c r="M74" s="32">
        <f t="shared" si="111"/>
        <v>0</v>
      </c>
      <c r="N74" s="32">
        <f t="shared" si="111"/>
        <v>0</v>
      </c>
      <c r="O74" s="152">
        <f t="shared" si="111"/>
        <v>0</v>
      </c>
      <c r="P74" s="152">
        <f t="shared" si="111"/>
        <v>0</v>
      </c>
      <c r="Q74" s="152">
        <f t="shared" si="111"/>
        <v>0</v>
      </c>
      <c r="R74" s="32">
        <f t="shared" si="111"/>
        <v>0</v>
      </c>
      <c r="S74" s="32">
        <f t="shared" si="111"/>
        <v>0</v>
      </c>
      <c r="T74" s="32">
        <f t="shared" si="111"/>
        <v>0</v>
      </c>
      <c r="U74" s="152">
        <f t="shared" si="112"/>
        <v>0</v>
      </c>
      <c r="V74" s="152">
        <f t="shared" si="112"/>
        <v>0</v>
      </c>
      <c r="W74" s="152">
        <f t="shared" si="112"/>
        <v>0</v>
      </c>
      <c r="X74" s="32">
        <f t="shared" si="112"/>
        <v>0</v>
      </c>
      <c r="Y74" s="32">
        <f t="shared" si="112"/>
        <v>0</v>
      </c>
      <c r="Z74" s="32">
        <f t="shared" si="112"/>
        <v>0</v>
      </c>
      <c r="AA74" s="152">
        <f t="shared" si="112"/>
        <v>0</v>
      </c>
      <c r="AB74" s="152">
        <f t="shared" si="112"/>
        <v>0</v>
      </c>
      <c r="AC74" s="152">
        <f t="shared" si="112"/>
        <v>0</v>
      </c>
      <c r="AD74" s="32">
        <f t="shared" si="112"/>
        <v>0</v>
      </c>
      <c r="AE74" s="32">
        <f t="shared" si="112"/>
        <v>0</v>
      </c>
      <c r="AF74" s="32">
        <f t="shared" si="112"/>
        <v>0</v>
      </c>
      <c r="AG74" s="32"/>
      <c r="AH74" s="152">
        <f t="shared" si="113"/>
        <v>0</v>
      </c>
      <c r="AI74" s="152">
        <f t="shared" si="113"/>
        <v>0</v>
      </c>
      <c r="AJ74" s="152">
        <f t="shared" si="113"/>
        <v>0</v>
      </c>
      <c r="AK74" s="152">
        <f t="shared" si="113"/>
        <v>0</v>
      </c>
      <c r="AL74" s="32">
        <f t="shared" si="113"/>
        <v>0</v>
      </c>
      <c r="AM74" s="32">
        <f t="shared" si="113"/>
        <v>0</v>
      </c>
      <c r="AN74" s="32">
        <f t="shared" si="113"/>
        <v>0</v>
      </c>
      <c r="AO74" s="32">
        <f t="shared" si="113"/>
        <v>0</v>
      </c>
      <c r="AP74" s="32">
        <f t="shared" si="113"/>
        <v>0</v>
      </c>
      <c r="AQ74" s="32">
        <f t="shared" si="113"/>
        <v>0</v>
      </c>
      <c r="AR74" s="32">
        <f t="shared" si="113"/>
        <v>0</v>
      </c>
      <c r="AS74" s="32">
        <f t="shared" si="113"/>
        <v>0</v>
      </c>
      <c r="AT74" s="32">
        <f t="shared" si="113"/>
        <v>0</v>
      </c>
      <c r="AU74" s="32">
        <f t="shared" si="113"/>
        <v>0</v>
      </c>
      <c r="AV74" s="32">
        <f t="shared" si="113"/>
        <v>0</v>
      </c>
      <c r="AW74" s="32">
        <f t="shared" si="113"/>
        <v>0</v>
      </c>
    </row>
    <row r="75" spans="1:49" ht="33" hidden="1" customHeight="1">
      <c r="A75" s="29" t="s">
        <v>94</v>
      </c>
      <c r="B75" s="30" t="s">
        <v>48</v>
      </c>
      <c r="C75" s="30" t="s">
        <v>71</v>
      </c>
      <c r="D75" s="56" t="s">
        <v>467</v>
      </c>
      <c r="E75" s="30"/>
      <c r="F75" s="32">
        <f t="shared" si="111"/>
        <v>0</v>
      </c>
      <c r="G75" s="32">
        <f t="shared" si="111"/>
        <v>0</v>
      </c>
      <c r="H75" s="32">
        <f t="shared" si="111"/>
        <v>0</v>
      </c>
      <c r="I75" s="152">
        <f t="shared" si="111"/>
        <v>0</v>
      </c>
      <c r="J75" s="152">
        <f t="shared" si="111"/>
        <v>0</v>
      </c>
      <c r="K75" s="152">
        <f t="shared" si="111"/>
        <v>0</v>
      </c>
      <c r="L75" s="32">
        <f t="shared" si="111"/>
        <v>0</v>
      </c>
      <c r="M75" s="32">
        <f t="shared" si="111"/>
        <v>0</v>
      </c>
      <c r="N75" s="32">
        <f t="shared" si="111"/>
        <v>0</v>
      </c>
      <c r="O75" s="152">
        <f t="shared" si="111"/>
        <v>0</v>
      </c>
      <c r="P75" s="152">
        <f t="shared" si="111"/>
        <v>0</v>
      </c>
      <c r="Q75" s="152">
        <f t="shared" si="111"/>
        <v>0</v>
      </c>
      <c r="R75" s="32">
        <f t="shared" si="111"/>
        <v>0</v>
      </c>
      <c r="S75" s="32">
        <f t="shared" si="111"/>
        <v>0</v>
      </c>
      <c r="T75" s="32">
        <f t="shared" si="111"/>
        <v>0</v>
      </c>
      <c r="U75" s="152">
        <f t="shared" si="112"/>
        <v>0</v>
      </c>
      <c r="V75" s="152">
        <f t="shared" si="112"/>
        <v>0</v>
      </c>
      <c r="W75" s="152">
        <f t="shared" si="112"/>
        <v>0</v>
      </c>
      <c r="X75" s="32">
        <f t="shared" si="112"/>
        <v>0</v>
      </c>
      <c r="Y75" s="32">
        <f t="shared" si="112"/>
        <v>0</v>
      </c>
      <c r="Z75" s="32">
        <f t="shared" si="112"/>
        <v>0</v>
      </c>
      <c r="AA75" s="152">
        <f t="shared" si="112"/>
        <v>0</v>
      </c>
      <c r="AB75" s="152">
        <f t="shared" si="112"/>
        <v>0</v>
      </c>
      <c r="AC75" s="152">
        <f t="shared" si="112"/>
        <v>0</v>
      </c>
      <c r="AD75" s="32">
        <f t="shared" si="112"/>
        <v>0</v>
      </c>
      <c r="AE75" s="32">
        <f t="shared" si="112"/>
        <v>0</v>
      </c>
      <c r="AF75" s="32">
        <f t="shared" si="112"/>
        <v>0</v>
      </c>
      <c r="AG75" s="32"/>
      <c r="AH75" s="152">
        <f t="shared" si="113"/>
        <v>0</v>
      </c>
      <c r="AI75" s="152">
        <f t="shared" si="113"/>
        <v>0</v>
      </c>
      <c r="AJ75" s="152">
        <f t="shared" si="113"/>
        <v>0</v>
      </c>
      <c r="AK75" s="152">
        <f t="shared" si="113"/>
        <v>0</v>
      </c>
      <c r="AL75" s="32">
        <f t="shared" si="113"/>
        <v>0</v>
      </c>
      <c r="AM75" s="32">
        <f t="shared" si="113"/>
        <v>0</v>
      </c>
      <c r="AN75" s="32">
        <f t="shared" si="113"/>
        <v>0</v>
      </c>
      <c r="AO75" s="32">
        <f t="shared" si="113"/>
        <v>0</v>
      </c>
      <c r="AP75" s="32">
        <f t="shared" si="113"/>
        <v>0</v>
      </c>
      <c r="AQ75" s="32">
        <f t="shared" si="113"/>
        <v>0</v>
      </c>
      <c r="AR75" s="32">
        <f t="shared" si="113"/>
        <v>0</v>
      </c>
      <c r="AS75" s="32">
        <f t="shared" si="113"/>
        <v>0</v>
      </c>
      <c r="AT75" s="32">
        <f t="shared" si="113"/>
        <v>0</v>
      </c>
      <c r="AU75" s="32">
        <f t="shared" si="113"/>
        <v>0</v>
      </c>
      <c r="AV75" s="32">
        <f t="shared" si="113"/>
        <v>0</v>
      </c>
      <c r="AW75" s="32">
        <f t="shared" si="113"/>
        <v>0</v>
      </c>
    </row>
    <row r="76" spans="1:49" ht="33" hidden="1" customHeight="1">
      <c r="A76" s="81" t="s">
        <v>418</v>
      </c>
      <c r="B76" s="30" t="s">
        <v>48</v>
      </c>
      <c r="C76" s="30" t="s">
        <v>71</v>
      </c>
      <c r="D76" s="56" t="s">
        <v>467</v>
      </c>
      <c r="E76" s="30" t="s">
        <v>78</v>
      </c>
      <c r="F76" s="32">
        <f t="shared" si="111"/>
        <v>0</v>
      </c>
      <c r="G76" s="32">
        <f t="shared" si="111"/>
        <v>0</v>
      </c>
      <c r="H76" s="32">
        <f t="shared" si="111"/>
        <v>0</v>
      </c>
      <c r="I76" s="152">
        <f t="shared" si="111"/>
        <v>0</v>
      </c>
      <c r="J76" s="152">
        <f t="shared" si="111"/>
        <v>0</v>
      </c>
      <c r="K76" s="152">
        <f t="shared" si="111"/>
        <v>0</v>
      </c>
      <c r="L76" s="32">
        <f t="shared" si="111"/>
        <v>0</v>
      </c>
      <c r="M76" s="32">
        <f t="shared" si="111"/>
        <v>0</v>
      </c>
      <c r="N76" s="32">
        <f t="shared" si="111"/>
        <v>0</v>
      </c>
      <c r="O76" s="152">
        <f t="shared" si="111"/>
        <v>0</v>
      </c>
      <c r="P76" s="152">
        <f t="shared" si="111"/>
        <v>0</v>
      </c>
      <c r="Q76" s="152">
        <f t="shared" si="111"/>
        <v>0</v>
      </c>
      <c r="R76" s="32">
        <f t="shared" si="111"/>
        <v>0</v>
      </c>
      <c r="S76" s="32">
        <f t="shared" si="111"/>
        <v>0</v>
      </c>
      <c r="T76" s="32">
        <f t="shared" si="111"/>
        <v>0</v>
      </c>
      <c r="U76" s="152">
        <f t="shared" si="112"/>
        <v>0</v>
      </c>
      <c r="V76" s="152">
        <f t="shared" si="112"/>
        <v>0</v>
      </c>
      <c r="W76" s="152">
        <f t="shared" si="112"/>
        <v>0</v>
      </c>
      <c r="X76" s="32">
        <f t="shared" si="112"/>
        <v>0</v>
      </c>
      <c r="Y76" s="32">
        <f t="shared" si="112"/>
        <v>0</v>
      </c>
      <c r="Z76" s="32">
        <f t="shared" si="112"/>
        <v>0</v>
      </c>
      <c r="AA76" s="152">
        <f t="shared" si="112"/>
        <v>0</v>
      </c>
      <c r="AB76" s="152">
        <f t="shared" si="112"/>
        <v>0</v>
      </c>
      <c r="AC76" s="152">
        <f t="shared" si="112"/>
        <v>0</v>
      </c>
      <c r="AD76" s="32">
        <f t="shared" si="112"/>
        <v>0</v>
      </c>
      <c r="AE76" s="32">
        <f t="shared" si="112"/>
        <v>0</v>
      </c>
      <c r="AF76" s="32">
        <f t="shared" si="112"/>
        <v>0</v>
      </c>
      <c r="AG76" s="32"/>
      <c r="AH76" s="152">
        <f t="shared" si="113"/>
        <v>0</v>
      </c>
      <c r="AI76" s="152">
        <f t="shared" si="113"/>
        <v>0</v>
      </c>
      <c r="AJ76" s="152">
        <f t="shared" si="113"/>
        <v>0</v>
      </c>
      <c r="AK76" s="152">
        <f t="shared" si="113"/>
        <v>0</v>
      </c>
      <c r="AL76" s="32">
        <f t="shared" si="113"/>
        <v>0</v>
      </c>
      <c r="AM76" s="32">
        <f t="shared" si="113"/>
        <v>0</v>
      </c>
      <c r="AN76" s="32">
        <f t="shared" si="113"/>
        <v>0</v>
      </c>
      <c r="AO76" s="32">
        <f t="shared" si="113"/>
        <v>0</v>
      </c>
      <c r="AP76" s="32">
        <f t="shared" si="113"/>
        <v>0</v>
      </c>
      <c r="AQ76" s="32">
        <f t="shared" si="113"/>
        <v>0</v>
      </c>
      <c r="AR76" s="32">
        <f t="shared" si="113"/>
        <v>0</v>
      </c>
      <c r="AS76" s="32">
        <f t="shared" si="113"/>
        <v>0</v>
      </c>
      <c r="AT76" s="32">
        <f t="shared" si="113"/>
        <v>0</v>
      </c>
      <c r="AU76" s="32">
        <f t="shared" si="113"/>
        <v>0</v>
      </c>
      <c r="AV76" s="32">
        <f t="shared" si="113"/>
        <v>0</v>
      </c>
      <c r="AW76" s="32">
        <f t="shared" si="113"/>
        <v>0</v>
      </c>
    </row>
    <row r="77" spans="1:49" ht="49.5" hidden="1" customHeight="1">
      <c r="A77" s="40" t="s">
        <v>171</v>
      </c>
      <c r="B77" s="30" t="s">
        <v>48</v>
      </c>
      <c r="C77" s="30" t="s">
        <v>71</v>
      </c>
      <c r="D77" s="56" t="s">
        <v>467</v>
      </c>
      <c r="E77" s="30" t="s">
        <v>170</v>
      </c>
      <c r="F77" s="32"/>
      <c r="G77" s="32"/>
      <c r="H77" s="32"/>
      <c r="I77" s="152"/>
      <c r="J77" s="152"/>
      <c r="K77" s="152"/>
      <c r="L77" s="32"/>
      <c r="M77" s="32"/>
      <c r="N77" s="32"/>
      <c r="O77" s="152"/>
      <c r="P77" s="152"/>
      <c r="Q77" s="152"/>
      <c r="R77" s="32"/>
      <c r="S77" s="32"/>
      <c r="T77" s="32"/>
      <c r="U77" s="152"/>
      <c r="V77" s="152"/>
      <c r="W77" s="152"/>
      <c r="X77" s="32"/>
      <c r="Y77" s="32"/>
      <c r="Z77" s="32"/>
      <c r="AA77" s="152"/>
      <c r="AB77" s="152"/>
      <c r="AC77" s="152"/>
      <c r="AD77" s="32"/>
      <c r="AE77" s="32"/>
      <c r="AF77" s="32"/>
      <c r="AG77" s="32"/>
      <c r="AH77" s="152"/>
      <c r="AI77" s="152"/>
      <c r="AJ77" s="152"/>
      <c r="AK77" s="152"/>
      <c r="AL77" s="32"/>
      <c r="AM77" s="32"/>
      <c r="AN77" s="32"/>
      <c r="AO77" s="32"/>
      <c r="AP77" s="32"/>
      <c r="AQ77" s="32"/>
      <c r="AR77" s="32"/>
      <c r="AS77" s="32"/>
      <c r="AT77" s="32"/>
      <c r="AU77" s="32"/>
      <c r="AV77" s="32"/>
      <c r="AW77" s="32"/>
    </row>
    <row r="78" spans="1:49" ht="66">
      <c r="A78" s="29" t="s">
        <v>457</v>
      </c>
      <c r="B78" s="46" t="s">
        <v>48</v>
      </c>
      <c r="C78" s="46" t="s">
        <v>71</v>
      </c>
      <c r="D78" s="46" t="s">
        <v>234</v>
      </c>
      <c r="E78" s="46"/>
      <c r="F78" s="32">
        <f t="shared" ref="F78:H78" si="114">F79+F83</f>
        <v>148752</v>
      </c>
      <c r="G78" s="32">
        <f t="shared" si="114"/>
        <v>0</v>
      </c>
      <c r="H78" s="32">
        <f t="shared" si="114"/>
        <v>153310</v>
      </c>
      <c r="I78" s="152">
        <f t="shared" ref="I78:N78" si="115">I79+I83</f>
        <v>0</v>
      </c>
      <c r="J78" s="152">
        <f t="shared" si="115"/>
        <v>0</v>
      </c>
      <c r="K78" s="152">
        <f t="shared" si="115"/>
        <v>0</v>
      </c>
      <c r="L78" s="32">
        <f t="shared" si="115"/>
        <v>148752</v>
      </c>
      <c r="M78" s="32">
        <f t="shared" si="115"/>
        <v>0</v>
      </c>
      <c r="N78" s="32">
        <f t="shared" si="115"/>
        <v>153310</v>
      </c>
      <c r="O78" s="152">
        <f t="shared" ref="O78:T78" si="116">O79+O83</f>
        <v>0</v>
      </c>
      <c r="P78" s="152">
        <f t="shared" si="116"/>
        <v>0</v>
      </c>
      <c r="Q78" s="152">
        <f t="shared" si="116"/>
        <v>0</v>
      </c>
      <c r="R78" s="32">
        <f t="shared" si="116"/>
        <v>148752</v>
      </c>
      <c r="S78" s="32">
        <f t="shared" si="116"/>
        <v>0</v>
      </c>
      <c r="T78" s="32">
        <f t="shared" si="116"/>
        <v>153310</v>
      </c>
      <c r="U78" s="152">
        <f t="shared" ref="U78:Z78" si="117">U79+U83</f>
        <v>0</v>
      </c>
      <c r="V78" s="152">
        <f t="shared" si="117"/>
        <v>0</v>
      </c>
      <c r="W78" s="152">
        <f t="shared" si="117"/>
        <v>0</v>
      </c>
      <c r="X78" s="32">
        <f t="shared" si="117"/>
        <v>148752</v>
      </c>
      <c r="Y78" s="32">
        <f t="shared" si="117"/>
        <v>0</v>
      </c>
      <c r="Z78" s="32">
        <f t="shared" si="117"/>
        <v>153310</v>
      </c>
      <c r="AA78" s="152">
        <f t="shared" ref="AA78:AF78" si="118">AA79+AA83</f>
        <v>0</v>
      </c>
      <c r="AB78" s="152">
        <f t="shared" si="118"/>
        <v>0</v>
      </c>
      <c r="AC78" s="152">
        <f t="shared" si="118"/>
        <v>0</v>
      </c>
      <c r="AD78" s="32">
        <f t="shared" si="118"/>
        <v>148752</v>
      </c>
      <c r="AE78" s="32">
        <f t="shared" si="118"/>
        <v>0</v>
      </c>
      <c r="AF78" s="32">
        <f t="shared" si="118"/>
        <v>153310</v>
      </c>
      <c r="AG78" s="32"/>
      <c r="AH78" s="152">
        <f t="shared" ref="AH78:AN78" si="119">AH79+AH83</f>
        <v>0</v>
      </c>
      <c r="AI78" s="152">
        <f t="shared" si="119"/>
        <v>0</v>
      </c>
      <c r="AJ78" s="152">
        <f t="shared" si="119"/>
        <v>0</v>
      </c>
      <c r="AK78" s="152">
        <f t="shared" ref="AK78" si="120">AK79+AK83</f>
        <v>0</v>
      </c>
      <c r="AL78" s="32">
        <f t="shared" si="119"/>
        <v>148752</v>
      </c>
      <c r="AM78" s="32">
        <f t="shared" si="119"/>
        <v>0</v>
      </c>
      <c r="AN78" s="32">
        <f t="shared" si="119"/>
        <v>153310</v>
      </c>
      <c r="AO78" s="32">
        <f t="shared" ref="AO78:AV78" si="121">AO79+AO83</f>
        <v>0</v>
      </c>
      <c r="AP78" s="32">
        <f t="shared" si="121"/>
        <v>200</v>
      </c>
      <c r="AQ78" s="32">
        <f t="shared" si="121"/>
        <v>0</v>
      </c>
      <c r="AR78" s="32">
        <f t="shared" si="121"/>
        <v>0</v>
      </c>
      <c r="AS78" s="32">
        <f t="shared" si="121"/>
        <v>0</v>
      </c>
      <c r="AT78" s="32">
        <f t="shared" si="121"/>
        <v>148952</v>
      </c>
      <c r="AU78" s="32">
        <f t="shared" si="121"/>
        <v>0</v>
      </c>
      <c r="AV78" s="32">
        <f t="shared" si="121"/>
        <v>153310</v>
      </c>
      <c r="AW78" s="32">
        <f t="shared" ref="AW78" si="122">AW79+AW83</f>
        <v>0</v>
      </c>
    </row>
    <row r="79" spans="1:49" ht="33">
      <c r="A79" s="70" t="s">
        <v>212</v>
      </c>
      <c r="B79" s="46" t="s">
        <v>48</v>
      </c>
      <c r="C79" s="46" t="s">
        <v>71</v>
      </c>
      <c r="D79" s="46" t="s">
        <v>325</v>
      </c>
      <c r="E79" s="46"/>
      <c r="F79" s="32">
        <f t="shared" ref="F79:U81" si="123">F80</f>
        <v>128873</v>
      </c>
      <c r="G79" s="32">
        <f t="shared" si="123"/>
        <v>0</v>
      </c>
      <c r="H79" s="32">
        <f t="shared" si="123"/>
        <v>132859</v>
      </c>
      <c r="I79" s="152">
        <f t="shared" si="123"/>
        <v>0</v>
      </c>
      <c r="J79" s="152">
        <f t="shared" si="123"/>
        <v>0</v>
      </c>
      <c r="K79" s="152">
        <f t="shared" si="123"/>
        <v>0</v>
      </c>
      <c r="L79" s="32">
        <f t="shared" si="123"/>
        <v>128873</v>
      </c>
      <c r="M79" s="32">
        <f t="shared" si="123"/>
        <v>0</v>
      </c>
      <c r="N79" s="32">
        <f t="shared" si="123"/>
        <v>132859</v>
      </c>
      <c r="O79" s="152">
        <f t="shared" si="123"/>
        <v>0</v>
      </c>
      <c r="P79" s="152">
        <f t="shared" si="123"/>
        <v>0</v>
      </c>
      <c r="Q79" s="152">
        <f t="shared" si="123"/>
        <v>0</v>
      </c>
      <c r="R79" s="32">
        <f t="shared" si="123"/>
        <v>128873</v>
      </c>
      <c r="S79" s="32">
        <f t="shared" si="123"/>
        <v>0</v>
      </c>
      <c r="T79" s="32">
        <f t="shared" si="123"/>
        <v>132859</v>
      </c>
      <c r="U79" s="152">
        <f t="shared" si="123"/>
        <v>0</v>
      </c>
      <c r="V79" s="152">
        <f t="shared" ref="U79:AL81" si="124">V80</f>
        <v>0</v>
      </c>
      <c r="W79" s="152">
        <f t="shared" si="124"/>
        <v>0</v>
      </c>
      <c r="X79" s="32">
        <f t="shared" si="124"/>
        <v>128873</v>
      </c>
      <c r="Y79" s="32">
        <f t="shared" si="124"/>
        <v>0</v>
      </c>
      <c r="Z79" s="32">
        <f t="shared" si="124"/>
        <v>132859</v>
      </c>
      <c r="AA79" s="152">
        <f t="shared" si="124"/>
        <v>0</v>
      </c>
      <c r="AB79" s="152">
        <f t="shared" si="124"/>
        <v>0</v>
      </c>
      <c r="AC79" s="152">
        <f t="shared" si="124"/>
        <v>0</v>
      </c>
      <c r="AD79" s="32">
        <f t="shared" si="124"/>
        <v>128873</v>
      </c>
      <c r="AE79" s="32">
        <f t="shared" si="124"/>
        <v>0</v>
      </c>
      <c r="AF79" s="32">
        <f t="shared" si="124"/>
        <v>132859</v>
      </c>
      <c r="AG79" s="32"/>
      <c r="AH79" s="152">
        <f t="shared" si="124"/>
        <v>0</v>
      </c>
      <c r="AI79" s="152">
        <f t="shared" si="124"/>
        <v>0</v>
      </c>
      <c r="AJ79" s="152">
        <f t="shared" si="124"/>
        <v>0</v>
      </c>
      <c r="AK79" s="152">
        <f t="shared" si="124"/>
        <v>0</v>
      </c>
      <c r="AL79" s="32">
        <f t="shared" si="124"/>
        <v>128873</v>
      </c>
      <c r="AM79" s="32">
        <f t="shared" ref="AH79:AW81" si="125">AM80</f>
        <v>0</v>
      </c>
      <c r="AN79" s="32">
        <f t="shared" si="125"/>
        <v>132859</v>
      </c>
      <c r="AO79" s="32">
        <f t="shared" si="125"/>
        <v>0</v>
      </c>
      <c r="AP79" s="32">
        <f t="shared" si="125"/>
        <v>0</v>
      </c>
      <c r="AQ79" s="32">
        <f t="shared" si="125"/>
        <v>0</v>
      </c>
      <c r="AR79" s="32">
        <f t="shared" si="125"/>
        <v>0</v>
      </c>
      <c r="AS79" s="32">
        <f t="shared" si="125"/>
        <v>0</v>
      </c>
      <c r="AT79" s="32">
        <f t="shared" si="125"/>
        <v>128873</v>
      </c>
      <c r="AU79" s="32">
        <f t="shared" si="125"/>
        <v>0</v>
      </c>
      <c r="AV79" s="32">
        <f t="shared" si="125"/>
        <v>132859</v>
      </c>
      <c r="AW79" s="32">
        <f t="shared" si="125"/>
        <v>0</v>
      </c>
    </row>
    <row r="80" spans="1:49" ht="33">
      <c r="A80" s="33" t="s">
        <v>140</v>
      </c>
      <c r="B80" s="46" t="s">
        <v>48</v>
      </c>
      <c r="C80" s="46" t="s">
        <v>71</v>
      </c>
      <c r="D80" s="46" t="s">
        <v>326</v>
      </c>
      <c r="E80" s="46"/>
      <c r="F80" s="32">
        <f t="shared" si="123"/>
        <v>128873</v>
      </c>
      <c r="G80" s="32">
        <f t="shared" si="123"/>
        <v>0</v>
      </c>
      <c r="H80" s="32">
        <f t="shared" si="123"/>
        <v>132859</v>
      </c>
      <c r="I80" s="152">
        <f t="shared" si="123"/>
        <v>0</v>
      </c>
      <c r="J80" s="152">
        <f t="shared" si="123"/>
        <v>0</v>
      </c>
      <c r="K80" s="152">
        <f t="shared" si="123"/>
        <v>0</v>
      </c>
      <c r="L80" s="32">
        <f t="shared" si="123"/>
        <v>128873</v>
      </c>
      <c r="M80" s="32">
        <f t="shared" si="123"/>
        <v>0</v>
      </c>
      <c r="N80" s="32">
        <f t="shared" si="123"/>
        <v>132859</v>
      </c>
      <c r="O80" s="152">
        <f t="shared" si="123"/>
        <v>0</v>
      </c>
      <c r="P80" s="152">
        <f t="shared" si="123"/>
        <v>0</v>
      </c>
      <c r="Q80" s="152">
        <f t="shared" si="123"/>
        <v>0</v>
      </c>
      <c r="R80" s="32">
        <f t="shared" si="123"/>
        <v>128873</v>
      </c>
      <c r="S80" s="32">
        <f t="shared" si="123"/>
        <v>0</v>
      </c>
      <c r="T80" s="32">
        <f t="shared" si="123"/>
        <v>132859</v>
      </c>
      <c r="U80" s="152">
        <f t="shared" si="124"/>
        <v>0</v>
      </c>
      <c r="V80" s="152">
        <f t="shared" si="124"/>
        <v>0</v>
      </c>
      <c r="W80" s="152">
        <f t="shared" si="124"/>
        <v>0</v>
      </c>
      <c r="X80" s="32">
        <f t="shared" si="124"/>
        <v>128873</v>
      </c>
      <c r="Y80" s="32">
        <f t="shared" si="124"/>
        <v>0</v>
      </c>
      <c r="Z80" s="32">
        <f t="shared" si="124"/>
        <v>132859</v>
      </c>
      <c r="AA80" s="152">
        <f t="shared" si="124"/>
        <v>0</v>
      </c>
      <c r="AB80" s="152">
        <f t="shared" si="124"/>
        <v>0</v>
      </c>
      <c r="AC80" s="152">
        <f t="shared" si="124"/>
        <v>0</v>
      </c>
      <c r="AD80" s="32">
        <f t="shared" si="124"/>
        <v>128873</v>
      </c>
      <c r="AE80" s="32">
        <f t="shared" si="124"/>
        <v>0</v>
      </c>
      <c r="AF80" s="32">
        <f t="shared" si="124"/>
        <v>132859</v>
      </c>
      <c r="AG80" s="32"/>
      <c r="AH80" s="152">
        <f t="shared" si="125"/>
        <v>0</v>
      </c>
      <c r="AI80" s="152">
        <f t="shared" si="125"/>
        <v>0</v>
      </c>
      <c r="AJ80" s="152">
        <f t="shared" si="125"/>
        <v>0</v>
      </c>
      <c r="AK80" s="152">
        <f t="shared" si="125"/>
        <v>0</v>
      </c>
      <c r="AL80" s="32">
        <f t="shared" si="125"/>
        <v>128873</v>
      </c>
      <c r="AM80" s="32">
        <f t="shared" si="125"/>
        <v>0</v>
      </c>
      <c r="AN80" s="32">
        <f t="shared" si="125"/>
        <v>132859</v>
      </c>
      <c r="AO80" s="32">
        <f t="shared" si="125"/>
        <v>0</v>
      </c>
      <c r="AP80" s="32">
        <f t="shared" si="125"/>
        <v>0</v>
      </c>
      <c r="AQ80" s="32">
        <f t="shared" si="125"/>
        <v>0</v>
      </c>
      <c r="AR80" s="32">
        <f t="shared" si="125"/>
        <v>0</v>
      </c>
      <c r="AS80" s="32">
        <f t="shared" si="125"/>
        <v>0</v>
      </c>
      <c r="AT80" s="32">
        <f t="shared" si="125"/>
        <v>128873</v>
      </c>
      <c r="AU80" s="32">
        <f t="shared" si="125"/>
        <v>0</v>
      </c>
      <c r="AV80" s="32">
        <f t="shared" si="125"/>
        <v>132859</v>
      </c>
      <c r="AW80" s="32">
        <f t="shared" si="125"/>
        <v>0</v>
      </c>
    </row>
    <row r="81" spans="1:49" ht="49.5">
      <c r="A81" s="29" t="s">
        <v>81</v>
      </c>
      <c r="B81" s="46" t="s">
        <v>48</v>
      </c>
      <c r="C81" s="46" t="s">
        <v>71</v>
      </c>
      <c r="D81" s="46" t="s">
        <v>326</v>
      </c>
      <c r="E81" s="46" t="s">
        <v>82</v>
      </c>
      <c r="F81" s="32">
        <f t="shared" si="123"/>
        <v>128873</v>
      </c>
      <c r="G81" s="32">
        <f t="shared" si="123"/>
        <v>0</v>
      </c>
      <c r="H81" s="32">
        <f t="shared" si="123"/>
        <v>132859</v>
      </c>
      <c r="I81" s="152">
        <f t="shared" si="123"/>
        <v>0</v>
      </c>
      <c r="J81" s="152">
        <f t="shared" si="123"/>
        <v>0</v>
      </c>
      <c r="K81" s="152">
        <f t="shared" si="123"/>
        <v>0</v>
      </c>
      <c r="L81" s="32">
        <f t="shared" si="123"/>
        <v>128873</v>
      </c>
      <c r="M81" s="32">
        <f t="shared" si="123"/>
        <v>0</v>
      </c>
      <c r="N81" s="32">
        <f t="shared" si="123"/>
        <v>132859</v>
      </c>
      <c r="O81" s="152">
        <f t="shared" si="123"/>
        <v>0</v>
      </c>
      <c r="P81" s="152">
        <f t="shared" si="123"/>
        <v>0</v>
      </c>
      <c r="Q81" s="152">
        <f t="shared" si="123"/>
        <v>0</v>
      </c>
      <c r="R81" s="32">
        <f t="shared" si="123"/>
        <v>128873</v>
      </c>
      <c r="S81" s="32">
        <f t="shared" si="123"/>
        <v>0</v>
      </c>
      <c r="T81" s="32">
        <f t="shared" si="123"/>
        <v>132859</v>
      </c>
      <c r="U81" s="152">
        <f t="shared" si="124"/>
        <v>0</v>
      </c>
      <c r="V81" s="152">
        <f t="shared" si="124"/>
        <v>0</v>
      </c>
      <c r="W81" s="152">
        <f t="shared" si="124"/>
        <v>0</v>
      </c>
      <c r="X81" s="32">
        <f t="shared" si="124"/>
        <v>128873</v>
      </c>
      <c r="Y81" s="32">
        <f t="shared" si="124"/>
        <v>0</v>
      </c>
      <c r="Z81" s="32">
        <f t="shared" si="124"/>
        <v>132859</v>
      </c>
      <c r="AA81" s="152">
        <f t="shared" si="124"/>
        <v>0</v>
      </c>
      <c r="AB81" s="152">
        <f t="shared" si="124"/>
        <v>0</v>
      </c>
      <c r="AC81" s="152">
        <f t="shared" si="124"/>
        <v>0</v>
      </c>
      <c r="AD81" s="32">
        <f t="shared" si="124"/>
        <v>128873</v>
      </c>
      <c r="AE81" s="32">
        <f t="shared" si="124"/>
        <v>0</v>
      </c>
      <c r="AF81" s="32">
        <f t="shared" si="124"/>
        <v>132859</v>
      </c>
      <c r="AG81" s="32"/>
      <c r="AH81" s="152">
        <f t="shared" si="125"/>
        <v>0</v>
      </c>
      <c r="AI81" s="152">
        <f t="shared" si="125"/>
        <v>0</v>
      </c>
      <c r="AJ81" s="152">
        <f t="shared" si="125"/>
        <v>0</v>
      </c>
      <c r="AK81" s="152">
        <f t="shared" si="125"/>
        <v>0</v>
      </c>
      <c r="AL81" s="32">
        <f t="shared" si="125"/>
        <v>128873</v>
      </c>
      <c r="AM81" s="32">
        <f t="shared" si="125"/>
        <v>0</v>
      </c>
      <c r="AN81" s="32">
        <f t="shared" si="125"/>
        <v>132859</v>
      </c>
      <c r="AO81" s="32">
        <f t="shared" si="125"/>
        <v>0</v>
      </c>
      <c r="AP81" s="32">
        <f t="shared" si="125"/>
        <v>0</v>
      </c>
      <c r="AQ81" s="32">
        <f t="shared" si="125"/>
        <v>0</v>
      </c>
      <c r="AR81" s="32">
        <f t="shared" si="125"/>
        <v>0</v>
      </c>
      <c r="AS81" s="32">
        <f t="shared" si="125"/>
        <v>0</v>
      </c>
      <c r="AT81" s="32">
        <f t="shared" si="125"/>
        <v>128873</v>
      </c>
      <c r="AU81" s="32">
        <f t="shared" si="125"/>
        <v>0</v>
      </c>
      <c r="AV81" s="32">
        <f t="shared" si="125"/>
        <v>132859</v>
      </c>
      <c r="AW81" s="32">
        <f t="shared" si="125"/>
        <v>0</v>
      </c>
    </row>
    <row r="82" spans="1:49" ht="16.5">
      <c r="A82" s="29" t="s">
        <v>189</v>
      </c>
      <c r="B82" s="46" t="s">
        <v>48</v>
      </c>
      <c r="C82" s="46" t="s">
        <v>71</v>
      </c>
      <c r="D82" s="46" t="s">
        <v>326</v>
      </c>
      <c r="E82" s="46" t="s">
        <v>188</v>
      </c>
      <c r="F82" s="32">
        <v>128873</v>
      </c>
      <c r="G82" s="32"/>
      <c r="H82" s="32">
        <v>132859</v>
      </c>
      <c r="I82" s="152"/>
      <c r="J82" s="152"/>
      <c r="K82" s="152"/>
      <c r="L82" s="32">
        <f>F82+I82+J82</f>
        <v>128873</v>
      </c>
      <c r="M82" s="32">
        <f>G82+J82</f>
        <v>0</v>
      </c>
      <c r="N82" s="32">
        <f>H82+K82</f>
        <v>132859</v>
      </c>
      <c r="O82" s="152"/>
      <c r="P82" s="152"/>
      <c r="Q82" s="152"/>
      <c r="R82" s="32">
        <f>L82+O82+P82</f>
        <v>128873</v>
      </c>
      <c r="S82" s="32">
        <f>M82+P82</f>
        <v>0</v>
      </c>
      <c r="T82" s="32">
        <f>N82+Q82</f>
        <v>132859</v>
      </c>
      <c r="U82" s="152"/>
      <c r="V82" s="152"/>
      <c r="W82" s="152"/>
      <c r="X82" s="32">
        <f>R82+U82+V82</f>
        <v>128873</v>
      </c>
      <c r="Y82" s="32">
        <f>S82+V82</f>
        <v>0</v>
      </c>
      <c r="Z82" s="32">
        <f>T82+W82</f>
        <v>132859</v>
      </c>
      <c r="AA82" s="152"/>
      <c r="AB82" s="152"/>
      <c r="AC82" s="152"/>
      <c r="AD82" s="32">
        <f>X82+AA82+AB82</f>
        <v>128873</v>
      </c>
      <c r="AE82" s="32">
        <f>Y82+AB82</f>
        <v>0</v>
      </c>
      <c r="AF82" s="32">
        <f>Z82+AC82</f>
        <v>132859</v>
      </c>
      <c r="AG82" s="32"/>
      <c r="AH82" s="152"/>
      <c r="AI82" s="152"/>
      <c r="AJ82" s="152"/>
      <c r="AK82" s="152"/>
      <c r="AL82" s="32">
        <f>AD82+AH82+AI82</f>
        <v>128873</v>
      </c>
      <c r="AM82" s="32">
        <f>AE82+AI82</f>
        <v>0</v>
      </c>
      <c r="AN82" s="32">
        <f>AF82+AJ82</f>
        <v>132859</v>
      </c>
      <c r="AO82" s="32">
        <f>AH82+AK82</f>
        <v>0</v>
      </c>
      <c r="AP82" s="32"/>
      <c r="AQ82" s="32"/>
      <c r="AR82" s="32"/>
      <c r="AS82" s="32"/>
      <c r="AT82" s="32">
        <f>AL82+AP82+AQ82</f>
        <v>128873</v>
      </c>
      <c r="AU82" s="32">
        <f>AM82+AQ82</f>
        <v>0</v>
      </c>
      <c r="AV82" s="32">
        <f>AN82+AR82</f>
        <v>132859</v>
      </c>
      <c r="AW82" s="32">
        <f>AP82+AS82</f>
        <v>0</v>
      </c>
    </row>
    <row r="83" spans="1:49" ht="19.5" customHeight="1">
      <c r="A83" s="29" t="s">
        <v>76</v>
      </c>
      <c r="B83" s="46" t="s">
        <v>48</v>
      </c>
      <c r="C83" s="46" t="s">
        <v>71</v>
      </c>
      <c r="D83" s="46" t="s">
        <v>235</v>
      </c>
      <c r="E83" s="46"/>
      <c r="F83" s="32">
        <f t="shared" ref="F83:H83" si="126">F84+F89</f>
        <v>19879</v>
      </c>
      <c r="G83" s="32">
        <f t="shared" si="126"/>
        <v>0</v>
      </c>
      <c r="H83" s="32">
        <f t="shared" si="126"/>
        <v>20451</v>
      </c>
      <c r="I83" s="152">
        <f t="shared" ref="I83:N83" si="127">I84+I89</f>
        <v>0</v>
      </c>
      <c r="J83" s="152">
        <f t="shared" si="127"/>
        <v>0</v>
      </c>
      <c r="K83" s="152">
        <f t="shared" si="127"/>
        <v>0</v>
      </c>
      <c r="L83" s="32">
        <f t="shared" si="127"/>
        <v>19879</v>
      </c>
      <c r="M83" s="32">
        <f t="shared" si="127"/>
        <v>0</v>
      </c>
      <c r="N83" s="32">
        <f t="shared" si="127"/>
        <v>20451</v>
      </c>
      <c r="O83" s="152">
        <f t="shared" ref="O83:T83" si="128">O84+O89</f>
        <v>0</v>
      </c>
      <c r="P83" s="152">
        <f t="shared" si="128"/>
        <v>0</v>
      </c>
      <c r="Q83" s="152">
        <f t="shared" si="128"/>
        <v>0</v>
      </c>
      <c r="R83" s="32">
        <f t="shared" si="128"/>
        <v>19879</v>
      </c>
      <c r="S83" s="32">
        <f t="shared" si="128"/>
        <v>0</v>
      </c>
      <c r="T83" s="32">
        <f t="shared" si="128"/>
        <v>20451</v>
      </c>
      <c r="U83" s="152">
        <f t="shared" ref="U83:Z83" si="129">U84+U89</f>
        <v>0</v>
      </c>
      <c r="V83" s="152">
        <f t="shared" si="129"/>
        <v>0</v>
      </c>
      <c r="W83" s="152">
        <f t="shared" si="129"/>
        <v>0</v>
      </c>
      <c r="X83" s="32">
        <f t="shared" si="129"/>
        <v>19879</v>
      </c>
      <c r="Y83" s="32">
        <f t="shared" si="129"/>
        <v>0</v>
      </c>
      <c r="Z83" s="32">
        <f t="shared" si="129"/>
        <v>20451</v>
      </c>
      <c r="AA83" s="152">
        <f t="shared" ref="AA83:AF83" si="130">AA84+AA89</f>
        <v>0</v>
      </c>
      <c r="AB83" s="152">
        <f t="shared" si="130"/>
        <v>0</v>
      </c>
      <c r="AC83" s="152">
        <f t="shared" si="130"/>
        <v>0</v>
      </c>
      <c r="AD83" s="32">
        <f t="shared" si="130"/>
        <v>19879</v>
      </c>
      <c r="AE83" s="32">
        <f t="shared" si="130"/>
        <v>0</v>
      </c>
      <c r="AF83" s="32">
        <f t="shared" si="130"/>
        <v>20451</v>
      </c>
      <c r="AG83" s="32"/>
      <c r="AH83" s="152">
        <f t="shared" ref="AH83:AN83" si="131">AH84+AH89</f>
        <v>0</v>
      </c>
      <c r="AI83" s="152">
        <f t="shared" si="131"/>
        <v>0</v>
      </c>
      <c r="AJ83" s="152">
        <f t="shared" si="131"/>
        <v>0</v>
      </c>
      <c r="AK83" s="152">
        <f t="shared" ref="AK83" si="132">AK84+AK89</f>
        <v>0</v>
      </c>
      <c r="AL83" s="32">
        <f t="shared" si="131"/>
        <v>19879</v>
      </c>
      <c r="AM83" s="32">
        <f t="shared" si="131"/>
        <v>0</v>
      </c>
      <c r="AN83" s="32">
        <f t="shared" si="131"/>
        <v>20451</v>
      </c>
      <c r="AO83" s="32">
        <f t="shared" ref="AO83:AV83" si="133">AO84+AO89</f>
        <v>0</v>
      </c>
      <c r="AP83" s="32">
        <f t="shared" si="133"/>
        <v>200</v>
      </c>
      <c r="AQ83" s="32">
        <f t="shared" si="133"/>
        <v>0</v>
      </c>
      <c r="AR83" s="32">
        <f t="shared" si="133"/>
        <v>0</v>
      </c>
      <c r="AS83" s="32">
        <f t="shared" si="133"/>
        <v>0</v>
      </c>
      <c r="AT83" s="32">
        <f t="shared" si="133"/>
        <v>20079</v>
      </c>
      <c r="AU83" s="32">
        <f t="shared" si="133"/>
        <v>0</v>
      </c>
      <c r="AV83" s="32">
        <f t="shared" si="133"/>
        <v>20451</v>
      </c>
      <c r="AW83" s="32">
        <f t="shared" ref="AW83" si="134">AW84+AW89</f>
        <v>0</v>
      </c>
    </row>
    <row r="84" spans="1:49" ht="33">
      <c r="A84" s="33" t="s">
        <v>141</v>
      </c>
      <c r="B84" s="46" t="s">
        <v>48</v>
      </c>
      <c r="C84" s="46" t="s">
        <v>71</v>
      </c>
      <c r="D84" s="46" t="s">
        <v>236</v>
      </c>
      <c r="E84" s="46"/>
      <c r="F84" s="32">
        <f t="shared" ref="F84:H84" si="135">F85+F87</f>
        <v>19559</v>
      </c>
      <c r="G84" s="32">
        <f t="shared" si="135"/>
        <v>0</v>
      </c>
      <c r="H84" s="32">
        <f t="shared" si="135"/>
        <v>20131</v>
      </c>
      <c r="I84" s="152">
        <f t="shared" ref="I84:N84" si="136">I85+I87</f>
        <v>0</v>
      </c>
      <c r="J84" s="152">
        <f t="shared" si="136"/>
        <v>0</v>
      </c>
      <c r="K84" s="152">
        <f t="shared" si="136"/>
        <v>0</v>
      </c>
      <c r="L84" s="32">
        <f t="shared" si="136"/>
        <v>19559</v>
      </c>
      <c r="M84" s="32">
        <f t="shared" si="136"/>
        <v>0</v>
      </c>
      <c r="N84" s="32">
        <f t="shared" si="136"/>
        <v>20131</v>
      </c>
      <c r="O84" s="152">
        <f t="shared" ref="O84:T84" si="137">O85+O87</f>
        <v>0</v>
      </c>
      <c r="P84" s="152">
        <f t="shared" si="137"/>
        <v>0</v>
      </c>
      <c r="Q84" s="152">
        <f t="shared" si="137"/>
        <v>0</v>
      </c>
      <c r="R84" s="32">
        <f t="shared" si="137"/>
        <v>19559</v>
      </c>
      <c r="S84" s="32">
        <f t="shared" si="137"/>
        <v>0</v>
      </c>
      <c r="T84" s="32">
        <f t="shared" si="137"/>
        <v>20131</v>
      </c>
      <c r="U84" s="152">
        <f t="shared" ref="U84:Z84" si="138">U85+U87</f>
        <v>0</v>
      </c>
      <c r="V84" s="152">
        <f t="shared" si="138"/>
        <v>0</v>
      </c>
      <c r="W84" s="152">
        <f t="shared" si="138"/>
        <v>0</v>
      </c>
      <c r="X84" s="32">
        <f t="shared" si="138"/>
        <v>19559</v>
      </c>
      <c r="Y84" s="32">
        <f t="shared" si="138"/>
        <v>0</v>
      </c>
      <c r="Z84" s="32">
        <f t="shared" si="138"/>
        <v>20131</v>
      </c>
      <c r="AA84" s="152">
        <f t="shared" ref="AA84:AF84" si="139">AA85+AA87</f>
        <v>0</v>
      </c>
      <c r="AB84" s="152">
        <f t="shared" si="139"/>
        <v>0</v>
      </c>
      <c r="AC84" s="152">
        <f t="shared" si="139"/>
        <v>0</v>
      </c>
      <c r="AD84" s="32">
        <f t="shared" si="139"/>
        <v>19559</v>
      </c>
      <c r="AE84" s="32">
        <f t="shared" si="139"/>
        <v>0</v>
      </c>
      <c r="AF84" s="32">
        <f t="shared" si="139"/>
        <v>20131</v>
      </c>
      <c r="AG84" s="32"/>
      <c r="AH84" s="152">
        <f t="shared" ref="AH84:AN84" si="140">AH85+AH87</f>
        <v>0</v>
      </c>
      <c r="AI84" s="152">
        <f t="shared" si="140"/>
        <v>0</v>
      </c>
      <c r="AJ84" s="152">
        <f t="shared" si="140"/>
        <v>0</v>
      </c>
      <c r="AK84" s="152">
        <f t="shared" ref="AK84" si="141">AK85+AK87</f>
        <v>0</v>
      </c>
      <c r="AL84" s="32">
        <f t="shared" si="140"/>
        <v>19559</v>
      </c>
      <c r="AM84" s="32">
        <f t="shared" si="140"/>
        <v>0</v>
      </c>
      <c r="AN84" s="32">
        <f t="shared" si="140"/>
        <v>20131</v>
      </c>
      <c r="AO84" s="32">
        <f t="shared" ref="AO84:AV84" si="142">AO85+AO87</f>
        <v>0</v>
      </c>
      <c r="AP84" s="32">
        <f t="shared" si="142"/>
        <v>200</v>
      </c>
      <c r="AQ84" s="32">
        <f t="shared" si="142"/>
        <v>0</v>
      </c>
      <c r="AR84" s="32">
        <f t="shared" si="142"/>
        <v>0</v>
      </c>
      <c r="AS84" s="32">
        <f t="shared" si="142"/>
        <v>0</v>
      </c>
      <c r="AT84" s="32">
        <f t="shared" si="142"/>
        <v>19759</v>
      </c>
      <c r="AU84" s="32">
        <f t="shared" si="142"/>
        <v>0</v>
      </c>
      <c r="AV84" s="32">
        <f t="shared" si="142"/>
        <v>20131</v>
      </c>
      <c r="AW84" s="32">
        <f t="shared" ref="AW84" si="143">AW85+AW87</f>
        <v>0</v>
      </c>
    </row>
    <row r="85" spans="1:49" ht="33">
      <c r="A85" s="81" t="s">
        <v>418</v>
      </c>
      <c r="B85" s="46" t="s">
        <v>48</v>
      </c>
      <c r="C85" s="46" t="s">
        <v>71</v>
      </c>
      <c r="D85" s="46" t="s">
        <v>236</v>
      </c>
      <c r="E85" s="46" t="s">
        <v>78</v>
      </c>
      <c r="F85" s="32">
        <f t="shared" ref="F85:AW85" si="144">F86</f>
        <v>19509</v>
      </c>
      <c r="G85" s="32">
        <f t="shared" si="144"/>
        <v>0</v>
      </c>
      <c r="H85" s="32">
        <f t="shared" si="144"/>
        <v>20081</v>
      </c>
      <c r="I85" s="152">
        <f t="shared" si="144"/>
        <v>0</v>
      </c>
      <c r="J85" s="152">
        <f t="shared" si="144"/>
        <v>0</v>
      </c>
      <c r="K85" s="152">
        <f t="shared" si="144"/>
        <v>0</v>
      </c>
      <c r="L85" s="32">
        <f t="shared" si="144"/>
        <v>19509</v>
      </c>
      <c r="M85" s="32">
        <f t="shared" si="144"/>
        <v>0</v>
      </c>
      <c r="N85" s="32">
        <f t="shared" si="144"/>
        <v>20081</v>
      </c>
      <c r="O85" s="152">
        <f t="shared" si="144"/>
        <v>0</v>
      </c>
      <c r="P85" s="152">
        <f t="shared" si="144"/>
        <v>0</v>
      </c>
      <c r="Q85" s="152">
        <f t="shared" si="144"/>
        <v>0</v>
      </c>
      <c r="R85" s="32">
        <f t="shared" si="144"/>
        <v>19509</v>
      </c>
      <c r="S85" s="32">
        <f t="shared" si="144"/>
        <v>0</v>
      </c>
      <c r="T85" s="32">
        <f t="shared" si="144"/>
        <v>20081</v>
      </c>
      <c r="U85" s="152">
        <f t="shared" si="144"/>
        <v>0</v>
      </c>
      <c r="V85" s="152">
        <f t="shared" si="144"/>
        <v>0</v>
      </c>
      <c r="W85" s="152">
        <f t="shared" si="144"/>
        <v>0</v>
      </c>
      <c r="X85" s="32">
        <f t="shared" si="144"/>
        <v>19509</v>
      </c>
      <c r="Y85" s="32">
        <f t="shared" si="144"/>
        <v>0</v>
      </c>
      <c r="Z85" s="32">
        <f t="shared" si="144"/>
        <v>20081</v>
      </c>
      <c r="AA85" s="152">
        <f t="shared" si="144"/>
        <v>0</v>
      </c>
      <c r="AB85" s="152">
        <f t="shared" si="144"/>
        <v>0</v>
      </c>
      <c r="AC85" s="152">
        <f t="shared" si="144"/>
        <v>0</v>
      </c>
      <c r="AD85" s="32">
        <f t="shared" si="144"/>
        <v>19509</v>
      </c>
      <c r="AE85" s="32">
        <f t="shared" si="144"/>
        <v>0</v>
      </c>
      <c r="AF85" s="32">
        <f t="shared" si="144"/>
        <v>20081</v>
      </c>
      <c r="AG85" s="32"/>
      <c r="AH85" s="152">
        <f t="shared" si="144"/>
        <v>0</v>
      </c>
      <c r="AI85" s="152">
        <f t="shared" si="144"/>
        <v>0</v>
      </c>
      <c r="AJ85" s="152">
        <f t="shared" si="144"/>
        <v>0</v>
      </c>
      <c r="AK85" s="152">
        <f t="shared" si="144"/>
        <v>0</v>
      </c>
      <c r="AL85" s="32">
        <f t="shared" si="144"/>
        <v>19509</v>
      </c>
      <c r="AM85" s="32">
        <f t="shared" si="144"/>
        <v>0</v>
      </c>
      <c r="AN85" s="32">
        <f t="shared" si="144"/>
        <v>20081</v>
      </c>
      <c r="AO85" s="32">
        <f t="shared" si="144"/>
        <v>0</v>
      </c>
      <c r="AP85" s="32">
        <f t="shared" si="144"/>
        <v>200</v>
      </c>
      <c r="AQ85" s="32">
        <f t="shared" si="144"/>
        <v>0</v>
      </c>
      <c r="AR85" s="32">
        <f t="shared" si="144"/>
        <v>0</v>
      </c>
      <c r="AS85" s="32">
        <f t="shared" si="144"/>
        <v>0</v>
      </c>
      <c r="AT85" s="32">
        <f t="shared" si="144"/>
        <v>19709</v>
      </c>
      <c r="AU85" s="32">
        <f t="shared" si="144"/>
        <v>0</v>
      </c>
      <c r="AV85" s="32">
        <f t="shared" si="144"/>
        <v>20081</v>
      </c>
      <c r="AW85" s="32">
        <f t="shared" si="144"/>
        <v>0</v>
      </c>
    </row>
    <row r="86" spans="1:49" ht="49.5">
      <c r="A86" s="40" t="s">
        <v>171</v>
      </c>
      <c r="B86" s="46" t="s">
        <v>48</v>
      </c>
      <c r="C86" s="46" t="s">
        <v>71</v>
      </c>
      <c r="D86" s="46" t="s">
        <v>236</v>
      </c>
      <c r="E86" s="46" t="s">
        <v>170</v>
      </c>
      <c r="F86" s="32">
        <f>1700+17809</f>
        <v>19509</v>
      </c>
      <c r="G86" s="32"/>
      <c r="H86" s="32">
        <f>1710+18371</f>
        <v>20081</v>
      </c>
      <c r="I86" s="32"/>
      <c r="J86" s="32"/>
      <c r="K86" s="32"/>
      <c r="L86" s="32">
        <f>F86+I86+J86</f>
        <v>19509</v>
      </c>
      <c r="M86" s="32">
        <f>G86+J86</f>
        <v>0</v>
      </c>
      <c r="N86" s="32">
        <f>H86+K86</f>
        <v>20081</v>
      </c>
      <c r="O86" s="32"/>
      <c r="P86" s="32"/>
      <c r="Q86" s="32"/>
      <c r="R86" s="32">
        <f>L86+O86+P86</f>
        <v>19509</v>
      </c>
      <c r="S86" s="32">
        <f>M86+P86</f>
        <v>0</v>
      </c>
      <c r="T86" s="32">
        <f>N86+Q86</f>
        <v>20081</v>
      </c>
      <c r="U86" s="32"/>
      <c r="V86" s="32"/>
      <c r="W86" s="32"/>
      <c r="X86" s="32">
        <f>R86+U86+V86</f>
        <v>19509</v>
      </c>
      <c r="Y86" s="32">
        <f>S86+V86</f>
        <v>0</v>
      </c>
      <c r="Z86" s="32">
        <f>T86+W86</f>
        <v>20081</v>
      </c>
      <c r="AA86" s="32"/>
      <c r="AB86" s="32"/>
      <c r="AC86" s="32"/>
      <c r="AD86" s="32">
        <f>X86+AA86+AB86</f>
        <v>19509</v>
      </c>
      <c r="AE86" s="32">
        <f>Y86+AB86</f>
        <v>0</v>
      </c>
      <c r="AF86" s="32">
        <f>Z86+AC86</f>
        <v>20081</v>
      </c>
      <c r="AG86" s="32"/>
      <c r="AH86" s="32"/>
      <c r="AI86" s="32"/>
      <c r="AJ86" s="32"/>
      <c r="AK86" s="32"/>
      <c r="AL86" s="32">
        <f>AD86+AH86+AI86</f>
        <v>19509</v>
      </c>
      <c r="AM86" s="32">
        <f>AE86+AI86</f>
        <v>0</v>
      </c>
      <c r="AN86" s="32">
        <f>AF86+AJ86</f>
        <v>20081</v>
      </c>
      <c r="AO86" s="32">
        <f>AH86+AK86</f>
        <v>0</v>
      </c>
      <c r="AP86" s="32">
        <v>200</v>
      </c>
      <c r="AQ86" s="32"/>
      <c r="AR86" s="32"/>
      <c r="AS86" s="32"/>
      <c r="AT86" s="32">
        <f>AL86+AP86+AQ86</f>
        <v>19709</v>
      </c>
      <c r="AU86" s="32">
        <f>AM86+AQ86</f>
        <v>0</v>
      </c>
      <c r="AV86" s="32">
        <f>AN86+AR86</f>
        <v>20081</v>
      </c>
      <c r="AW86" s="32">
        <f>AO86+AS86</f>
        <v>0</v>
      </c>
    </row>
    <row r="87" spans="1:49" ht="16.5">
      <c r="A87" s="33" t="s">
        <v>97</v>
      </c>
      <c r="B87" s="46" t="s">
        <v>48</v>
      </c>
      <c r="C87" s="46" t="s">
        <v>71</v>
      </c>
      <c r="D87" s="46" t="s">
        <v>236</v>
      </c>
      <c r="E87" s="46" t="s">
        <v>98</v>
      </c>
      <c r="F87" s="32">
        <f t="shared" ref="F87:AW87" si="145">F88</f>
        <v>50</v>
      </c>
      <c r="G87" s="32">
        <f t="shared" si="145"/>
        <v>0</v>
      </c>
      <c r="H87" s="32">
        <f t="shared" si="145"/>
        <v>50</v>
      </c>
      <c r="I87" s="152">
        <f t="shared" si="145"/>
        <v>0</v>
      </c>
      <c r="J87" s="152">
        <f t="shared" si="145"/>
        <v>0</v>
      </c>
      <c r="K87" s="152">
        <f t="shared" si="145"/>
        <v>0</v>
      </c>
      <c r="L87" s="32">
        <f t="shared" si="145"/>
        <v>50</v>
      </c>
      <c r="M87" s="32">
        <f t="shared" si="145"/>
        <v>0</v>
      </c>
      <c r="N87" s="32">
        <f t="shared" si="145"/>
        <v>50</v>
      </c>
      <c r="O87" s="152">
        <f t="shared" si="145"/>
        <v>0</v>
      </c>
      <c r="P87" s="152">
        <f t="shared" si="145"/>
        <v>0</v>
      </c>
      <c r="Q87" s="152">
        <f t="shared" si="145"/>
        <v>0</v>
      </c>
      <c r="R87" s="32">
        <f t="shared" si="145"/>
        <v>50</v>
      </c>
      <c r="S87" s="32">
        <f t="shared" si="145"/>
        <v>0</v>
      </c>
      <c r="T87" s="32">
        <f t="shared" si="145"/>
        <v>50</v>
      </c>
      <c r="U87" s="152">
        <f t="shared" si="145"/>
        <v>0</v>
      </c>
      <c r="V87" s="152">
        <f t="shared" si="145"/>
        <v>0</v>
      </c>
      <c r="W87" s="152">
        <f t="shared" si="145"/>
        <v>0</v>
      </c>
      <c r="X87" s="32">
        <f t="shared" si="145"/>
        <v>50</v>
      </c>
      <c r="Y87" s="32">
        <f t="shared" si="145"/>
        <v>0</v>
      </c>
      <c r="Z87" s="32">
        <f t="shared" si="145"/>
        <v>50</v>
      </c>
      <c r="AA87" s="152">
        <f t="shared" si="145"/>
        <v>0</v>
      </c>
      <c r="AB87" s="152">
        <f t="shared" si="145"/>
        <v>0</v>
      </c>
      <c r="AC87" s="152">
        <f t="shared" si="145"/>
        <v>0</v>
      </c>
      <c r="AD87" s="32">
        <f t="shared" si="145"/>
        <v>50</v>
      </c>
      <c r="AE87" s="32">
        <f t="shared" si="145"/>
        <v>0</v>
      </c>
      <c r="AF87" s="32">
        <f t="shared" si="145"/>
        <v>50</v>
      </c>
      <c r="AG87" s="32"/>
      <c r="AH87" s="152">
        <f t="shared" si="145"/>
        <v>0</v>
      </c>
      <c r="AI87" s="152">
        <f t="shared" si="145"/>
        <v>0</v>
      </c>
      <c r="AJ87" s="152">
        <f t="shared" si="145"/>
        <v>0</v>
      </c>
      <c r="AK87" s="152">
        <f t="shared" si="145"/>
        <v>0</v>
      </c>
      <c r="AL87" s="32">
        <f t="shared" si="145"/>
        <v>50</v>
      </c>
      <c r="AM87" s="32">
        <f t="shared" si="145"/>
        <v>0</v>
      </c>
      <c r="AN87" s="32">
        <f t="shared" si="145"/>
        <v>50</v>
      </c>
      <c r="AO87" s="32">
        <f t="shared" si="145"/>
        <v>0</v>
      </c>
      <c r="AP87" s="32">
        <f t="shared" si="145"/>
        <v>0</v>
      </c>
      <c r="AQ87" s="32">
        <f t="shared" si="145"/>
        <v>0</v>
      </c>
      <c r="AR87" s="32">
        <f t="shared" si="145"/>
        <v>0</v>
      </c>
      <c r="AS87" s="32">
        <f t="shared" si="145"/>
        <v>0</v>
      </c>
      <c r="AT87" s="32">
        <f t="shared" si="145"/>
        <v>50</v>
      </c>
      <c r="AU87" s="32">
        <f t="shared" si="145"/>
        <v>0</v>
      </c>
      <c r="AV87" s="32">
        <f t="shared" si="145"/>
        <v>50</v>
      </c>
      <c r="AW87" s="32">
        <f t="shared" si="145"/>
        <v>0</v>
      </c>
    </row>
    <row r="88" spans="1:49" ht="16.5">
      <c r="A88" s="29" t="s">
        <v>173</v>
      </c>
      <c r="B88" s="46" t="s">
        <v>48</v>
      </c>
      <c r="C88" s="46" t="s">
        <v>71</v>
      </c>
      <c r="D88" s="46" t="s">
        <v>236</v>
      </c>
      <c r="E88" s="46" t="s">
        <v>172</v>
      </c>
      <c r="F88" s="32">
        <v>50</v>
      </c>
      <c r="G88" s="32"/>
      <c r="H88" s="32">
        <v>50</v>
      </c>
      <c r="I88" s="152"/>
      <c r="J88" s="152"/>
      <c r="K88" s="152"/>
      <c r="L88" s="32">
        <f>F88+I88+J88</f>
        <v>50</v>
      </c>
      <c r="M88" s="32">
        <f>G88+J88</f>
        <v>0</v>
      </c>
      <c r="N88" s="32">
        <f>H88+K88</f>
        <v>50</v>
      </c>
      <c r="O88" s="152"/>
      <c r="P88" s="152"/>
      <c r="Q88" s="152"/>
      <c r="R88" s="32">
        <f>L88+O88+P88</f>
        <v>50</v>
      </c>
      <c r="S88" s="32">
        <f>M88+P88</f>
        <v>0</v>
      </c>
      <c r="T88" s="32">
        <f>N88+Q88</f>
        <v>50</v>
      </c>
      <c r="U88" s="152"/>
      <c r="V88" s="152"/>
      <c r="W88" s="152"/>
      <c r="X88" s="32">
        <f>R88+U88+V88</f>
        <v>50</v>
      </c>
      <c r="Y88" s="32">
        <f>S88+V88</f>
        <v>0</v>
      </c>
      <c r="Z88" s="32">
        <f>T88+W88</f>
        <v>50</v>
      </c>
      <c r="AA88" s="152"/>
      <c r="AB88" s="152"/>
      <c r="AC88" s="152"/>
      <c r="AD88" s="32">
        <f>X88+AA88+AB88</f>
        <v>50</v>
      </c>
      <c r="AE88" s="32">
        <f>Y88+AB88</f>
        <v>0</v>
      </c>
      <c r="AF88" s="32">
        <f>Z88+AC88</f>
        <v>50</v>
      </c>
      <c r="AG88" s="32"/>
      <c r="AH88" s="152"/>
      <c r="AI88" s="152"/>
      <c r="AJ88" s="152"/>
      <c r="AK88" s="152"/>
      <c r="AL88" s="32">
        <f>AD88+AH88+AI88</f>
        <v>50</v>
      </c>
      <c r="AM88" s="32">
        <f>AE88+AI88</f>
        <v>0</v>
      </c>
      <c r="AN88" s="32">
        <f>AF88+AJ88</f>
        <v>50</v>
      </c>
      <c r="AO88" s="32">
        <f>AH88+AK88</f>
        <v>0</v>
      </c>
      <c r="AP88" s="32"/>
      <c r="AQ88" s="32"/>
      <c r="AR88" s="32"/>
      <c r="AS88" s="32"/>
      <c r="AT88" s="32">
        <f>AL88+AP88+AQ88</f>
        <v>50</v>
      </c>
      <c r="AU88" s="32">
        <f>AM88+AQ88</f>
        <v>0</v>
      </c>
      <c r="AV88" s="32">
        <f>AN88+AR88</f>
        <v>50</v>
      </c>
      <c r="AW88" s="32">
        <f>AP88+AS88</f>
        <v>0</v>
      </c>
    </row>
    <row r="89" spans="1:49" ht="49.5">
      <c r="A89" s="33" t="s">
        <v>201</v>
      </c>
      <c r="B89" s="46" t="s">
        <v>48</v>
      </c>
      <c r="C89" s="46" t="s">
        <v>71</v>
      </c>
      <c r="D89" s="46" t="s">
        <v>327</v>
      </c>
      <c r="E89" s="46"/>
      <c r="F89" s="32">
        <f t="shared" ref="F89:U90" si="146">F90</f>
        <v>320</v>
      </c>
      <c r="G89" s="32">
        <f t="shared" si="146"/>
        <v>0</v>
      </c>
      <c r="H89" s="32">
        <f t="shared" si="146"/>
        <v>320</v>
      </c>
      <c r="I89" s="152">
        <f t="shared" si="146"/>
        <v>0</v>
      </c>
      <c r="J89" s="152">
        <f t="shared" si="146"/>
        <v>0</v>
      </c>
      <c r="K89" s="152">
        <f t="shared" si="146"/>
        <v>0</v>
      </c>
      <c r="L89" s="32">
        <f t="shared" si="146"/>
        <v>320</v>
      </c>
      <c r="M89" s="32">
        <f t="shared" si="146"/>
        <v>0</v>
      </c>
      <c r="N89" s="32">
        <f t="shared" si="146"/>
        <v>320</v>
      </c>
      <c r="O89" s="152">
        <f t="shared" si="146"/>
        <v>0</v>
      </c>
      <c r="P89" s="152">
        <f t="shared" si="146"/>
        <v>0</v>
      </c>
      <c r="Q89" s="152">
        <f t="shared" si="146"/>
        <v>0</v>
      </c>
      <c r="R89" s="32">
        <f t="shared" si="146"/>
        <v>320</v>
      </c>
      <c r="S89" s="32">
        <f t="shared" si="146"/>
        <v>0</v>
      </c>
      <c r="T89" s="32">
        <f t="shared" si="146"/>
        <v>320</v>
      </c>
      <c r="U89" s="152">
        <f t="shared" si="146"/>
        <v>0</v>
      </c>
      <c r="V89" s="152">
        <f t="shared" ref="U89:AL90" si="147">V90</f>
        <v>0</v>
      </c>
      <c r="W89" s="152">
        <f t="shared" si="147"/>
        <v>0</v>
      </c>
      <c r="X89" s="32">
        <f t="shared" si="147"/>
        <v>320</v>
      </c>
      <c r="Y89" s="32">
        <f t="shared" si="147"/>
        <v>0</v>
      </c>
      <c r="Z89" s="32">
        <f t="shared" si="147"/>
        <v>320</v>
      </c>
      <c r="AA89" s="152">
        <f t="shared" si="147"/>
        <v>0</v>
      </c>
      <c r="AB89" s="152">
        <f t="shared" si="147"/>
        <v>0</v>
      </c>
      <c r="AC89" s="152">
        <f t="shared" si="147"/>
        <v>0</v>
      </c>
      <c r="AD89" s="32">
        <f t="shared" si="147"/>
        <v>320</v>
      </c>
      <c r="AE89" s="32">
        <f t="shared" si="147"/>
        <v>0</v>
      </c>
      <c r="AF89" s="32">
        <f t="shared" si="147"/>
        <v>320</v>
      </c>
      <c r="AG89" s="32"/>
      <c r="AH89" s="152">
        <f t="shared" si="147"/>
        <v>0</v>
      </c>
      <c r="AI89" s="152">
        <f t="shared" si="147"/>
        <v>0</v>
      </c>
      <c r="AJ89" s="152">
        <f t="shared" si="147"/>
        <v>0</v>
      </c>
      <c r="AK89" s="152">
        <f t="shared" si="147"/>
        <v>0</v>
      </c>
      <c r="AL89" s="32">
        <f t="shared" si="147"/>
        <v>320</v>
      </c>
      <c r="AM89" s="32">
        <f t="shared" ref="AH89:AW90" si="148">AM90</f>
        <v>0</v>
      </c>
      <c r="AN89" s="32">
        <f t="shared" si="148"/>
        <v>320</v>
      </c>
      <c r="AO89" s="32">
        <f t="shared" si="148"/>
        <v>0</v>
      </c>
      <c r="AP89" s="32">
        <f t="shared" si="148"/>
        <v>0</v>
      </c>
      <c r="AQ89" s="32">
        <f t="shared" si="148"/>
        <v>0</v>
      </c>
      <c r="AR89" s="32">
        <f t="shared" si="148"/>
        <v>0</v>
      </c>
      <c r="AS89" s="32">
        <f t="shared" si="148"/>
        <v>0</v>
      </c>
      <c r="AT89" s="32">
        <f t="shared" si="148"/>
        <v>320</v>
      </c>
      <c r="AU89" s="32">
        <f t="shared" si="148"/>
        <v>0</v>
      </c>
      <c r="AV89" s="32">
        <f t="shared" si="148"/>
        <v>320</v>
      </c>
      <c r="AW89" s="32">
        <f t="shared" si="148"/>
        <v>0</v>
      </c>
    </row>
    <row r="90" spans="1:49" ht="49.5">
      <c r="A90" s="29" t="s">
        <v>81</v>
      </c>
      <c r="B90" s="46" t="s">
        <v>48</v>
      </c>
      <c r="C90" s="46" t="s">
        <v>71</v>
      </c>
      <c r="D90" s="46" t="s">
        <v>327</v>
      </c>
      <c r="E90" s="46" t="s">
        <v>82</v>
      </c>
      <c r="F90" s="32">
        <f t="shared" si="146"/>
        <v>320</v>
      </c>
      <c r="G90" s="32">
        <f t="shared" si="146"/>
        <v>0</v>
      </c>
      <c r="H90" s="32">
        <f t="shared" si="146"/>
        <v>320</v>
      </c>
      <c r="I90" s="152">
        <f t="shared" si="146"/>
        <v>0</v>
      </c>
      <c r="J90" s="152">
        <f t="shared" si="146"/>
        <v>0</v>
      </c>
      <c r="K90" s="152">
        <f t="shared" si="146"/>
        <v>0</v>
      </c>
      <c r="L90" s="32">
        <f t="shared" si="146"/>
        <v>320</v>
      </c>
      <c r="M90" s="32">
        <f t="shared" si="146"/>
        <v>0</v>
      </c>
      <c r="N90" s="32">
        <f t="shared" si="146"/>
        <v>320</v>
      </c>
      <c r="O90" s="152">
        <f t="shared" si="146"/>
        <v>0</v>
      </c>
      <c r="P90" s="152">
        <f t="shared" si="146"/>
        <v>0</v>
      </c>
      <c r="Q90" s="152">
        <f t="shared" si="146"/>
        <v>0</v>
      </c>
      <c r="R90" s="32">
        <f t="shared" si="146"/>
        <v>320</v>
      </c>
      <c r="S90" s="32">
        <f t="shared" si="146"/>
        <v>0</v>
      </c>
      <c r="T90" s="32">
        <f t="shared" si="146"/>
        <v>320</v>
      </c>
      <c r="U90" s="152">
        <f t="shared" si="147"/>
        <v>0</v>
      </c>
      <c r="V90" s="152">
        <f t="shared" si="147"/>
        <v>0</v>
      </c>
      <c r="W90" s="152">
        <f t="shared" si="147"/>
        <v>0</v>
      </c>
      <c r="X90" s="32">
        <f t="shared" si="147"/>
        <v>320</v>
      </c>
      <c r="Y90" s="32">
        <f t="shared" si="147"/>
        <v>0</v>
      </c>
      <c r="Z90" s="32">
        <f t="shared" si="147"/>
        <v>320</v>
      </c>
      <c r="AA90" s="152">
        <f t="shared" si="147"/>
        <v>0</v>
      </c>
      <c r="AB90" s="152">
        <f t="shared" si="147"/>
        <v>0</v>
      </c>
      <c r="AC90" s="152">
        <f t="shared" si="147"/>
        <v>0</v>
      </c>
      <c r="AD90" s="32">
        <f t="shared" si="147"/>
        <v>320</v>
      </c>
      <c r="AE90" s="32">
        <f t="shared" si="147"/>
        <v>0</v>
      </c>
      <c r="AF90" s="32">
        <f t="shared" si="147"/>
        <v>320</v>
      </c>
      <c r="AG90" s="32"/>
      <c r="AH90" s="152">
        <f t="shared" si="148"/>
        <v>0</v>
      </c>
      <c r="AI90" s="152">
        <f t="shared" si="148"/>
        <v>0</v>
      </c>
      <c r="AJ90" s="152">
        <f t="shared" si="148"/>
        <v>0</v>
      </c>
      <c r="AK90" s="152">
        <f t="shared" si="148"/>
        <v>0</v>
      </c>
      <c r="AL90" s="32">
        <f t="shared" si="148"/>
        <v>320</v>
      </c>
      <c r="AM90" s="32">
        <f t="shared" si="148"/>
        <v>0</v>
      </c>
      <c r="AN90" s="32">
        <f t="shared" si="148"/>
        <v>320</v>
      </c>
      <c r="AO90" s="32">
        <f t="shared" si="148"/>
        <v>0</v>
      </c>
      <c r="AP90" s="32">
        <f t="shared" si="148"/>
        <v>0</v>
      </c>
      <c r="AQ90" s="32">
        <f t="shared" si="148"/>
        <v>0</v>
      </c>
      <c r="AR90" s="32">
        <f t="shared" si="148"/>
        <v>0</v>
      </c>
      <c r="AS90" s="32">
        <f t="shared" si="148"/>
        <v>0</v>
      </c>
      <c r="AT90" s="32">
        <f t="shared" si="148"/>
        <v>320</v>
      </c>
      <c r="AU90" s="32">
        <f t="shared" si="148"/>
        <v>0</v>
      </c>
      <c r="AV90" s="32">
        <f t="shared" si="148"/>
        <v>320</v>
      </c>
      <c r="AW90" s="32">
        <f t="shared" si="148"/>
        <v>0</v>
      </c>
    </row>
    <row r="91" spans="1:49" ht="16.5">
      <c r="A91" s="29" t="s">
        <v>189</v>
      </c>
      <c r="B91" s="46" t="s">
        <v>48</v>
      </c>
      <c r="C91" s="46" t="s">
        <v>71</v>
      </c>
      <c r="D91" s="46" t="s">
        <v>327</v>
      </c>
      <c r="E91" s="46" t="s">
        <v>188</v>
      </c>
      <c r="F91" s="32">
        <v>320</v>
      </c>
      <c r="G91" s="32"/>
      <c r="H91" s="32">
        <v>320</v>
      </c>
      <c r="I91" s="152"/>
      <c r="J91" s="152"/>
      <c r="K91" s="152"/>
      <c r="L91" s="32">
        <f>F91+I91+J91</f>
        <v>320</v>
      </c>
      <c r="M91" s="32">
        <f>G91+J91</f>
        <v>0</v>
      </c>
      <c r="N91" s="32">
        <f>H91+K91</f>
        <v>320</v>
      </c>
      <c r="O91" s="152"/>
      <c r="P91" s="152"/>
      <c r="Q91" s="152"/>
      <c r="R91" s="32">
        <f>L91+O91+P91</f>
        <v>320</v>
      </c>
      <c r="S91" s="32">
        <f>M91+P91</f>
        <v>0</v>
      </c>
      <c r="T91" s="32">
        <f>N91+Q91</f>
        <v>320</v>
      </c>
      <c r="U91" s="152"/>
      <c r="V91" s="152"/>
      <c r="W91" s="152"/>
      <c r="X91" s="32">
        <f>R91+U91+V91</f>
        <v>320</v>
      </c>
      <c r="Y91" s="32">
        <f>S91+V91</f>
        <v>0</v>
      </c>
      <c r="Z91" s="32">
        <f>T91+W91</f>
        <v>320</v>
      </c>
      <c r="AA91" s="152"/>
      <c r="AB91" s="152"/>
      <c r="AC91" s="152"/>
      <c r="AD91" s="32">
        <f>X91+AA91+AB91</f>
        <v>320</v>
      </c>
      <c r="AE91" s="32">
        <f>Y91+AB91</f>
        <v>0</v>
      </c>
      <c r="AF91" s="32">
        <f>Z91+AC91</f>
        <v>320</v>
      </c>
      <c r="AG91" s="32"/>
      <c r="AH91" s="152"/>
      <c r="AI91" s="152"/>
      <c r="AJ91" s="152"/>
      <c r="AK91" s="152"/>
      <c r="AL91" s="32">
        <f>AD91+AH91+AI91</f>
        <v>320</v>
      </c>
      <c r="AM91" s="32">
        <f>AE91+AI91</f>
        <v>0</v>
      </c>
      <c r="AN91" s="32">
        <f>AF91+AJ91</f>
        <v>320</v>
      </c>
      <c r="AO91" s="32">
        <f>AH91+AK91</f>
        <v>0</v>
      </c>
      <c r="AP91" s="32"/>
      <c r="AQ91" s="32"/>
      <c r="AR91" s="32"/>
      <c r="AS91" s="32"/>
      <c r="AT91" s="32">
        <f>AL91+AP91+AQ91</f>
        <v>320</v>
      </c>
      <c r="AU91" s="32">
        <f>AM91+AQ91</f>
        <v>0</v>
      </c>
      <c r="AV91" s="32">
        <f>AN91+AR91</f>
        <v>320</v>
      </c>
      <c r="AW91" s="32">
        <f>AP91+AS91</f>
        <v>0</v>
      </c>
    </row>
    <row r="92" spans="1:49" ht="49.5">
      <c r="A92" s="29" t="s">
        <v>468</v>
      </c>
      <c r="B92" s="46" t="s">
        <v>48</v>
      </c>
      <c r="C92" s="46" t="s">
        <v>71</v>
      </c>
      <c r="D92" s="46" t="s">
        <v>244</v>
      </c>
      <c r="E92" s="46"/>
      <c r="F92" s="32">
        <f t="shared" ref="F92:U95" si="149">F93</f>
        <v>91</v>
      </c>
      <c r="G92" s="32">
        <f t="shared" si="149"/>
        <v>0</v>
      </c>
      <c r="H92" s="32">
        <f t="shared" si="149"/>
        <v>91</v>
      </c>
      <c r="I92" s="152">
        <f t="shared" si="149"/>
        <v>0</v>
      </c>
      <c r="J92" s="152">
        <f t="shared" si="149"/>
        <v>0</v>
      </c>
      <c r="K92" s="152">
        <f t="shared" si="149"/>
        <v>0</v>
      </c>
      <c r="L92" s="32">
        <f t="shared" si="149"/>
        <v>91</v>
      </c>
      <c r="M92" s="32">
        <f t="shared" si="149"/>
        <v>0</v>
      </c>
      <c r="N92" s="32">
        <f t="shared" si="149"/>
        <v>91</v>
      </c>
      <c r="O92" s="152">
        <f t="shared" si="149"/>
        <v>0</v>
      </c>
      <c r="P92" s="152">
        <f t="shared" si="149"/>
        <v>0</v>
      </c>
      <c r="Q92" s="152">
        <f t="shared" si="149"/>
        <v>0</v>
      </c>
      <c r="R92" s="32">
        <f t="shared" si="149"/>
        <v>91</v>
      </c>
      <c r="S92" s="32">
        <f t="shared" si="149"/>
        <v>0</v>
      </c>
      <c r="T92" s="32">
        <f t="shared" si="149"/>
        <v>91</v>
      </c>
      <c r="U92" s="152">
        <f t="shared" si="149"/>
        <v>0</v>
      </c>
      <c r="V92" s="152">
        <f t="shared" ref="U92:AL95" si="150">V93</f>
        <v>0</v>
      </c>
      <c r="W92" s="152">
        <f t="shared" si="150"/>
        <v>0</v>
      </c>
      <c r="X92" s="32">
        <f t="shared" si="150"/>
        <v>91</v>
      </c>
      <c r="Y92" s="32">
        <f t="shared" si="150"/>
        <v>0</v>
      </c>
      <c r="Z92" s="32">
        <f t="shared" si="150"/>
        <v>91</v>
      </c>
      <c r="AA92" s="152">
        <f t="shared" si="150"/>
        <v>0</v>
      </c>
      <c r="AB92" s="152">
        <f t="shared" si="150"/>
        <v>0</v>
      </c>
      <c r="AC92" s="152">
        <f t="shared" si="150"/>
        <v>0</v>
      </c>
      <c r="AD92" s="32">
        <f t="shared" si="150"/>
        <v>91</v>
      </c>
      <c r="AE92" s="32">
        <f t="shared" si="150"/>
        <v>0</v>
      </c>
      <c r="AF92" s="32">
        <f t="shared" si="150"/>
        <v>91</v>
      </c>
      <c r="AG92" s="32"/>
      <c r="AH92" s="152">
        <f t="shared" si="150"/>
        <v>0</v>
      </c>
      <c r="AI92" s="152">
        <f t="shared" si="150"/>
        <v>0</v>
      </c>
      <c r="AJ92" s="152">
        <f t="shared" si="150"/>
        <v>0</v>
      </c>
      <c r="AK92" s="152">
        <f t="shared" si="150"/>
        <v>0</v>
      </c>
      <c r="AL92" s="32">
        <f t="shared" si="150"/>
        <v>91</v>
      </c>
      <c r="AM92" s="32">
        <f t="shared" ref="AH92:AW95" si="151">AM93</f>
        <v>0</v>
      </c>
      <c r="AN92" s="32">
        <f t="shared" si="151"/>
        <v>91</v>
      </c>
      <c r="AO92" s="32">
        <f t="shared" si="151"/>
        <v>0</v>
      </c>
      <c r="AP92" s="32">
        <f t="shared" si="151"/>
        <v>0</v>
      </c>
      <c r="AQ92" s="32">
        <f t="shared" si="151"/>
        <v>0</v>
      </c>
      <c r="AR92" s="32">
        <f t="shared" si="151"/>
        <v>0</v>
      </c>
      <c r="AS92" s="32">
        <f t="shared" si="151"/>
        <v>0</v>
      </c>
      <c r="AT92" s="32">
        <f t="shared" si="151"/>
        <v>91</v>
      </c>
      <c r="AU92" s="32">
        <f t="shared" si="151"/>
        <v>0</v>
      </c>
      <c r="AV92" s="32">
        <f t="shared" si="151"/>
        <v>91</v>
      </c>
      <c r="AW92" s="32">
        <f t="shared" si="151"/>
        <v>0</v>
      </c>
    </row>
    <row r="93" spans="1:49" ht="16.5">
      <c r="A93" s="29" t="s">
        <v>76</v>
      </c>
      <c r="B93" s="46" t="s">
        <v>48</v>
      </c>
      <c r="C93" s="46" t="s">
        <v>71</v>
      </c>
      <c r="D93" s="46" t="s">
        <v>245</v>
      </c>
      <c r="E93" s="46"/>
      <c r="F93" s="32">
        <f t="shared" si="149"/>
        <v>91</v>
      </c>
      <c r="G93" s="32">
        <f t="shared" si="149"/>
        <v>0</v>
      </c>
      <c r="H93" s="32">
        <f t="shared" si="149"/>
        <v>91</v>
      </c>
      <c r="I93" s="152">
        <f t="shared" si="149"/>
        <v>0</v>
      </c>
      <c r="J93" s="152">
        <f t="shared" si="149"/>
        <v>0</v>
      </c>
      <c r="K93" s="152">
        <f t="shared" si="149"/>
        <v>0</v>
      </c>
      <c r="L93" s="32">
        <f t="shared" si="149"/>
        <v>91</v>
      </c>
      <c r="M93" s="32">
        <f t="shared" si="149"/>
        <v>0</v>
      </c>
      <c r="N93" s="32">
        <f t="shared" si="149"/>
        <v>91</v>
      </c>
      <c r="O93" s="152">
        <f t="shared" si="149"/>
        <v>0</v>
      </c>
      <c r="P93" s="152">
        <f t="shared" si="149"/>
        <v>0</v>
      </c>
      <c r="Q93" s="152">
        <f t="shared" si="149"/>
        <v>0</v>
      </c>
      <c r="R93" s="32">
        <f t="shared" si="149"/>
        <v>91</v>
      </c>
      <c r="S93" s="32">
        <f t="shared" si="149"/>
        <v>0</v>
      </c>
      <c r="T93" s="32">
        <f t="shared" si="149"/>
        <v>91</v>
      </c>
      <c r="U93" s="152">
        <f t="shared" si="150"/>
        <v>0</v>
      </c>
      <c r="V93" s="152">
        <f t="shared" si="150"/>
        <v>0</v>
      </c>
      <c r="W93" s="152">
        <f t="shared" si="150"/>
        <v>0</v>
      </c>
      <c r="X93" s="32">
        <f t="shared" si="150"/>
        <v>91</v>
      </c>
      <c r="Y93" s="32">
        <f t="shared" si="150"/>
        <v>0</v>
      </c>
      <c r="Z93" s="32">
        <f t="shared" si="150"/>
        <v>91</v>
      </c>
      <c r="AA93" s="152">
        <f t="shared" si="150"/>
        <v>0</v>
      </c>
      <c r="AB93" s="152">
        <f t="shared" si="150"/>
        <v>0</v>
      </c>
      <c r="AC93" s="152">
        <f t="shared" si="150"/>
        <v>0</v>
      </c>
      <c r="AD93" s="32">
        <f t="shared" si="150"/>
        <v>91</v>
      </c>
      <c r="AE93" s="32">
        <f t="shared" si="150"/>
        <v>0</v>
      </c>
      <c r="AF93" s="32">
        <f t="shared" si="150"/>
        <v>91</v>
      </c>
      <c r="AG93" s="32"/>
      <c r="AH93" s="152">
        <f t="shared" si="151"/>
        <v>0</v>
      </c>
      <c r="AI93" s="152">
        <f t="shared" si="151"/>
        <v>0</v>
      </c>
      <c r="AJ93" s="152">
        <f t="shared" si="151"/>
        <v>0</v>
      </c>
      <c r="AK93" s="152">
        <f t="shared" si="151"/>
        <v>0</v>
      </c>
      <c r="AL93" s="32">
        <f t="shared" si="151"/>
        <v>91</v>
      </c>
      <c r="AM93" s="32">
        <f t="shared" si="151"/>
        <v>0</v>
      </c>
      <c r="AN93" s="32">
        <f t="shared" si="151"/>
        <v>91</v>
      </c>
      <c r="AO93" s="32">
        <f t="shared" si="151"/>
        <v>0</v>
      </c>
      <c r="AP93" s="32">
        <f t="shared" si="151"/>
        <v>0</v>
      </c>
      <c r="AQ93" s="32">
        <f t="shared" si="151"/>
        <v>0</v>
      </c>
      <c r="AR93" s="32">
        <f t="shared" si="151"/>
        <v>0</v>
      </c>
      <c r="AS93" s="32">
        <f t="shared" si="151"/>
        <v>0</v>
      </c>
      <c r="AT93" s="32">
        <f t="shared" si="151"/>
        <v>91</v>
      </c>
      <c r="AU93" s="32">
        <f t="shared" si="151"/>
        <v>0</v>
      </c>
      <c r="AV93" s="32">
        <f t="shared" si="151"/>
        <v>91</v>
      </c>
      <c r="AW93" s="32">
        <f t="shared" si="151"/>
        <v>0</v>
      </c>
    </row>
    <row r="94" spans="1:49" ht="33">
      <c r="A94" s="29" t="s">
        <v>94</v>
      </c>
      <c r="B94" s="46" t="s">
        <v>48</v>
      </c>
      <c r="C94" s="46" t="s">
        <v>71</v>
      </c>
      <c r="D94" s="46" t="s">
        <v>246</v>
      </c>
      <c r="E94" s="46"/>
      <c r="F94" s="32">
        <f t="shared" si="149"/>
        <v>91</v>
      </c>
      <c r="G94" s="32">
        <f t="shared" si="149"/>
        <v>0</v>
      </c>
      <c r="H94" s="32">
        <f t="shared" si="149"/>
        <v>91</v>
      </c>
      <c r="I94" s="152">
        <f t="shared" si="149"/>
        <v>0</v>
      </c>
      <c r="J94" s="152">
        <f t="shared" si="149"/>
        <v>0</v>
      </c>
      <c r="K94" s="152">
        <f t="shared" si="149"/>
        <v>0</v>
      </c>
      <c r="L94" s="32">
        <f t="shared" si="149"/>
        <v>91</v>
      </c>
      <c r="M94" s="32">
        <f t="shared" si="149"/>
        <v>0</v>
      </c>
      <c r="N94" s="32">
        <f t="shared" si="149"/>
        <v>91</v>
      </c>
      <c r="O94" s="152">
        <f t="shared" si="149"/>
        <v>0</v>
      </c>
      <c r="P94" s="152">
        <f t="shared" si="149"/>
        <v>0</v>
      </c>
      <c r="Q94" s="152">
        <f t="shared" si="149"/>
        <v>0</v>
      </c>
      <c r="R94" s="32">
        <f t="shared" si="149"/>
        <v>91</v>
      </c>
      <c r="S94" s="32">
        <f t="shared" si="149"/>
        <v>0</v>
      </c>
      <c r="T94" s="32">
        <f t="shared" si="149"/>
        <v>91</v>
      </c>
      <c r="U94" s="152">
        <f t="shared" si="150"/>
        <v>0</v>
      </c>
      <c r="V94" s="152">
        <f t="shared" si="150"/>
        <v>0</v>
      </c>
      <c r="W94" s="152">
        <f t="shared" si="150"/>
        <v>0</v>
      </c>
      <c r="X94" s="32">
        <f t="shared" si="150"/>
        <v>91</v>
      </c>
      <c r="Y94" s="32">
        <f t="shared" si="150"/>
        <v>0</v>
      </c>
      <c r="Z94" s="32">
        <f t="shared" si="150"/>
        <v>91</v>
      </c>
      <c r="AA94" s="152">
        <f t="shared" si="150"/>
        <v>0</v>
      </c>
      <c r="AB94" s="152">
        <f t="shared" si="150"/>
        <v>0</v>
      </c>
      <c r="AC94" s="152">
        <f t="shared" si="150"/>
        <v>0</v>
      </c>
      <c r="AD94" s="32">
        <f t="shared" si="150"/>
        <v>91</v>
      </c>
      <c r="AE94" s="32">
        <f t="shared" si="150"/>
        <v>0</v>
      </c>
      <c r="AF94" s="32">
        <f t="shared" si="150"/>
        <v>91</v>
      </c>
      <c r="AG94" s="32"/>
      <c r="AH94" s="152">
        <f t="shared" si="151"/>
        <v>0</v>
      </c>
      <c r="AI94" s="152">
        <f t="shared" si="151"/>
        <v>0</v>
      </c>
      <c r="AJ94" s="152">
        <f t="shared" si="151"/>
        <v>0</v>
      </c>
      <c r="AK94" s="152">
        <f t="shared" si="151"/>
        <v>0</v>
      </c>
      <c r="AL94" s="32">
        <f t="shared" si="151"/>
        <v>91</v>
      </c>
      <c r="AM94" s="32">
        <f t="shared" si="151"/>
        <v>0</v>
      </c>
      <c r="AN94" s="32">
        <f t="shared" si="151"/>
        <v>91</v>
      </c>
      <c r="AO94" s="32">
        <f t="shared" si="151"/>
        <v>0</v>
      </c>
      <c r="AP94" s="32">
        <f t="shared" si="151"/>
        <v>0</v>
      </c>
      <c r="AQ94" s="32">
        <f t="shared" si="151"/>
        <v>0</v>
      </c>
      <c r="AR94" s="32">
        <f t="shared" si="151"/>
        <v>0</v>
      </c>
      <c r="AS94" s="32">
        <f t="shared" si="151"/>
        <v>0</v>
      </c>
      <c r="AT94" s="32">
        <f t="shared" si="151"/>
        <v>91</v>
      </c>
      <c r="AU94" s="32">
        <f t="shared" si="151"/>
        <v>0</v>
      </c>
      <c r="AV94" s="32">
        <f t="shared" si="151"/>
        <v>91</v>
      </c>
      <c r="AW94" s="32">
        <f t="shared" si="151"/>
        <v>0</v>
      </c>
    </row>
    <row r="95" spans="1:49" ht="33">
      <c r="A95" s="81" t="s">
        <v>418</v>
      </c>
      <c r="B95" s="46" t="s">
        <v>48</v>
      </c>
      <c r="C95" s="46" t="s">
        <v>71</v>
      </c>
      <c r="D95" s="46" t="s">
        <v>246</v>
      </c>
      <c r="E95" s="46" t="s">
        <v>78</v>
      </c>
      <c r="F95" s="32">
        <f t="shared" si="149"/>
        <v>91</v>
      </c>
      <c r="G95" s="32">
        <f t="shared" si="149"/>
        <v>0</v>
      </c>
      <c r="H95" s="32">
        <f t="shared" si="149"/>
        <v>91</v>
      </c>
      <c r="I95" s="152">
        <f t="shared" si="149"/>
        <v>0</v>
      </c>
      <c r="J95" s="152">
        <f t="shared" si="149"/>
        <v>0</v>
      </c>
      <c r="K95" s="152">
        <f t="shared" si="149"/>
        <v>0</v>
      </c>
      <c r="L95" s="32">
        <f t="shared" si="149"/>
        <v>91</v>
      </c>
      <c r="M95" s="32">
        <f t="shared" si="149"/>
        <v>0</v>
      </c>
      <c r="N95" s="32">
        <f t="shared" si="149"/>
        <v>91</v>
      </c>
      <c r="O95" s="152">
        <f t="shared" si="149"/>
        <v>0</v>
      </c>
      <c r="P95" s="152">
        <f t="shared" si="149"/>
        <v>0</v>
      </c>
      <c r="Q95" s="152">
        <f t="shared" si="149"/>
        <v>0</v>
      </c>
      <c r="R95" s="32">
        <f t="shared" si="149"/>
        <v>91</v>
      </c>
      <c r="S95" s="32">
        <f t="shared" si="149"/>
        <v>0</v>
      </c>
      <c r="T95" s="32">
        <f t="shared" si="149"/>
        <v>91</v>
      </c>
      <c r="U95" s="152">
        <f t="shared" si="150"/>
        <v>0</v>
      </c>
      <c r="V95" s="152">
        <f t="shared" si="150"/>
        <v>0</v>
      </c>
      <c r="W95" s="152">
        <f t="shared" si="150"/>
        <v>0</v>
      </c>
      <c r="X95" s="32">
        <f t="shared" si="150"/>
        <v>91</v>
      </c>
      <c r="Y95" s="32">
        <f t="shared" si="150"/>
        <v>0</v>
      </c>
      <c r="Z95" s="32">
        <f t="shared" si="150"/>
        <v>91</v>
      </c>
      <c r="AA95" s="152">
        <f t="shared" si="150"/>
        <v>0</v>
      </c>
      <c r="AB95" s="152">
        <f t="shared" si="150"/>
        <v>0</v>
      </c>
      <c r="AC95" s="152">
        <f t="shared" si="150"/>
        <v>0</v>
      </c>
      <c r="AD95" s="32">
        <f t="shared" si="150"/>
        <v>91</v>
      </c>
      <c r="AE95" s="32">
        <f t="shared" si="150"/>
        <v>0</v>
      </c>
      <c r="AF95" s="32">
        <f t="shared" si="150"/>
        <v>91</v>
      </c>
      <c r="AG95" s="32"/>
      <c r="AH95" s="152">
        <f t="shared" si="151"/>
        <v>0</v>
      </c>
      <c r="AI95" s="152">
        <f t="shared" si="151"/>
        <v>0</v>
      </c>
      <c r="AJ95" s="152">
        <f t="shared" si="151"/>
        <v>0</v>
      </c>
      <c r="AK95" s="152">
        <f t="shared" si="151"/>
        <v>0</v>
      </c>
      <c r="AL95" s="32">
        <f t="shared" si="151"/>
        <v>91</v>
      </c>
      <c r="AM95" s="32">
        <f t="shared" si="151"/>
        <v>0</v>
      </c>
      <c r="AN95" s="32">
        <f t="shared" si="151"/>
        <v>91</v>
      </c>
      <c r="AO95" s="32">
        <f t="shared" si="151"/>
        <v>0</v>
      </c>
      <c r="AP95" s="32">
        <f t="shared" si="151"/>
        <v>0</v>
      </c>
      <c r="AQ95" s="32">
        <f t="shared" si="151"/>
        <v>0</v>
      </c>
      <c r="AR95" s="32">
        <f t="shared" si="151"/>
        <v>0</v>
      </c>
      <c r="AS95" s="32">
        <f t="shared" si="151"/>
        <v>0</v>
      </c>
      <c r="AT95" s="32">
        <f t="shared" si="151"/>
        <v>91</v>
      </c>
      <c r="AU95" s="32">
        <f t="shared" si="151"/>
        <v>0</v>
      </c>
      <c r="AV95" s="32">
        <f t="shared" si="151"/>
        <v>91</v>
      </c>
      <c r="AW95" s="32">
        <f t="shared" si="151"/>
        <v>0</v>
      </c>
    </row>
    <row r="96" spans="1:49" ht="49.5">
      <c r="A96" s="40" t="s">
        <v>171</v>
      </c>
      <c r="B96" s="46" t="s">
        <v>48</v>
      </c>
      <c r="C96" s="46" t="s">
        <v>71</v>
      </c>
      <c r="D96" s="46" t="s">
        <v>246</v>
      </c>
      <c r="E96" s="46" t="s">
        <v>170</v>
      </c>
      <c r="F96" s="32">
        <v>91</v>
      </c>
      <c r="G96" s="32"/>
      <c r="H96" s="32">
        <v>91</v>
      </c>
      <c r="I96" s="152"/>
      <c r="J96" s="152"/>
      <c r="K96" s="152"/>
      <c r="L96" s="32">
        <f>F96+I96+J96</f>
        <v>91</v>
      </c>
      <c r="M96" s="32">
        <f>G96+J96</f>
        <v>0</v>
      </c>
      <c r="N96" s="32">
        <f>H96+K96</f>
        <v>91</v>
      </c>
      <c r="O96" s="152"/>
      <c r="P96" s="152"/>
      <c r="Q96" s="152"/>
      <c r="R96" s="32">
        <f>L96+O96+P96</f>
        <v>91</v>
      </c>
      <c r="S96" s="32">
        <f>M96+P96</f>
        <v>0</v>
      </c>
      <c r="T96" s="32">
        <f>N96+Q96</f>
        <v>91</v>
      </c>
      <c r="U96" s="152"/>
      <c r="V96" s="152"/>
      <c r="W96" s="152"/>
      <c r="X96" s="32">
        <f>R96+U96+V96</f>
        <v>91</v>
      </c>
      <c r="Y96" s="32">
        <f>S96+V96</f>
        <v>0</v>
      </c>
      <c r="Z96" s="32">
        <f>T96+W96</f>
        <v>91</v>
      </c>
      <c r="AA96" s="152"/>
      <c r="AB96" s="152"/>
      <c r="AC96" s="152"/>
      <c r="AD96" s="32">
        <f>X96+AA96+AB96</f>
        <v>91</v>
      </c>
      <c r="AE96" s="32">
        <f>Y96+AB96</f>
        <v>0</v>
      </c>
      <c r="AF96" s="32">
        <f>Z96+AC96</f>
        <v>91</v>
      </c>
      <c r="AG96" s="32"/>
      <c r="AH96" s="152"/>
      <c r="AI96" s="152"/>
      <c r="AJ96" s="152"/>
      <c r="AK96" s="152"/>
      <c r="AL96" s="32">
        <f>AD96+AH96+AI96</f>
        <v>91</v>
      </c>
      <c r="AM96" s="32">
        <f>AE96+AI96</f>
        <v>0</v>
      </c>
      <c r="AN96" s="32">
        <f>AF96+AJ96</f>
        <v>91</v>
      </c>
      <c r="AO96" s="32">
        <f>AH96+AK96</f>
        <v>0</v>
      </c>
      <c r="AP96" s="32"/>
      <c r="AQ96" s="32"/>
      <c r="AR96" s="32"/>
      <c r="AS96" s="32"/>
      <c r="AT96" s="32">
        <f>AL96+AP96+AQ96</f>
        <v>91</v>
      </c>
      <c r="AU96" s="32">
        <f>AM96+AQ96</f>
        <v>0</v>
      </c>
      <c r="AV96" s="32">
        <f>AN96+AR96</f>
        <v>91</v>
      </c>
      <c r="AW96" s="32">
        <f>AP96+AS96</f>
        <v>0</v>
      </c>
    </row>
    <row r="97" spans="1:49" ht="51">
      <c r="A97" s="29" t="s">
        <v>439</v>
      </c>
      <c r="B97" s="30" t="s">
        <v>48</v>
      </c>
      <c r="C97" s="30" t="s">
        <v>71</v>
      </c>
      <c r="D97" s="31" t="s">
        <v>237</v>
      </c>
      <c r="E97" s="30"/>
      <c r="F97" s="32">
        <f>F98+F109+F124</f>
        <v>165681</v>
      </c>
      <c r="G97" s="32">
        <f t="shared" ref="G97:I97" si="152">G98+G109+G124</f>
        <v>0</v>
      </c>
      <c r="H97" s="32">
        <f t="shared" si="152"/>
        <v>171849</v>
      </c>
      <c r="I97" s="152">
        <f t="shared" si="152"/>
        <v>0</v>
      </c>
      <c r="J97" s="152">
        <f t="shared" ref="J97:O97" si="153">J98+J109+J124</f>
        <v>0</v>
      </c>
      <c r="K97" s="152">
        <f t="shared" si="153"/>
        <v>0</v>
      </c>
      <c r="L97" s="32">
        <f t="shared" si="153"/>
        <v>165681</v>
      </c>
      <c r="M97" s="32">
        <f t="shared" si="153"/>
        <v>0</v>
      </c>
      <c r="N97" s="32">
        <f t="shared" si="153"/>
        <v>171849</v>
      </c>
      <c r="O97" s="152">
        <f t="shared" si="153"/>
        <v>0</v>
      </c>
      <c r="P97" s="152">
        <f t="shared" ref="P97:U97" si="154">P98+P109+P124</f>
        <v>0</v>
      </c>
      <c r="Q97" s="152">
        <f t="shared" si="154"/>
        <v>0</v>
      </c>
      <c r="R97" s="32">
        <f t="shared" si="154"/>
        <v>165681</v>
      </c>
      <c r="S97" s="32">
        <f t="shared" si="154"/>
        <v>0</v>
      </c>
      <c r="T97" s="32">
        <f t="shared" si="154"/>
        <v>171849</v>
      </c>
      <c r="U97" s="152">
        <f t="shared" si="154"/>
        <v>0</v>
      </c>
      <c r="V97" s="152">
        <f t="shared" ref="V97:AA97" si="155">V98+V109+V124</f>
        <v>0</v>
      </c>
      <c r="W97" s="152">
        <f t="shared" si="155"/>
        <v>0</v>
      </c>
      <c r="X97" s="32">
        <f t="shared" si="155"/>
        <v>165681</v>
      </c>
      <c r="Y97" s="32">
        <f t="shared" si="155"/>
        <v>0</v>
      </c>
      <c r="Z97" s="32">
        <f t="shared" si="155"/>
        <v>171849</v>
      </c>
      <c r="AA97" s="152">
        <f t="shared" si="155"/>
        <v>0</v>
      </c>
      <c r="AB97" s="152">
        <f t="shared" ref="AB97:AH97" si="156">AB98+AB109+AB124</f>
        <v>0</v>
      </c>
      <c r="AC97" s="152">
        <f t="shared" si="156"/>
        <v>0</v>
      </c>
      <c r="AD97" s="32">
        <f t="shared" si="156"/>
        <v>165681</v>
      </c>
      <c r="AE97" s="32">
        <f t="shared" si="156"/>
        <v>0</v>
      </c>
      <c r="AF97" s="32">
        <f t="shared" si="156"/>
        <v>171849</v>
      </c>
      <c r="AG97" s="32"/>
      <c r="AH97" s="152">
        <f t="shared" si="156"/>
        <v>0</v>
      </c>
      <c r="AI97" s="152">
        <f t="shared" ref="AI97:AN97" si="157">AI98+AI109+AI124</f>
        <v>0</v>
      </c>
      <c r="AJ97" s="152">
        <f t="shared" si="157"/>
        <v>0</v>
      </c>
      <c r="AK97" s="152">
        <f t="shared" ref="AK97" si="158">AK98+AK109+AK124</f>
        <v>0</v>
      </c>
      <c r="AL97" s="32">
        <f t="shared" si="157"/>
        <v>165681</v>
      </c>
      <c r="AM97" s="32">
        <f t="shared" si="157"/>
        <v>0</v>
      </c>
      <c r="AN97" s="32">
        <f t="shared" si="157"/>
        <v>171849</v>
      </c>
      <c r="AO97" s="32">
        <f t="shared" ref="AO97:AV97" si="159">AO98+AO109+AO124</f>
        <v>0</v>
      </c>
      <c r="AP97" s="32">
        <f t="shared" si="159"/>
        <v>0</v>
      </c>
      <c r="AQ97" s="32">
        <f t="shared" si="159"/>
        <v>0</v>
      </c>
      <c r="AR97" s="32">
        <f t="shared" si="159"/>
        <v>0</v>
      </c>
      <c r="AS97" s="32">
        <f t="shared" si="159"/>
        <v>0</v>
      </c>
      <c r="AT97" s="32">
        <f t="shared" si="159"/>
        <v>165681</v>
      </c>
      <c r="AU97" s="32">
        <f t="shared" si="159"/>
        <v>0</v>
      </c>
      <c r="AV97" s="32">
        <f t="shared" si="159"/>
        <v>171849</v>
      </c>
      <c r="AW97" s="32">
        <f t="shared" ref="AW97" si="160">AW98+AW109+AW124</f>
        <v>0</v>
      </c>
    </row>
    <row r="98" spans="1:49" ht="18.75" customHeight="1">
      <c r="A98" s="29" t="s">
        <v>76</v>
      </c>
      <c r="B98" s="30" t="s">
        <v>48</v>
      </c>
      <c r="C98" s="30" t="s">
        <v>71</v>
      </c>
      <c r="D98" s="31" t="s">
        <v>630</v>
      </c>
      <c r="E98" s="30"/>
      <c r="F98" s="32">
        <f t="shared" ref="F98:H98" si="161">F99+F106</f>
        <v>12876</v>
      </c>
      <c r="G98" s="32">
        <f t="shared" si="161"/>
        <v>0</v>
      </c>
      <c r="H98" s="32">
        <f t="shared" si="161"/>
        <v>14186</v>
      </c>
      <c r="I98" s="152">
        <f t="shared" ref="I98:N98" si="162">I99+I106</f>
        <v>0</v>
      </c>
      <c r="J98" s="152">
        <f t="shared" si="162"/>
        <v>0</v>
      </c>
      <c r="K98" s="152">
        <f t="shared" si="162"/>
        <v>0</v>
      </c>
      <c r="L98" s="32">
        <f t="shared" si="162"/>
        <v>12876</v>
      </c>
      <c r="M98" s="32">
        <f t="shared" si="162"/>
        <v>0</v>
      </c>
      <c r="N98" s="32">
        <f t="shared" si="162"/>
        <v>14186</v>
      </c>
      <c r="O98" s="152">
        <f t="shared" ref="O98:T98" si="163">O99+O106</f>
        <v>0</v>
      </c>
      <c r="P98" s="152">
        <f t="shared" si="163"/>
        <v>0</v>
      </c>
      <c r="Q98" s="152">
        <f t="shared" si="163"/>
        <v>0</v>
      </c>
      <c r="R98" s="32">
        <f t="shared" si="163"/>
        <v>12876</v>
      </c>
      <c r="S98" s="32">
        <f t="shared" si="163"/>
        <v>0</v>
      </c>
      <c r="T98" s="32">
        <f t="shared" si="163"/>
        <v>14186</v>
      </c>
      <c r="U98" s="152">
        <f t="shared" ref="U98:Z98" si="164">U99+U106</f>
        <v>0</v>
      </c>
      <c r="V98" s="152">
        <f t="shared" si="164"/>
        <v>0</v>
      </c>
      <c r="W98" s="152">
        <f t="shared" si="164"/>
        <v>0</v>
      </c>
      <c r="X98" s="32">
        <f t="shared" si="164"/>
        <v>12876</v>
      </c>
      <c r="Y98" s="32">
        <f t="shared" si="164"/>
        <v>0</v>
      </c>
      <c r="Z98" s="32">
        <f t="shared" si="164"/>
        <v>14186</v>
      </c>
      <c r="AA98" s="152">
        <f t="shared" ref="AA98:AF98" si="165">AA99+AA106</f>
        <v>0</v>
      </c>
      <c r="AB98" s="152">
        <f t="shared" si="165"/>
        <v>0</v>
      </c>
      <c r="AC98" s="152">
        <f t="shared" si="165"/>
        <v>0</v>
      </c>
      <c r="AD98" s="32">
        <f t="shared" si="165"/>
        <v>12876</v>
      </c>
      <c r="AE98" s="32">
        <f t="shared" si="165"/>
        <v>0</v>
      </c>
      <c r="AF98" s="32">
        <f t="shared" si="165"/>
        <v>14186</v>
      </c>
      <c r="AG98" s="32"/>
      <c r="AH98" s="152">
        <f t="shared" ref="AH98:AN98" si="166">AH99+AH106</f>
        <v>0</v>
      </c>
      <c r="AI98" s="152">
        <f t="shared" si="166"/>
        <v>0</v>
      </c>
      <c r="AJ98" s="152">
        <f t="shared" si="166"/>
        <v>0</v>
      </c>
      <c r="AK98" s="152">
        <f t="shared" ref="AK98" si="167">AK99+AK106</f>
        <v>0</v>
      </c>
      <c r="AL98" s="32">
        <f t="shared" si="166"/>
        <v>12876</v>
      </c>
      <c r="AM98" s="32">
        <f t="shared" si="166"/>
        <v>0</v>
      </c>
      <c r="AN98" s="32">
        <f t="shared" si="166"/>
        <v>14186</v>
      </c>
      <c r="AO98" s="32">
        <f t="shared" ref="AO98:AV98" si="168">AO99+AO106</f>
        <v>0</v>
      </c>
      <c r="AP98" s="32">
        <f t="shared" si="168"/>
        <v>0</v>
      </c>
      <c r="AQ98" s="32">
        <f t="shared" si="168"/>
        <v>0</v>
      </c>
      <c r="AR98" s="32">
        <f t="shared" si="168"/>
        <v>0</v>
      </c>
      <c r="AS98" s="32">
        <f t="shared" si="168"/>
        <v>0</v>
      </c>
      <c r="AT98" s="32">
        <f t="shared" si="168"/>
        <v>12876</v>
      </c>
      <c r="AU98" s="32">
        <f t="shared" si="168"/>
        <v>0</v>
      </c>
      <c r="AV98" s="32">
        <f t="shared" si="168"/>
        <v>14186</v>
      </c>
      <c r="AW98" s="32">
        <f t="shared" ref="AW98" si="169">AW99+AW106</f>
        <v>0</v>
      </c>
    </row>
    <row r="99" spans="1:49" ht="33">
      <c r="A99" s="29" t="s">
        <v>94</v>
      </c>
      <c r="B99" s="30" t="s">
        <v>48</v>
      </c>
      <c r="C99" s="30" t="s">
        <v>71</v>
      </c>
      <c r="D99" s="31" t="s">
        <v>631</v>
      </c>
      <c r="E99" s="30"/>
      <c r="F99" s="32">
        <f t="shared" ref="F99:H99" si="170">F100+F102+F104</f>
        <v>10842</v>
      </c>
      <c r="G99" s="32">
        <f t="shared" si="170"/>
        <v>0</v>
      </c>
      <c r="H99" s="32">
        <f t="shared" si="170"/>
        <v>12149</v>
      </c>
      <c r="I99" s="152">
        <f t="shared" ref="I99:N99" si="171">I100+I102+I104</f>
        <v>0</v>
      </c>
      <c r="J99" s="152">
        <f t="shared" si="171"/>
        <v>0</v>
      </c>
      <c r="K99" s="152">
        <f t="shared" si="171"/>
        <v>0</v>
      </c>
      <c r="L99" s="32">
        <f t="shared" si="171"/>
        <v>10842</v>
      </c>
      <c r="M99" s="32">
        <f t="shared" si="171"/>
        <v>0</v>
      </c>
      <c r="N99" s="32">
        <f t="shared" si="171"/>
        <v>12149</v>
      </c>
      <c r="O99" s="152">
        <f t="shared" ref="O99:T99" si="172">O100+O102+O104</f>
        <v>0</v>
      </c>
      <c r="P99" s="152">
        <f t="shared" si="172"/>
        <v>0</v>
      </c>
      <c r="Q99" s="152">
        <f t="shared" si="172"/>
        <v>0</v>
      </c>
      <c r="R99" s="32">
        <f t="shared" si="172"/>
        <v>10842</v>
      </c>
      <c r="S99" s="32">
        <f t="shared" si="172"/>
        <v>0</v>
      </c>
      <c r="T99" s="32">
        <f t="shared" si="172"/>
        <v>12149</v>
      </c>
      <c r="U99" s="152">
        <f t="shared" ref="U99:Z99" si="173">U100+U102+U104</f>
        <v>0</v>
      </c>
      <c r="V99" s="152">
        <f t="shared" si="173"/>
        <v>0</v>
      </c>
      <c r="W99" s="152">
        <f t="shared" si="173"/>
        <v>0</v>
      </c>
      <c r="X99" s="32">
        <f t="shared" si="173"/>
        <v>10842</v>
      </c>
      <c r="Y99" s="32">
        <f t="shared" si="173"/>
        <v>0</v>
      </c>
      <c r="Z99" s="32">
        <f t="shared" si="173"/>
        <v>12149</v>
      </c>
      <c r="AA99" s="152">
        <f t="shared" ref="AA99:AF99" si="174">AA100+AA102+AA104</f>
        <v>0</v>
      </c>
      <c r="AB99" s="152">
        <f t="shared" si="174"/>
        <v>0</v>
      </c>
      <c r="AC99" s="152">
        <f t="shared" si="174"/>
        <v>0</v>
      </c>
      <c r="AD99" s="32">
        <f t="shared" si="174"/>
        <v>10842</v>
      </c>
      <c r="AE99" s="32">
        <f t="shared" si="174"/>
        <v>0</v>
      </c>
      <c r="AF99" s="32">
        <f t="shared" si="174"/>
        <v>12149</v>
      </c>
      <c r="AG99" s="32"/>
      <c r="AH99" s="152">
        <f t="shared" ref="AH99:AN99" si="175">AH100+AH102+AH104</f>
        <v>0</v>
      </c>
      <c r="AI99" s="152">
        <f t="shared" si="175"/>
        <v>0</v>
      </c>
      <c r="AJ99" s="152">
        <f t="shared" si="175"/>
        <v>0</v>
      </c>
      <c r="AK99" s="152">
        <f t="shared" ref="AK99" si="176">AK100+AK102+AK104</f>
        <v>0</v>
      </c>
      <c r="AL99" s="32">
        <f t="shared" si="175"/>
        <v>10842</v>
      </c>
      <c r="AM99" s="32">
        <f t="shared" si="175"/>
        <v>0</v>
      </c>
      <c r="AN99" s="32">
        <f t="shared" si="175"/>
        <v>12149</v>
      </c>
      <c r="AO99" s="32">
        <f t="shared" ref="AO99:AV99" si="177">AO100+AO102+AO104</f>
        <v>0</v>
      </c>
      <c r="AP99" s="32">
        <f t="shared" si="177"/>
        <v>0</v>
      </c>
      <c r="AQ99" s="32">
        <f t="shared" si="177"/>
        <v>0</v>
      </c>
      <c r="AR99" s="32">
        <f t="shared" si="177"/>
        <v>0</v>
      </c>
      <c r="AS99" s="32">
        <f t="shared" si="177"/>
        <v>0</v>
      </c>
      <c r="AT99" s="32">
        <f t="shared" si="177"/>
        <v>10842</v>
      </c>
      <c r="AU99" s="32">
        <f t="shared" si="177"/>
        <v>0</v>
      </c>
      <c r="AV99" s="32">
        <f t="shared" si="177"/>
        <v>12149</v>
      </c>
      <c r="AW99" s="32">
        <f t="shared" ref="AW99" si="178">AW100+AW102+AW104</f>
        <v>0</v>
      </c>
    </row>
    <row r="100" spans="1:49" ht="33">
      <c r="A100" s="81" t="s">
        <v>418</v>
      </c>
      <c r="B100" s="30" t="s">
        <v>48</v>
      </c>
      <c r="C100" s="30" t="s">
        <v>71</v>
      </c>
      <c r="D100" s="31" t="s">
        <v>631</v>
      </c>
      <c r="E100" s="30" t="s">
        <v>78</v>
      </c>
      <c r="F100" s="32">
        <f t="shared" ref="F100:AW100" si="179">F101</f>
        <v>2392</v>
      </c>
      <c r="G100" s="32">
        <f t="shared" si="179"/>
        <v>0</v>
      </c>
      <c r="H100" s="32">
        <f t="shared" si="179"/>
        <v>2419</v>
      </c>
      <c r="I100" s="152">
        <f t="shared" si="179"/>
        <v>0</v>
      </c>
      <c r="J100" s="152">
        <f t="shared" si="179"/>
        <v>0</v>
      </c>
      <c r="K100" s="152">
        <f t="shared" si="179"/>
        <v>0</v>
      </c>
      <c r="L100" s="32">
        <f t="shared" si="179"/>
        <v>2392</v>
      </c>
      <c r="M100" s="32">
        <f t="shared" si="179"/>
        <v>0</v>
      </c>
      <c r="N100" s="32">
        <f t="shared" si="179"/>
        <v>2419</v>
      </c>
      <c r="O100" s="152">
        <f t="shared" si="179"/>
        <v>0</v>
      </c>
      <c r="P100" s="152">
        <f t="shared" si="179"/>
        <v>0</v>
      </c>
      <c r="Q100" s="152">
        <f t="shared" si="179"/>
        <v>0</v>
      </c>
      <c r="R100" s="32">
        <f t="shared" si="179"/>
        <v>2392</v>
      </c>
      <c r="S100" s="32">
        <f t="shared" si="179"/>
        <v>0</v>
      </c>
      <c r="T100" s="32">
        <f t="shared" si="179"/>
        <v>2419</v>
      </c>
      <c r="U100" s="152">
        <f t="shared" si="179"/>
        <v>0</v>
      </c>
      <c r="V100" s="152">
        <f t="shared" si="179"/>
        <v>0</v>
      </c>
      <c r="W100" s="152">
        <f t="shared" si="179"/>
        <v>0</v>
      </c>
      <c r="X100" s="32">
        <f t="shared" si="179"/>
        <v>2392</v>
      </c>
      <c r="Y100" s="32">
        <f t="shared" si="179"/>
        <v>0</v>
      </c>
      <c r="Z100" s="32">
        <f t="shared" si="179"/>
        <v>2419</v>
      </c>
      <c r="AA100" s="152">
        <f t="shared" si="179"/>
        <v>0</v>
      </c>
      <c r="AB100" s="152">
        <f t="shared" si="179"/>
        <v>0</v>
      </c>
      <c r="AC100" s="152">
        <f t="shared" si="179"/>
        <v>0</v>
      </c>
      <c r="AD100" s="32">
        <f t="shared" si="179"/>
        <v>2392</v>
      </c>
      <c r="AE100" s="32">
        <f t="shared" si="179"/>
        <v>0</v>
      </c>
      <c r="AF100" s="32">
        <f t="shared" si="179"/>
        <v>2419</v>
      </c>
      <c r="AG100" s="32"/>
      <c r="AH100" s="152">
        <f t="shared" si="179"/>
        <v>0</v>
      </c>
      <c r="AI100" s="152">
        <f t="shared" si="179"/>
        <v>0</v>
      </c>
      <c r="AJ100" s="152">
        <f t="shared" si="179"/>
        <v>0</v>
      </c>
      <c r="AK100" s="152">
        <f t="shared" si="179"/>
        <v>0</v>
      </c>
      <c r="AL100" s="32">
        <f t="shared" si="179"/>
        <v>2392</v>
      </c>
      <c r="AM100" s="32">
        <f t="shared" si="179"/>
        <v>0</v>
      </c>
      <c r="AN100" s="32">
        <f t="shared" si="179"/>
        <v>2419</v>
      </c>
      <c r="AO100" s="32">
        <f t="shared" si="179"/>
        <v>0</v>
      </c>
      <c r="AP100" s="32">
        <f t="shared" si="179"/>
        <v>0</v>
      </c>
      <c r="AQ100" s="32">
        <f t="shared" si="179"/>
        <v>0</v>
      </c>
      <c r="AR100" s="32">
        <f t="shared" si="179"/>
        <v>0</v>
      </c>
      <c r="AS100" s="32">
        <f t="shared" si="179"/>
        <v>0</v>
      </c>
      <c r="AT100" s="32">
        <f t="shared" si="179"/>
        <v>2392</v>
      </c>
      <c r="AU100" s="32">
        <f t="shared" si="179"/>
        <v>0</v>
      </c>
      <c r="AV100" s="32">
        <f t="shared" si="179"/>
        <v>2419</v>
      </c>
      <c r="AW100" s="32">
        <f t="shared" si="179"/>
        <v>0</v>
      </c>
    </row>
    <row r="101" spans="1:49" ht="49.5">
      <c r="A101" s="40" t="s">
        <v>171</v>
      </c>
      <c r="B101" s="30" t="s">
        <v>48</v>
      </c>
      <c r="C101" s="30" t="s">
        <v>71</v>
      </c>
      <c r="D101" s="31" t="s">
        <v>631</v>
      </c>
      <c r="E101" s="30" t="s">
        <v>170</v>
      </c>
      <c r="F101" s="32">
        <f>232+1017+1143</f>
        <v>2392</v>
      </c>
      <c r="G101" s="32"/>
      <c r="H101" s="32">
        <f>224+1017+1178</f>
        <v>2419</v>
      </c>
      <c r="I101" s="152"/>
      <c r="J101" s="152"/>
      <c r="K101" s="152"/>
      <c r="L101" s="32">
        <f>F101+I101+J101</f>
        <v>2392</v>
      </c>
      <c r="M101" s="32">
        <f>G101+J101</f>
        <v>0</v>
      </c>
      <c r="N101" s="32">
        <f>H101+K101</f>
        <v>2419</v>
      </c>
      <c r="O101" s="152"/>
      <c r="P101" s="152"/>
      <c r="Q101" s="152"/>
      <c r="R101" s="32">
        <f>L101+O101+P101</f>
        <v>2392</v>
      </c>
      <c r="S101" s="32">
        <f>M101+P101</f>
        <v>0</v>
      </c>
      <c r="T101" s="32">
        <f>N101+Q101</f>
        <v>2419</v>
      </c>
      <c r="U101" s="152"/>
      <c r="V101" s="152"/>
      <c r="W101" s="152"/>
      <c r="X101" s="32">
        <f>R101+U101+V101</f>
        <v>2392</v>
      </c>
      <c r="Y101" s="32">
        <f>S101+V101</f>
        <v>0</v>
      </c>
      <c r="Z101" s="32">
        <f>T101+W101</f>
        <v>2419</v>
      </c>
      <c r="AA101" s="152"/>
      <c r="AB101" s="152"/>
      <c r="AC101" s="152"/>
      <c r="AD101" s="32">
        <f>X101+AA101+AB101</f>
        <v>2392</v>
      </c>
      <c r="AE101" s="32">
        <f>Y101+AB101</f>
        <v>0</v>
      </c>
      <c r="AF101" s="32">
        <f>Z101+AC101</f>
        <v>2419</v>
      </c>
      <c r="AG101" s="32"/>
      <c r="AH101" s="152"/>
      <c r="AI101" s="152"/>
      <c r="AJ101" s="152"/>
      <c r="AK101" s="152"/>
      <c r="AL101" s="32">
        <f>AD101+AH101+AI101</f>
        <v>2392</v>
      </c>
      <c r="AM101" s="32">
        <f>AE101+AI101</f>
        <v>0</v>
      </c>
      <c r="AN101" s="32">
        <f>AF101+AJ101</f>
        <v>2419</v>
      </c>
      <c r="AO101" s="32">
        <f>AH101+AK101</f>
        <v>0</v>
      </c>
      <c r="AP101" s="32"/>
      <c r="AQ101" s="32"/>
      <c r="AR101" s="32"/>
      <c r="AS101" s="32"/>
      <c r="AT101" s="32">
        <f>AL101+AP101+AQ101</f>
        <v>2392</v>
      </c>
      <c r="AU101" s="32">
        <f>AM101+AQ101</f>
        <v>0</v>
      </c>
      <c r="AV101" s="32">
        <f>AN101+AR101</f>
        <v>2419</v>
      </c>
      <c r="AW101" s="32">
        <f>AP101+AS101</f>
        <v>0</v>
      </c>
    </row>
    <row r="102" spans="1:49" ht="23.25" customHeight="1">
      <c r="A102" s="40" t="s">
        <v>100</v>
      </c>
      <c r="B102" s="30" t="s">
        <v>48</v>
      </c>
      <c r="C102" s="30" t="s">
        <v>71</v>
      </c>
      <c r="D102" s="31" t="s">
        <v>631</v>
      </c>
      <c r="E102" s="30" t="s">
        <v>89</v>
      </c>
      <c r="F102" s="32">
        <f t="shared" ref="F102:AW102" si="180">F103</f>
        <v>124</v>
      </c>
      <c r="G102" s="32">
        <f t="shared" si="180"/>
        <v>0</v>
      </c>
      <c r="H102" s="32">
        <f t="shared" si="180"/>
        <v>124</v>
      </c>
      <c r="I102" s="152">
        <f t="shared" si="180"/>
        <v>0</v>
      </c>
      <c r="J102" s="152">
        <f t="shared" si="180"/>
        <v>0</v>
      </c>
      <c r="K102" s="152">
        <f t="shared" si="180"/>
        <v>0</v>
      </c>
      <c r="L102" s="32">
        <f t="shared" si="180"/>
        <v>124</v>
      </c>
      <c r="M102" s="32">
        <f t="shared" si="180"/>
        <v>0</v>
      </c>
      <c r="N102" s="32">
        <f t="shared" si="180"/>
        <v>124</v>
      </c>
      <c r="O102" s="152">
        <f t="shared" si="180"/>
        <v>0</v>
      </c>
      <c r="P102" s="152">
        <f t="shared" si="180"/>
        <v>0</v>
      </c>
      <c r="Q102" s="152">
        <f t="shared" si="180"/>
        <v>0</v>
      </c>
      <c r="R102" s="32">
        <f t="shared" si="180"/>
        <v>124</v>
      </c>
      <c r="S102" s="32">
        <f t="shared" si="180"/>
        <v>0</v>
      </c>
      <c r="T102" s="32">
        <f t="shared" si="180"/>
        <v>124</v>
      </c>
      <c r="U102" s="152">
        <f t="shared" si="180"/>
        <v>0</v>
      </c>
      <c r="V102" s="152">
        <f t="shared" si="180"/>
        <v>0</v>
      </c>
      <c r="W102" s="152">
        <f t="shared" si="180"/>
        <v>0</v>
      </c>
      <c r="X102" s="32">
        <f t="shared" si="180"/>
        <v>124</v>
      </c>
      <c r="Y102" s="32">
        <f t="shared" si="180"/>
        <v>0</v>
      </c>
      <c r="Z102" s="32">
        <f t="shared" si="180"/>
        <v>124</v>
      </c>
      <c r="AA102" s="152">
        <f t="shared" si="180"/>
        <v>0</v>
      </c>
      <c r="AB102" s="152">
        <f t="shared" si="180"/>
        <v>0</v>
      </c>
      <c r="AC102" s="152">
        <f t="shared" si="180"/>
        <v>0</v>
      </c>
      <c r="AD102" s="32">
        <f t="shared" si="180"/>
        <v>124</v>
      </c>
      <c r="AE102" s="32">
        <f t="shared" si="180"/>
        <v>0</v>
      </c>
      <c r="AF102" s="32">
        <f t="shared" si="180"/>
        <v>124</v>
      </c>
      <c r="AG102" s="32"/>
      <c r="AH102" s="152">
        <f t="shared" si="180"/>
        <v>0</v>
      </c>
      <c r="AI102" s="152">
        <f t="shared" si="180"/>
        <v>0</v>
      </c>
      <c r="AJ102" s="152">
        <f t="shared" si="180"/>
        <v>0</v>
      </c>
      <c r="AK102" s="152">
        <f t="shared" si="180"/>
        <v>0</v>
      </c>
      <c r="AL102" s="32">
        <f t="shared" si="180"/>
        <v>124</v>
      </c>
      <c r="AM102" s="32">
        <f t="shared" si="180"/>
        <v>0</v>
      </c>
      <c r="AN102" s="32">
        <f t="shared" si="180"/>
        <v>124</v>
      </c>
      <c r="AO102" s="32">
        <f t="shared" si="180"/>
        <v>0</v>
      </c>
      <c r="AP102" s="32">
        <f t="shared" si="180"/>
        <v>0</v>
      </c>
      <c r="AQ102" s="32">
        <f t="shared" si="180"/>
        <v>0</v>
      </c>
      <c r="AR102" s="32">
        <f t="shared" si="180"/>
        <v>0</v>
      </c>
      <c r="AS102" s="32">
        <f t="shared" si="180"/>
        <v>0</v>
      </c>
      <c r="AT102" s="32">
        <f t="shared" si="180"/>
        <v>124</v>
      </c>
      <c r="AU102" s="32">
        <f t="shared" si="180"/>
        <v>0</v>
      </c>
      <c r="AV102" s="32">
        <f t="shared" si="180"/>
        <v>124</v>
      </c>
      <c r="AW102" s="32">
        <f t="shared" si="180"/>
        <v>0</v>
      </c>
    </row>
    <row r="103" spans="1:49" ht="33">
      <c r="A103" s="40" t="s">
        <v>183</v>
      </c>
      <c r="B103" s="30" t="s">
        <v>48</v>
      </c>
      <c r="C103" s="30" t="s">
        <v>71</v>
      </c>
      <c r="D103" s="31" t="s">
        <v>631</v>
      </c>
      <c r="E103" s="30" t="s">
        <v>182</v>
      </c>
      <c r="F103" s="32">
        <v>124</v>
      </c>
      <c r="G103" s="32"/>
      <c r="H103" s="32">
        <v>124</v>
      </c>
      <c r="I103" s="152"/>
      <c r="J103" s="152"/>
      <c r="K103" s="152"/>
      <c r="L103" s="32">
        <f>F103+I103+J103</f>
        <v>124</v>
      </c>
      <c r="M103" s="32">
        <f>G103+J103</f>
        <v>0</v>
      </c>
      <c r="N103" s="32">
        <f>H103+K103</f>
        <v>124</v>
      </c>
      <c r="O103" s="152"/>
      <c r="P103" s="152"/>
      <c r="Q103" s="152"/>
      <c r="R103" s="32">
        <f>L103+O103+P103</f>
        <v>124</v>
      </c>
      <c r="S103" s="32">
        <f>M103+P103</f>
        <v>0</v>
      </c>
      <c r="T103" s="32">
        <f>N103+Q103</f>
        <v>124</v>
      </c>
      <c r="U103" s="152"/>
      <c r="V103" s="152"/>
      <c r="W103" s="152"/>
      <c r="X103" s="32">
        <f>R103+U103+V103</f>
        <v>124</v>
      </c>
      <c r="Y103" s="32">
        <f>S103+V103</f>
        <v>0</v>
      </c>
      <c r="Z103" s="32">
        <f>T103+W103</f>
        <v>124</v>
      </c>
      <c r="AA103" s="152"/>
      <c r="AB103" s="152"/>
      <c r="AC103" s="152"/>
      <c r="AD103" s="32">
        <f>X103+AA103+AB103</f>
        <v>124</v>
      </c>
      <c r="AE103" s="32">
        <f>Y103+AB103</f>
        <v>0</v>
      </c>
      <c r="AF103" s="32">
        <f>Z103+AC103</f>
        <v>124</v>
      </c>
      <c r="AG103" s="32"/>
      <c r="AH103" s="152"/>
      <c r="AI103" s="152"/>
      <c r="AJ103" s="152"/>
      <c r="AK103" s="152"/>
      <c r="AL103" s="32">
        <f>AD103+AH103+AI103</f>
        <v>124</v>
      </c>
      <c r="AM103" s="32">
        <f>AE103+AI103</f>
        <v>0</v>
      </c>
      <c r="AN103" s="32">
        <f>AF103+AJ103</f>
        <v>124</v>
      </c>
      <c r="AO103" s="32">
        <f>AH103+AK103</f>
        <v>0</v>
      </c>
      <c r="AP103" s="32"/>
      <c r="AQ103" s="32"/>
      <c r="AR103" s="32"/>
      <c r="AS103" s="32"/>
      <c r="AT103" s="32">
        <f>AL103+AP103+AQ103</f>
        <v>124</v>
      </c>
      <c r="AU103" s="32">
        <f>AM103+AQ103</f>
        <v>0</v>
      </c>
      <c r="AV103" s="32">
        <f>AN103+AR103</f>
        <v>124</v>
      </c>
      <c r="AW103" s="32">
        <f>AP103+AS103</f>
        <v>0</v>
      </c>
    </row>
    <row r="104" spans="1:49" ht="33">
      <c r="A104" s="29" t="s">
        <v>97</v>
      </c>
      <c r="B104" s="30" t="s">
        <v>48</v>
      </c>
      <c r="C104" s="30" t="s">
        <v>71</v>
      </c>
      <c r="D104" s="31" t="s">
        <v>631</v>
      </c>
      <c r="E104" s="30" t="s">
        <v>98</v>
      </c>
      <c r="F104" s="32">
        <f t="shared" ref="F104:AW104" si="181">F105</f>
        <v>8326</v>
      </c>
      <c r="G104" s="32">
        <f t="shared" si="181"/>
        <v>0</v>
      </c>
      <c r="H104" s="32">
        <f t="shared" si="181"/>
        <v>9606</v>
      </c>
      <c r="I104" s="152">
        <f t="shared" si="181"/>
        <v>0</v>
      </c>
      <c r="J104" s="152">
        <f t="shared" si="181"/>
        <v>0</v>
      </c>
      <c r="K104" s="152">
        <f t="shared" si="181"/>
        <v>0</v>
      </c>
      <c r="L104" s="32">
        <f t="shared" si="181"/>
        <v>8326</v>
      </c>
      <c r="M104" s="32">
        <f t="shared" si="181"/>
        <v>0</v>
      </c>
      <c r="N104" s="32">
        <f t="shared" si="181"/>
        <v>9606</v>
      </c>
      <c r="O104" s="152">
        <f t="shared" si="181"/>
        <v>0</v>
      </c>
      <c r="P104" s="152">
        <f t="shared" si="181"/>
        <v>0</v>
      </c>
      <c r="Q104" s="152">
        <f t="shared" si="181"/>
        <v>0</v>
      </c>
      <c r="R104" s="32">
        <f t="shared" si="181"/>
        <v>8326</v>
      </c>
      <c r="S104" s="32">
        <f t="shared" si="181"/>
        <v>0</v>
      </c>
      <c r="T104" s="32">
        <f t="shared" si="181"/>
        <v>9606</v>
      </c>
      <c r="U104" s="152">
        <f t="shared" si="181"/>
        <v>0</v>
      </c>
      <c r="V104" s="152">
        <f t="shared" si="181"/>
        <v>0</v>
      </c>
      <c r="W104" s="152">
        <f t="shared" si="181"/>
        <v>0</v>
      </c>
      <c r="X104" s="32">
        <f t="shared" si="181"/>
        <v>8326</v>
      </c>
      <c r="Y104" s="32">
        <f t="shared" si="181"/>
        <v>0</v>
      </c>
      <c r="Z104" s="32">
        <f t="shared" si="181"/>
        <v>9606</v>
      </c>
      <c r="AA104" s="152">
        <f t="shared" si="181"/>
        <v>0</v>
      </c>
      <c r="AB104" s="152">
        <f t="shared" si="181"/>
        <v>0</v>
      </c>
      <c r="AC104" s="152">
        <f t="shared" si="181"/>
        <v>0</v>
      </c>
      <c r="AD104" s="32">
        <f t="shared" si="181"/>
        <v>8326</v>
      </c>
      <c r="AE104" s="32">
        <f t="shared" si="181"/>
        <v>0</v>
      </c>
      <c r="AF104" s="32">
        <f t="shared" si="181"/>
        <v>9606</v>
      </c>
      <c r="AG104" s="32"/>
      <c r="AH104" s="152">
        <f t="shared" si="181"/>
        <v>0</v>
      </c>
      <c r="AI104" s="152">
        <f t="shared" si="181"/>
        <v>0</v>
      </c>
      <c r="AJ104" s="152">
        <f t="shared" si="181"/>
        <v>0</v>
      </c>
      <c r="AK104" s="152">
        <f t="shared" si="181"/>
        <v>0</v>
      </c>
      <c r="AL104" s="32">
        <f t="shared" si="181"/>
        <v>8326</v>
      </c>
      <c r="AM104" s="32">
        <f t="shared" si="181"/>
        <v>0</v>
      </c>
      <c r="AN104" s="32">
        <f t="shared" si="181"/>
        <v>9606</v>
      </c>
      <c r="AO104" s="32">
        <f t="shared" si="181"/>
        <v>0</v>
      </c>
      <c r="AP104" s="32">
        <f t="shared" si="181"/>
        <v>0</v>
      </c>
      <c r="AQ104" s="32">
        <f t="shared" si="181"/>
        <v>0</v>
      </c>
      <c r="AR104" s="32">
        <f t="shared" si="181"/>
        <v>0</v>
      </c>
      <c r="AS104" s="32">
        <f t="shared" si="181"/>
        <v>0</v>
      </c>
      <c r="AT104" s="32">
        <f t="shared" si="181"/>
        <v>8326</v>
      </c>
      <c r="AU104" s="32">
        <f t="shared" si="181"/>
        <v>0</v>
      </c>
      <c r="AV104" s="32">
        <f t="shared" si="181"/>
        <v>9606</v>
      </c>
      <c r="AW104" s="32">
        <f t="shared" si="181"/>
        <v>0</v>
      </c>
    </row>
    <row r="105" spans="1:49" ht="33">
      <c r="A105" s="29" t="s">
        <v>173</v>
      </c>
      <c r="B105" s="30" t="s">
        <v>48</v>
      </c>
      <c r="C105" s="30" t="s">
        <v>71</v>
      </c>
      <c r="D105" s="31" t="s">
        <v>631</v>
      </c>
      <c r="E105" s="30" t="s">
        <v>172</v>
      </c>
      <c r="F105" s="32">
        <f>6830+1496</f>
        <v>8326</v>
      </c>
      <c r="G105" s="32"/>
      <c r="H105" s="32">
        <f>8110+1496</f>
        <v>9606</v>
      </c>
      <c r="I105" s="152"/>
      <c r="J105" s="152"/>
      <c r="K105" s="152"/>
      <c r="L105" s="32">
        <f>F105+I105+J105</f>
        <v>8326</v>
      </c>
      <c r="M105" s="32">
        <f>G105+J105</f>
        <v>0</v>
      </c>
      <c r="N105" s="32">
        <f>H105+K105</f>
        <v>9606</v>
      </c>
      <c r="O105" s="152"/>
      <c r="P105" s="152"/>
      <c r="Q105" s="152"/>
      <c r="R105" s="32">
        <f>L105+O105+P105</f>
        <v>8326</v>
      </c>
      <c r="S105" s="32">
        <f>M105+P105</f>
        <v>0</v>
      </c>
      <c r="T105" s="32">
        <f>N105+Q105</f>
        <v>9606</v>
      </c>
      <c r="U105" s="152"/>
      <c r="V105" s="152"/>
      <c r="W105" s="152"/>
      <c r="X105" s="32">
        <f>R105+U105+V105</f>
        <v>8326</v>
      </c>
      <c r="Y105" s="32">
        <f>S105+V105</f>
        <v>0</v>
      </c>
      <c r="Z105" s="32">
        <f>T105+W105</f>
        <v>9606</v>
      </c>
      <c r="AA105" s="152"/>
      <c r="AB105" s="152"/>
      <c r="AC105" s="152"/>
      <c r="AD105" s="32">
        <f>X105+AA105+AB105</f>
        <v>8326</v>
      </c>
      <c r="AE105" s="32">
        <f>Y105+AB105</f>
        <v>0</v>
      </c>
      <c r="AF105" s="32">
        <f>Z105+AC105</f>
        <v>9606</v>
      </c>
      <c r="AG105" s="32"/>
      <c r="AH105" s="152"/>
      <c r="AI105" s="152"/>
      <c r="AJ105" s="152"/>
      <c r="AK105" s="152"/>
      <c r="AL105" s="32">
        <f>AD105+AH105+AI105</f>
        <v>8326</v>
      </c>
      <c r="AM105" s="32">
        <f>AE105+AI105</f>
        <v>0</v>
      </c>
      <c r="AN105" s="32">
        <f>AF105+AJ105</f>
        <v>9606</v>
      </c>
      <c r="AO105" s="32">
        <f>AH105+AK105</f>
        <v>0</v>
      </c>
      <c r="AP105" s="32"/>
      <c r="AQ105" s="32"/>
      <c r="AR105" s="32"/>
      <c r="AS105" s="32"/>
      <c r="AT105" s="32">
        <f>AL105+AP105+AQ105</f>
        <v>8326</v>
      </c>
      <c r="AU105" s="32">
        <f>AM105+AQ105</f>
        <v>0</v>
      </c>
      <c r="AV105" s="32">
        <f>AN105+AR105</f>
        <v>9606</v>
      </c>
      <c r="AW105" s="32">
        <f>AP105+AS105</f>
        <v>0</v>
      </c>
    </row>
    <row r="106" spans="1:49" ht="49.5">
      <c r="A106" s="71" t="s">
        <v>95</v>
      </c>
      <c r="B106" s="30" t="s">
        <v>48</v>
      </c>
      <c r="C106" s="30" t="s">
        <v>71</v>
      </c>
      <c r="D106" s="31" t="s">
        <v>632</v>
      </c>
      <c r="E106" s="30"/>
      <c r="F106" s="32">
        <f t="shared" ref="F106:U107" si="182">F107</f>
        <v>2034</v>
      </c>
      <c r="G106" s="32">
        <f t="shared" si="182"/>
        <v>0</v>
      </c>
      <c r="H106" s="32">
        <f t="shared" si="182"/>
        <v>2037</v>
      </c>
      <c r="I106" s="152">
        <f t="shared" si="182"/>
        <v>0</v>
      </c>
      <c r="J106" s="152">
        <f t="shared" si="182"/>
        <v>0</v>
      </c>
      <c r="K106" s="152">
        <f t="shared" si="182"/>
        <v>0</v>
      </c>
      <c r="L106" s="32">
        <f t="shared" si="182"/>
        <v>2034</v>
      </c>
      <c r="M106" s="32">
        <f t="shared" si="182"/>
        <v>0</v>
      </c>
      <c r="N106" s="32">
        <f t="shared" si="182"/>
        <v>2037</v>
      </c>
      <c r="O106" s="152">
        <f t="shared" si="182"/>
        <v>0</v>
      </c>
      <c r="P106" s="152">
        <f t="shared" si="182"/>
        <v>0</v>
      </c>
      <c r="Q106" s="152">
        <f t="shared" si="182"/>
        <v>0</v>
      </c>
      <c r="R106" s="32">
        <f t="shared" si="182"/>
        <v>2034</v>
      </c>
      <c r="S106" s="32">
        <f t="shared" si="182"/>
        <v>0</v>
      </c>
      <c r="T106" s="32">
        <f t="shared" si="182"/>
        <v>2037</v>
      </c>
      <c r="U106" s="152">
        <f t="shared" si="182"/>
        <v>0</v>
      </c>
      <c r="V106" s="152">
        <f t="shared" ref="U106:AL107" si="183">V107</f>
        <v>0</v>
      </c>
      <c r="W106" s="152">
        <f t="shared" si="183"/>
        <v>0</v>
      </c>
      <c r="X106" s="32">
        <f t="shared" si="183"/>
        <v>2034</v>
      </c>
      <c r="Y106" s="32">
        <f t="shared" si="183"/>
        <v>0</v>
      </c>
      <c r="Z106" s="32">
        <f t="shared" si="183"/>
        <v>2037</v>
      </c>
      <c r="AA106" s="152">
        <f t="shared" si="183"/>
        <v>0</v>
      </c>
      <c r="AB106" s="152">
        <f t="shared" si="183"/>
        <v>0</v>
      </c>
      <c r="AC106" s="152">
        <f t="shared" si="183"/>
        <v>0</v>
      </c>
      <c r="AD106" s="32">
        <f t="shared" si="183"/>
        <v>2034</v>
      </c>
      <c r="AE106" s="32">
        <f t="shared" si="183"/>
        <v>0</v>
      </c>
      <c r="AF106" s="32">
        <f t="shared" si="183"/>
        <v>2037</v>
      </c>
      <c r="AG106" s="32"/>
      <c r="AH106" s="152">
        <f t="shared" si="183"/>
        <v>0</v>
      </c>
      <c r="AI106" s="152">
        <f t="shared" si="183"/>
        <v>0</v>
      </c>
      <c r="AJ106" s="152">
        <f t="shared" si="183"/>
        <v>0</v>
      </c>
      <c r="AK106" s="152">
        <f t="shared" si="183"/>
        <v>0</v>
      </c>
      <c r="AL106" s="32">
        <f t="shared" si="183"/>
        <v>2034</v>
      </c>
      <c r="AM106" s="32">
        <f t="shared" ref="AH106:AW107" si="184">AM107</f>
        <v>0</v>
      </c>
      <c r="AN106" s="32">
        <f t="shared" si="184"/>
        <v>2037</v>
      </c>
      <c r="AO106" s="32">
        <f t="shared" si="184"/>
        <v>0</v>
      </c>
      <c r="AP106" s="32">
        <f t="shared" si="184"/>
        <v>0</v>
      </c>
      <c r="AQ106" s="32">
        <f t="shared" si="184"/>
        <v>0</v>
      </c>
      <c r="AR106" s="32">
        <f t="shared" si="184"/>
        <v>0</v>
      </c>
      <c r="AS106" s="32">
        <f t="shared" si="184"/>
        <v>0</v>
      </c>
      <c r="AT106" s="32">
        <f t="shared" si="184"/>
        <v>2034</v>
      </c>
      <c r="AU106" s="32">
        <f t="shared" si="184"/>
        <v>0</v>
      </c>
      <c r="AV106" s="32">
        <f t="shared" si="184"/>
        <v>2037</v>
      </c>
      <c r="AW106" s="32">
        <f t="shared" si="184"/>
        <v>0</v>
      </c>
    </row>
    <row r="107" spans="1:49" ht="33">
      <c r="A107" s="81" t="s">
        <v>418</v>
      </c>
      <c r="B107" s="30" t="s">
        <v>48</v>
      </c>
      <c r="C107" s="30" t="s">
        <v>71</v>
      </c>
      <c r="D107" s="31" t="s">
        <v>632</v>
      </c>
      <c r="E107" s="30" t="s">
        <v>78</v>
      </c>
      <c r="F107" s="32">
        <f t="shared" si="182"/>
        <v>2034</v>
      </c>
      <c r="G107" s="32">
        <f t="shared" si="182"/>
        <v>0</v>
      </c>
      <c r="H107" s="32">
        <f t="shared" si="182"/>
        <v>2037</v>
      </c>
      <c r="I107" s="152">
        <f t="shared" si="182"/>
        <v>0</v>
      </c>
      <c r="J107" s="152">
        <f t="shared" si="182"/>
        <v>0</v>
      </c>
      <c r="K107" s="152">
        <f t="shared" si="182"/>
        <v>0</v>
      </c>
      <c r="L107" s="32">
        <f t="shared" si="182"/>
        <v>2034</v>
      </c>
      <c r="M107" s="32">
        <f t="shared" si="182"/>
        <v>0</v>
      </c>
      <c r="N107" s="32">
        <f t="shared" si="182"/>
        <v>2037</v>
      </c>
      <c r="O107" s="152">
        <f t="shared" si="182"/>
        <v>0</v>
      </c>
      <c r="P107" s="152">
        <f t="shared" si="182"/>
        <v>0</v>
      </c>
      <c r="Q107" s="152">
        <f t="shared" si="182"/>
        <v>0</v>
      </c>
      <c r="R107" s="32">
        <f t="shared" si="182"/>
        <v>2034</v>
      </c>
      <c r="S107" s="32">
        <f t="shared" si="182"/>
        <v>0</v>
      </c>
      <c r="T107" s="32">
        <f t="shared" si="182"/>
        <v>2037</v>
      </c>
      <c r="U107" s="152">
        <f t="shared" si="183"/>
        <v>0</v>
      </c>
      <c r="V107" s="152">
        <f t="shared" si="183"/>
        <v>0</v>
      </c>
      <c r="W107" s="152">
        <f t="shared" si="183"/>
        <v>0</v>
      </c>
      <c r="X107" s="32">
        <f t="shared" si="183"/>
        <v>2034</v>
      </c>
      <c r="Y107" s="32">
        <f t="shared" si="183"/>
        <v>0</v>
      </c>
      <c r="Z107" s="32">
        <f t="shared" si="183"/>
        <v>2037</v>
      </c>
      <c r="AA107" s="152">
        <f t="shared" si="183"/>
        <v>0</v>
      </c>
      <c r="AB107" s="152">
        <f t="shared" si="183"/>
        <v>0</v>
      </c>
      <c r="AC107" s="152">
        <f t="shared" si="183"/>
        <v>0</v>
      </c>
      <c r="AD107" s="32">
        <f t="shared" si="183"/>
        <v>2034</v>
      </c>
      <c r="AE107" s="32">
        <f t="shared" si="183"/>
        <v>0</v>
      </c>
      <c r="AF107" s="32">
        <f t="shared" si="183"/>
        <v>2037</v>
      </c>
      <c r="AG107" s="32"/>
      <c r="AH107" s="152">
        <f t="shared" si="184"/>
        <v>0</v>
      </c>
      <c r="AI107" s="152">
        <f t="shared" si="184"/>
        <v>0</v>
      </c>
      <c r="AJ107" s="152">
        <f t="shared" si="184"/>
        <v>0</v>
      </c>
      <c r="AK107" s="152">
        <f t="shared" si="184"/>
        <v>0</v>
      </c>
      <c r="AL107" s="32">
        <f t="shared" si="184"/>
        <v>2034</v>
      </c>
      <c r="AM107" s="32">
        <f t="shared" si="184"/>
        <v>0</v>
      </c>
      <c r="AN107" s="32">
        <f t="shared" si="184"/>
        <v>2037</v>
      </c>
      <c r="AO107" s="32">
        <f t="shared" si="184"/>
        <v>0</v>
      </c>
      <c r="AP107" s="32">
        <f t="shared" si="184"/>
        <v>0</v>
      </c>
      <c r="AQ107" s="32">
        <f t="shared" si="184"/>
        <v>0</v>
      </c>
      <c r="AR107" s="32">
        <f t="shared" si="184"/>
        <v>0</v>
      </c>
      <c r="AS107" s="32">
        <f t="shared" si="184"/>
        <v>0</v>
      </c>
      <c r="AT107" s="32">
        <f t="shared" si="184"/>
        <v>2034</v>
      </c>
      <c r="AU107" s="32">
        <f t="shared" si="184"/>
        <v>0</v>
      </c>
      <c r="AV107" s="32">
        <f t="shared" si="184"/>
        <v>2037</v>
      </c>
      <c r="AW107" s="32">
        <f t="shared" si="184"/>
        <v>0</v>
      </c>
    </row>
    <row r="108" spans="1:49" ht="49.5">
      <c r="A108" s="40" t="s">
        <v>171</v>
      </c>
      <c r="B108" s="30" t="s">
        <v>48</v>
      </c>
      <c r="C108" s="30" t="s">
        <v>71</v>
      </c>
      <c r="D108" s="31" t="s">
        <v>632</v>
      </c>
      <c r="E108" s="30" t="s">
        <v>170</v>
      </c>
      <c r="F108" s="32">
        <v>2034</v>
      </c>
      <c r="G108" s="32"/>
      <c r="H108" s="32">
        <v>2037</v>
      </c>
      <c r="I108" s="152"/>
      <c r="J108" s="152"/>
      <c r="K108" s="152"/>
      <c r="L108" s="32">
        <f>F108+I108+J108</f>
        <v>2034</v>
      </c>
      <c r="M108" s="32">
        <f>G108+J108</f>
        <v>0</v>
      </c>
      <c r="N108" s="32">
        <f>H108+K108</f>
        <v>2037</v>
      </c>
      <c r="O108" s="152"/>
      <c r="P108" s="152"/>
      <c r="Q108" s="152"/>
      <c r="R108" s="32">
        <f>L108+O108+P108</f>
        <v>2034</v>
      </c>
      <c r="S108" s="32">
        <f>M108+P108</f>
        <v>0</v>
      </c>
      <c r="T108" s="32">
        <f>N108+Q108</f>
        <v>2037</v>
      </c>
      <c r="U108" s="152"/>
      <c r="V108" s="152"/>
      <c r="W108" s="152"/>
      <c r="X108" s="32">
        <f>R108+U108+V108</f>
        <v>2034</v>
      </c>
      <c r="Y108" s="32">
        <f>S108+V108</f>
        <v>0</v>
      </c>
      <c r="Z108" s="32">
        <f>T108+W108</f>
        <v>2037</v>
      </c>
      <c r="AA108" s="152"/>
      <c r="AB108" s="152"/>
      <c r="AC108" s="152"/>
      <c r="AD108" s="32">
        <f>X108+AA108+AB108</f>
        <v>2034</v>
      </c>
      <c r="AE108" s="32">
        <f>Y108+AB108</f>
        <v>0</v>
      </c>
      <c r="AF108" s="32">
        <f>Z108+AC108</f>
        <v>2037</v>
      </c>
      <c r="AG108" s="32"/>
      <c r="AH108" s="152"/>
      <c r="AI108" s="152"/>
      <c r="AJ108" s="152"/>
      <c r="AK108" s="152"/>
      <c r="AL108" s="32">
        <f>AD108+AH108+AI108</f>
        <v>2034</v>
      </c>
      <c r="AM108" s="32">
        <f>AE108+AI108</f>
        <v>0</v>
      </c>
      <c r="AN108" s="32">
        <f>AF108+AJ108</f>
        <v>2037</v>
      </c>
      <c r="AO108" s="32">
        <f>AH108+AK108</f>
        <v>0</v>
      </c>
      <c r="AP108" s="32"/>
      <c r="AQ108" s="32"/>
      <c r="AR108" s="32"/>
      <c r="AS108" s="32"/>
      <c r="AT108" s="32">
        <f>AL108+AP108+AQ108</f>
        <v>2034</v>
      </c>
      <c r="AU108" s="32">
        <f>AM108+AQ108</f>
        <v>0</v>
      </c>
      <c r="AV108" s="32">
        <f>AN108+AR108</f>
        <v>2037</v>
      </c>
      <c r="AW108" s="32">
        <f>AP108+AS108</f>
        <v>0</v>
      </c>
    </row>
    <row r="109" spans="1:49" ht="33">
      <c r="A109" s="29" t="s">
        <v>211</v>
      </c>
      <c r="B109" s="30" t="s">
        <v>48</v>
      </c>
      <c r="C109" s="30" t="s">
        <v>71</v>
      </c>
      <c r="D109" s="34" t="s">
        <v>633</v>
      </c>
      <c r="E109" s="30"/>
      <c r="F109" s="32">
        <f t="shared" ref="F109:H109" si="185">F110+F117</f>
        <v>151969</v>
      </c>
      <c r="G109" s="32">
        <f t="shared" si="185"/>
        <v>0</v>
      </c>
      <c r="H109" s="32">
        <f t="shared" si="185"/>
        <v>156818</v>
      </c>
      <c r="I109" s="152">
        <f t="shared" ref="I109:N109" si="186">I110+I117</f>
        <v>0</v>
      </c>
      <c r="J109" s="152">
        <f t="shared" si="186"/>
        <v>0</v>
      </c>
      <c r="K109" s="152">
        <f t="shared" si="186"/>
        <v>0</v>
      </c>
      <c r="L109" s="32">
        <f t="shared" si="186"/>
        <v>151969</v>
      </c>
      <c r="M109" s="32">
        <f t="shared" si="186"/>
        <v>0</v>
      </c>
      <c r="N109" s="32">
        <f t="shared" si="186"/>
        <v>156818</v>
      </c>
      <c r="O109" s="152">
        <f t="shared" ref="O109:T109" si="187">O110+O117</f>
        <v>0</v>
      </c>
      <c r="P109" s="152">
        <f t="shared" si="187"/>
        <v>0</v>
      </c>
      <c r="Q109" s="152">
        <f t="shared" si="187"/>
        <v>0</v>
      </c>
      <c r="R109" s="32">
        <f t="shared" si="187"/>
        <v>151969</v>
      </c>
      <c r="S109" s="32">
        <f t="shared" si="187"/>
        <v>0</v>
      </c>
      <c r="T109" s="32">
        <f t="shared" si="187"/>
        <v>156818</v>
      </c>
      <c r="U109" s="152">
        <f t="shared" ref="U109:Z109" si="188">U110+U117</f>
        <v>0</v>
      </c>
      <c r="V109" s="152">
        <f t="shared" si="188"/>
        <v>0</v>
      </c>
      <c r="W109" s="152">
        <f t="shared" si="188"/>
        <v>0</v>
      </c>
      <c r="X109" s="32">
        <f t="shared" si="188"/>
        <v>151969</v>
      </c>
      <c r="Y109" s="32">
        <f t="shared" si="188"/>
        <v>0</v>
      </c>
      <c r="Z109" s="32">
        <f t="shared" si="188"/>
        <v>156818</v>
      </c>
      <c r="AA109" s="152">
        <f t="shared" ref="AA109:AF109" si="189">AA110+AA117</f>
        <v>0</v>
      </c>
      <c r="AB109" s="152">
        <f t="shared" si="189"/>
        <v>0</v>
      </c>
      <c r="AC109" s="152">
        <f t="shared" si="189"/>
        <v>0</v>
      </c>
      <c r="AD109" s="32">
        <f t="shared" si="189"/>
        <v>151969</v>
      </c>
      <c r="AE109" s="32">
        <f t="shared" si="189"/>
        <v>0</v>
      </c>
      <c r="AF109" s="32">
        <f t="shared" si="189"/>
        <v>156818</v>
      </c>
      <c r="AG109" s="32"/>
      <c r="AH109" s="152">
        <f t="shared" ref="AH109:AN109" si="190">AH110+AH117</f>
        <v>0</v>
      </c>
      <c r="AI109" s="152">
        <f t="shared" si="190"/>
        <v>0</v>
      </c>
      <c r="AJ109" s="152">
        <f t="shared" si="190"/>
        <v>0</v>
      </c>
      <c r="AK109" s="152">
        <f t="shared" ref="AK109" si="191">AK110+AK117</f>
        <v>0</v>
      </c>
      <c r="AL109" s="32">
        <f t="shared" si="190"/>
        <v>151969</v>
      </c>
      <c r="AM109" s="32">
        <f t="shared" si="190"/>
        <v>0</v>
      </c>
      <c r="AN109" s="32">
        <f t="shared" si="190"/>
        <v>156818</v>
      </c>
      <c r="AO109" s="32">
        <f t="shared" ref="AO109:AV109" si="192">AO110+AO117</f>
        <v>0</v>
      </c>
      <c r="AP109" s="32">
        <f t="shared" si="192"/>
        <v>0</v>
      </c>
      <c r="AQ109" s="32">
        <f t="shared" si="192"/>
        <v>0</v>
      </c>
      <c r="AR109" s="32">
        <f t="shared" si="192"/>
        <v>0</v>
      </c>
      <c r="AS109" s="32">
        <f t="shared" si="192"/>
        <v>0</v>
      </c>
      <c r="AT109" s="32">
        <f t="shared" si="192"/>
        <v>151969</v>
      </c>
      <c r="AU109" s="32">
        <f t="shared" si="192"/>
        <v>0</v>
      </c>
      <c r="AV109" s="32">
        <f t="shared" si="192"/>
        <v>156818</v>
      </c>
      <c r="AW109" s="32">
        <f t="shared" ref="AW109" si="193">AW110+AW117</f>
        <v>0</v>
      </c>
    </row>
    <row r="110" spans="1:49" ht="33">
      <c r="A110" s="29" t="s">
        <v>113</v>
      </c>
      <c r="B110" s="30" t="s">
        <v>48</v>
      </c>
      <c r="C110" s="30" t="s">
        <v>71</v>
      </c>
      <c r="D110" s="34" t="s">
        <v>634</v>
      </c>
      <c r="E110" s="30"/>
      <c r="F110" s="32">
        <f t="shared" ref="F110:H110" si="194">F111+F113+F115</f>
        <v>16383</v>
      </c>
      <c r="G110" s="32">
        <f t="shared" si="194"/>
        <v>0</v>
      </c>
      <c r="H110" s="32">
        <f t="shared" si="194"/>
        <v>16683</v>
      </c>
      <c r="I110" s="152">
        <f t="shared" ref="I110:N110" si="195">I111+I113+I115</f>
        <v>0</v>
      </c>
      <c r="J110" s="152">
        <f t="shared" si="195"/>
        <v>0</v>
      </c>
      <c r="K110" s="152">
        <f t="shared" si="195"/>
        <v>0</v>
      </c>
      <c r="L110" s="32">
        <f t="shared" si="195"/>
        <v>16383</v>
      </c>
      <c r="M110" s="32">
        <f t="shared" si="195"/>
        <v>0</v>
      </c>
      <c r="N110" s="32">
        <f t="shared" si="195"/>
        <v>16683</v>
      </c>
      <c r="O110" s="152">
        <f t="shared" ref="O110:T110" si="196">O111+O113+O115</f>
        <v>0</v>
      </c>
      <c r="P110" s="152">
        <f t="shared" si="196"/>
        <v>0</v>
      </c>
      <c r="Q110" s="152">
        <f t="shared" si="196"/>
        <v>0</v>
      </c>
      <c r="R110" s="32">
        <f t="shared" si="196"/>
        <v>16383</v>
      </c>
      <c r="S110" s="32">
        <f t="shared" si="196"/>
        <v>0</v>
      </c>
      <c r="T110" s="32">
        <f t="shared" si="196"/>
        <v>16683</v>
      </c>
      <c r="U110" s="152">
        <f t="shared" ref="U110:Z110" si="197">U111+U113+U115</f>
        <v>0</v>
      </c>
      <c r="V110" s="152">
        <f t="shared" si="197"/>
        <v>0</v>
      </c>
      <c r="W110" s="152">
        <f t="shared" si="197"/>
        <v>0</v>
      </c>
      <c r="X110" s="32">
        <f t="shared" si="197"/>
        <v>16383</v>
      </c>
      <c r="Y110" s="32">
        <f t="shared" si="197"/>
        <v>0</v>
      </c>
      <c r="Z110" s="32">
        <f t="shared" si="197"/>
        <v>16683</v>
      </c>
      <c r="AA110" s="152">
        <f t="shared" ref="AA110:AF110" si="198">AA111+AA113+AA115</f>
        <v>0</v>
      </c>
      <c r="AB110" s="152">
        <f t="shared" si="198"/>
        <v>0</v>
      </c>
      <c r="AC110" s="152">
        <f t="shared" si="198"/>
        <v>0</v>
      </c>
      <c r="AD110" s="32">
        <f t="shared" si="198"/>
        <v>16383</v>
      </c>
      <c r="AE110" s="32">
        <f t="shared" si="198"/>
        <v>0</v>
      </c>
      <c r="AF110" s="32">
        <f t="shared" si="198"/>
        <v>16683</v>
      </c>
      <c r="AG110" s="32"/>
      <c r="AH110" s="152">
        <f t="shared" ref="AH110:AN110" si="199">AH111+AH113+AH115</f>
        <v>0</v>
      </c>
      <c r="AI110" s="152">
        <f t="shared" si="199"/>
        <v>0</v>
      </c>
      <c r="AJ110" s="152">
        <f t="shared" si="199"/>
        <v>0</v>
      </c>
      <c r="AK110" s="152">
        <f t="shared" ref="AK110" si="200">AK111+AK113+AK115</f>
        <v>0</v>
      </c>
      <c r="AL110" s="32">
        <f t="shared" si="199"/>
        <v>16383</v>
      </c>
      <c r="AM110" s="32">
        <f t="shared" si="199"/>
        <v>0</v>
      </c>
      <c r="AN110" s="32">
        <f t="shared" si="199"/>
        <v>16683</v>
      </c>
      <c r="AO110" s="32">
        <f t="shared" ref="AO110:AV110" si="201">AO111+AO113+AO115</f>
        <v>0</v>
      </c>
      <c r="AP110" s="32">
        <f t="shared" si="201"/>
        <v>0</v>
      </c>
      <c r="AQ110" s="32">
        <f t="shared" si="201"/>
        <v>0</v>
      </c>
      <c r="AR110" s="32">
        <f t="shared" si="201"/>
        <v>0</v>
      </c>
      <c r="AS110" s="32">
        <f t="shared" si="201"/>
        <v>0</v>
      </c>
      <c r="AT110" s="32">
        <f t="shared" si="201"/>
        <v>16383</v>
      </c>
      <c r="AU110" s="32">
        <f t="shared" si="201"/>
        <v>0</v>
      </c>
      <c r="AV110" s="32">
        <f t="shared" si="201"/>
        <v>16683</v>
      </c>
      <c r="AW110" s="32">
        <f t="shared" ref="AW110" si="202">AW111+AW113+AW115</f>
        <v>0</v>
      </c>
    </row>
    <row r="111" spans="1:49" ht="82.5">
      <c r="A111" s="29" t="s">
        <v>460</v>
      </c>
      <c r="B111" s="30" t="s">
        <v>48</v>
      </c>
      <c r="C111" s="30" t="s">
        <v>71</v>
      </c>
      <c r="D111" s="34" t="s">
        <v>634</v>
      </c>
      <c r="E111" s="30" t="s">
        <v>103</v>
      </c>
      <c r="F111" s="32">
        <f t="shared" ref="F111:AW111" si="203">F112</f>
        <v>14298</v>
      </c>
      <c r="G111" s="32">
        <f t="shared" si="203"/>
        <v>0</v>
      </c>
      <c r="H111" s="32">
        <f t="shared" si="203"/>
        <v>14298</v>
      </c>
      <c r="I111" s="152">
        <f t="shared" si="203"/>
        <v>0</v>
      </c>
      <c r="J111" s="152">
        <f t="shared" si="203"/>
        <v>0</v>
      </c>
      <c r="K111" s="152">
        <f t="shared" si="203"/>
        <v>0</v>
      </c>
      <c r="L111" s="32">
        <f t="shared" si="203"/>
        <v>14298</v>
      </c>
      <c r="M111" s="32">
        <f t="shared" si="203"/>
        <v>0</v>
      </c>
      <c r="N111" s="32">
        <f t="shared" si="203"/>
        <v>14298</v>
      </c>
      <c r="O111" s="152">
        <f t="shared" si="203"/>
        <v>0</v>
      </c>
      <c r="P111" s="152">
        <f t="shared" si="203"/>
        <v>0</v>
      </c>
      <c r="Q111" s="152">
        <f t="shared" si="203"/>
        <v>0</v>
      </c>
      <c r="R111" s="32">
        <f t="shared" si="203"/>
        <v>14298</v>
      </c>
      <c r="S111" s="32">
        <f t="shared" si="203"/>
        <v>0</v>
      </c>
      <c r="T111" s="32">
        <f t="shared" si="203"/>
        <v>14298</v>
      </c>
      <c r="U111" s="152">
        <f t="shared" si="203"/>
        <v>0</v>
      </c>
      <c r="V111" s="152">
        <f t="shared" si="203"/>
        <v>0</v>
      </c>
      <c r="W111" s="152">
        <f t="shared" si="203"/>
        <v>0</v>
      </c>
      <c r="X111" s="32">
        <f t="shared" si="203"/>
        <v>14298</v>
      </c>
      <c r="Y111" s="32">
        <f t="shared" si="203"/>
        <v>0</v>
      </c>
      <c r="Z111" s="32">
        <f t="shared" si="203"/>
        <v>14298</v>
      </c>
      <c r="AA111" s="152">
        <f t="shared" si="203"/>
        <v>0</v>
      </c>
      <c r="AB111" s="152">
        <f t="shared" si="203"/>
        <v>0</v>
      </c>
      <c r="AC111" s="152">
        <f t="shared" si="203"/>
        <v>0</v>
      </c>
      <c r="AD111" s="32">
        <f t="shared" si="203"/>
        <v>14298</v>
      </c>
      <c r="AE111" s="32">
        <f t="shared" si="203"/>
        <v>0</v>
      </c>
      <c r="AF111" s="32">
        <f t="shared" si="203"/>
        <v>14298</v>
      </c>
      <c r="AG111" s="32"/>
      <c r="AH111" s="152">
        <f t="shared" si="203"/>
        <v>0</v>
      </c>
      <c r="AI111" s="152">
        <f t="shared" si="203"/>
        <v>0</v>
      </c>
      <c r="AJ111" s="152">
        <f t="shared" si="203"/>
        <v>0</v>
      </c>
      <c r="AK111" s="152">
        <f t="shared" si="203"/>
        <v>0</v>
      </c>
      <c r="AL111" s="32">
        <f t="shared" si="203"/>
        <v>14298</v>
      </c>
      <c r="AM111" s="32">
        <f t="shared" si="203"/>
        <v>0</v>
      </c>
      <c r="AN111" s="32">
        <f t="shared" si="203"/>
        <v>14298</v>
      </c>
      <c r="AO111" s="32">
        <f t="shared" si="203"/>
        <v>0</v>
      </c>
      <c r="AP111" s="32">
        <f t="shared" si="203"/>
        <v>0</v>
      </c>
      <c r="AQ111" s="32">
        <f t="shared" si="203"/>
        <v>0</v>
      </c>
      <c r="AR111" s="32">
        <f t="shared" si="203"/>
        <v>0</v>
      </c>
      <c r="AS111" s="32">
        <f t="shared" si="203"/>
        <v>0</v>
      </c>
      <c r="AT111" s="32">
        <f t="shared" si="203"/>
        <v>14298</v>
      </c>
      <c r="AU111" s="32">
        <f t="shared" si="203"/>
        <v>0</v>
      </c>
      <c r="AV111" s="32">
        <f t="shared" si="203"/>
        <v>14298</v>
      </c>
      <c r="AW111" s="32">
        <f t="shared" si="203"/>
        <v>0</v>
      </c>
    </row>
    <row r="112" spans="1:49" ht="33">
      <c r="A112" s="33" t="s">
        <v>181</v>
      </c>
      <c r="B112" s="30" t="s">
        <v>48</v>
      </c>
      <c r="C112" s="30" t="s">
        <v>71</v>
      </c>
      <c r="D112" s="34" t="s">
        <v>634</v>
      </c>
      <c r="E112" s="30" t="s">
        <v>180</v>
      </c>
      <c r="F112" s="32">
        <v>14298</v>
      </c>
      <c r="G112" s="32"/>
      <c r="H112" s="32">
        <v>14298</v>
      </c>
      <c r="I112" s="152"/>
      <c r="J112" s="152"/>
      <c r="K112" s="152"/>
      <c r="L112" s="32">
        <f>F112+I112+J112</f>
        <v>14298</v>
      </c>
      <c r="M112" s="32">
        <f>G112+J112</f>
        <v>0</v>
      </c>
      <c r="N112" s="32">
        <f>H112+K112</f>
        <v>14298</v>
      </c>
      <c r="O112" s="152"/>
      <c r="P112" s="152"/>
      <c r="Q112" s="152"/>
      <c r="R112" s="32">
        <f>L112+O112+P112</f>
        <v>14298</v>
      </c>
      <c r="S112" s="32">
        <f>M112+P112</f>
        <v>0</v>
      </c>
      <c r="T112" s="32">
        <f>N112+Q112</f>
        <v>14298</v>
      </c>
      <c r="U112" s="152"/>
      <c r="V112" s="152"/>
      <c r="W112" s="152"/>
      <c r="X112" s="32">
        <f>R112+U112+V112</f>
        <v>14298</v>
      </c>
      <c r="Y112" s="32">
        <f>S112+V112</f>
        <v>0</v>
      </c>
      <c r="Z112" s="32">
        <f>T112+W112</f>
        <v>14298</v>
      </c>
      <c r="AA112" s="152"/>
      <c r="AB112" s="152"/>
      <c r="AC112" s="152"/>
      <c r="AD112" s="32">
        <f>X112+AA112+AB112</f>
        <v>14298</v>
      </c>
      <c r="AE112" s="32">
        <f>Y112+AB112</f>
        <v>0</v>
      </c>
      <c r="AF112" s="32">
        <f>Z112+AC112</f>
        <v>14298</v>
      </c>
      <c r="AG112" s="32"/>
      <c r="AH112" s="152"/>
      <c r="AI112" s="152"/>
      <c r="AJ112" s="152"/>
      <c r="AK112" s="152"/>
      <c r="AL112" s="32">
        <f>AD112+AH112+AI112</f>
        <v>14298</v>
      </c>
      <c r="AM112" s="32">
        <f>AE112+AI112</f>
        <v>0</v>
      </c>
      <c r="AN112" s="32">
        <f>AF112+AJ112</f>
        <v>14298</v>
      </c>
      <c r="AO112" s="32">
        <f>AH112+AK112</f>
        <v>0</v>
      </c>
      <c r="AP112" s="32"/>
      <c r="AQ112" s="32"/>
      <c r="AR112" s="32"/>
      <c r="AS112" s="32"/>
      <c r="AT112" s="32">
        <f>AL112+AP112+AQ112</f>
        <v>14298</v>
      </c>
      <c r="AU112" s="32">
        <f>AM112+AQ112</f>
        <v>0</v>
      </c>
      <c r="AV112" s="32">
        <f>AN112+AR112</f>
        <v>14298</v>
      </c>
      <c r="AW112" s="32">
        <f>AP112+AS112</f>
        <v>0</v>
      </c>
    </row>
    <row r="113" spans="1:49" ht="33">
      <c r="A113" s="81" t="s">
        <v>418</v>
      </c>
      <c r="B113" s="30" t="s">
        <v>48</v>
      </c>
      <c r="C113" s="30" t="s">
        <v>71</v>
      </c>
      <c r="D113" s="34" t="s">
        <v>634</v>
      </c>
      <c r="E113" s="30" t="s">
        <v>78</v>
      </c>
      <c r="F113" s="32">
        <f t="shared" ref="F113:AW113" si="204">F114</f>
        <v>2078</v>
      </c>
      <c r="G113" s="32">
        <f t="shared" si="204"/>
        <v>0</v>
      </c>
      <c r="H113" s="32">
        <f t="shared" si="204"/>
        <v>2378</v>
      </c>
      <c r="I113" s="152">
        <f t="shared" si="204"/>
        <v>0</v>
      </c>
      <c r="J113" s="152">
        <f t="shared" si="204"/>
        <v>0</v>
      </c>
      <c r="K113" s="152">
        <f t="shared" si="204"/>
        <v>0</v>
      </c>
      <c r="L113" s="32">
        <f t="shared" si="204"/>
        <v>2078</v>
      </c>
      <c r="M113" s="32">
        <f t="shared" si="204"/>
        <v>0</v>
      </c>
      <c r="N113" s="32">
        <f t="shared" si="204"/>
        <v>2378</v>
      </c>
      <c r="O113" s="152">
        <f t="shared" si="204"/>
        <v>0</v>
      </c>
      <c r="P113" s="152">
        <f t="shared" si="204"/>
        <v>0</v>
      </c>
      <c r="Q113" s="152">
        <f t="shared" si="204"/>
        <v>0</v>
      </c>
      <c r="R113" s="32">
        <f t="shared" si="204"/>
        <v>2078</v>
      </c>
      <c r="S113" s="32">
        <f t="shared" si="204"/>
        <v>0</v>
      </c>
      <c r="T113" s="32">
        <f t="shared" si="204"/>
        <v>2378</v>
      </c>
      <c r="U113" s="152">
        <f t="shared" si="204"/>
        <v>0</v>
      </c>
      <c r="V113" s="152">
        <f t="shared" si="204"/>
        <v>0</v>
      </c>
      <c r="W113" s="152">
        <f t="shared" si="204"/>
        <v>0</v>
      </c>
      <c r="X113" s="32">
        <f t="shared" si="204"/>
        <v>2078</v>
      </c>
      <c r="Y113" s="32">
        <f t="shared" si="204"/>
        <v>0</v>
      </c>
      <c r="Z113" s="32">
        <f t="shared" si="204"/>
        <v>2378</v>
      </c>
      <c r="AA113" s="152">
        <f t="shared" si="204"/>
        <v>0</v>
      </c>
      <c r="AB113" s="152">
        <f t="shared" si="204"/>
        <v>0</v>
      </c>
      <c r="AC113" s="152">
        <f t="shared" si="204"/>
        <v>0</v>
      </c>
      <c r="AD113" s="32">
        <f t="shared" si="204"/>
        <v>2078</v>
      </c>
      <c r="AE113" s="32">
        <f t="shared" si="204"/>
        <v>0</v>
      </c>
      <c r="AF113" s="32">
        <f t="shared" si="204"/>
        <v>2378</v>
      </c>
      <c r="AG113" s="32"/>
      <c r="AH113" s="152">
        <f t="shared" si="204"/>
        <v>0</v>
      </c>
      <c r="AI113" s="152">
        <f t="shared" si="204"/>
        <v>0</v>
      </c>
      <c r="AJ113" s="152">
        <f t="shared" si="204"/>
        <v>0</v>
      </c>
      <c r="AK113" s="152">
        <f t="shared" si="204"/>
        <v>0</v>
      </c>
      <c r="AL113" s="32">
        <f t="shared" si="204"/>
        <v>2078</v>
      </c>
      <c r="AM113" s="32">
        <f t="shared" si="204"/>
        <v>0</v>
      </c>
      <c r="AN113" s="32">
        <f t="shared" si="204"/>
        <v>2378</v>
      </c>
      <c r="AO113" s="32">
        <f t="shared" si="204"/>
        <v>0</v>
      </c>
      <c r="AP113" s="32">
        <f t="shared" si="204"/>
        <v>0</v>
      </c>
      <c r="AQ113" s="32">
        <f t="shared" si="204"/>
        <v>0</v>
      </c>
      <c r="AR113" s="32">
        <f t="shared" si="204"/>
        <v>0</v>
      </c>
      <c r="AS113" s="32">
        <f t="shared" si="204"/>
        <v>0</v>
      </c>
      <c r="AT113" s="32">
        <f t="shared" si="204"/>
        <v>2078</v>
      </c>
      <c r="AU113" s="32">
        <f t="shared" si="204"/>
        <v>0</v>
      </c>
      <c r="AV113" s="32">
        <f t="shared" si="204"/>
        <v>2378</v>
      </c>
      <c r="AW113" s="32">
        <f t="shared" si="204"/>
        <v>0</v>
      </c>
    </row>
    <row r="114" spans="1:49" ht="49.5">
      <c r="A114" s="40" t="s">
        <v>171</v>
      </c>
      <c r="B114" s="30" t="s">
        <v>48</v>
      </c>
      <c r="C114" s="30" t="s">
        <v>71</v>
      </c>
      <c r="D114" s="34" t="s">
        <v>634</v>
      </c>
      <c r="E114" s="30" t="s">
        <v>170</v>
      </c>
      <c r="F114" s="32">
        <v>2078</v>
      </c>
      <c r="G114" s="32"/>
      <c r="H114" s="32">
        <v>2378</v>
      </c>
      <c r="I114" s="152"/>
      <c r="J114" s="152"/>
      <c r="K114" s="152"/>
      <c r="L114" s="32">
        <f>F114+I114+J114</f>
        <v>2078</v>
      </c>
      <c r="M114" s="32">
        <f>G114+J114</f>
        <v>0</v>
      </c>
      <c r="N114" s="32">
        <f>H114+K114</f>
        <v>2378</v>
      </c>
      <c r="O114" s="152"/>
      <c r="P114" s="152"/>
      <c r="Q114" s="152"/>
      <c r="R114" s="32">
        <f>L114+O114+P114</f>
        <v>2078</v>
      </c>
      <c r="S114" s="32">
        <f>M114+P114</f>
        <v>0</v>
      </c>
      <c r="T114" s="32">
        <f>N114+Q114</f>
        <v>2378</v>
      </c>
      <c r="U114" s="152"/>
      <c r="V114" s="152"/>
      <c r="W114" s="152"/>
      <c r="X114" s="32">
        <f>R114+U114+V114</f>
        <v>2078</v>
      </c>
      <c r="Y114" s="32">
        <f>S114+V114</f>
        <v>0</v>
      </c>
      <c r="Z114" s="32">
        <f>T114+W114</f>
        <v>2378</v>
      </c>
      <c r="AA114" s="152"/>
      <c r="AB114" s="152"/>
      <c r="AC114" s="152"/>
      <c r="AD114" s="32">
        <f>X114+AA114+AB114</f>
        <v>2078</v>
      </c>
      <c r="AE114" s="32">
        <f>Y114+AB114</f>
        <v>0</v>
      </c>
      <c r="AF114" s="32">
        <f>Z114+AC114</f>
        <v>2378</v>
      </c>
      <c r="AG114" s="32"/>
      <c r="AH114" s="152"/>
      <c r="AI114" s="152"/>
      <c r="AJ114" s="152"/>
      <c r="AK114" s="152"/>
      <c r="AL114" s="32">
        <f>AD114+AH114+AI114</f>
        <v>2078</v>
      </c>
      <c r="AM114" s="32">
        <f>AE114+AI114</f>
        <v>0</v>
      </c>
      <c r="AN114" s="32">
        <f>AF114+AJ114</f>
        <v>2378</v>
      </c>
      <c r="AO114" s="32">
        <f>AH114+AK114</f>
        <v>0</v>
      </c>
      <c r="AP114" s="32"/>
      <c r="AQ114" s="32"/>
      <c r="AR114" s="32"/>
      <c r="AS114" s="32"/>
      <c r="AT114" s="32">
        <f>AL114+AP114+AQ114</f>
        <v>2078</v>
      </c>
      <c r="AU114" s="32">
        <f>AM114+AQ114</f>
        <v>0</v>
      </c>
      <c r="AV114" s="32">
        <f>AN114+AR114</f>
        <v>2378</v>
      </c>
      <c r="AW114" s="32">
        <f>AP114+AS114</f>
        <v>0</v>
      </c>
    </row>
    <row r="115" spans="1:49" ht="33">
      <c r="A115" s="29" t="s">
        <v>97</v>
      </c>
      <c r="B115" s="30" t="s">
        <v>48</v>
      </c>
      <c r="C115" s="30" t="s">
        <v>71</v>
      </c>
      <c r="D115" s="34" t="s">
        <v>634</v>
      </c>
      <c r="E115" s="30" t="s">
        <v>98</v>
      </c>
      <c r="F115" s="32">
        <f t="shared" ref="F115:AW115" si="205">F116</f>
        <v>7</v>
      </c>
      <c r="G115" s="32">
        <f t="shared" si="205"/>
        <v>0</v>
      </c>
      <c r="H115" s="32">
        <f t="shared" si="205"/>
        <v>7</v>
      </c>
      <c r="I115" s="152">
        <f t="shared" si="205"/>
        <v>0</v>
      </c>
      <c r="J115" s="152">
        <f t="shared" si="205"/>
        <v>0</v>
      </c>
      <c r="K115" s="152">
        <f t="shared" si="205"/>
        <v>0</v>
      </c>
      <c r="L115" s="32">
        <f t="shared" si="205"/>
        <v>7</v>
      </c>
      <c r="M115" s="32">
        <f t="shared" si="205"/>
        <v>0</v>
      </c>
      <c r="N115" s="32">
        <f t="shared" si="205"/>
        <v>7</v>
      </c>
      <c r="O115" s="152">
        <f t="shared" si="205"/>
        <v>0</v>
      </c>
      <c r="P115" s="152">
        <f t="shared" si="205"/>
        <v>0</v>
      </c>
      <c r="Q115" s="152">
        <f t="shared" si="205"/>
        <v>0</v>
      </c>
      <c r="R115" s="32">
        <f t="shared" si="205"/>
        <v>7</v>
      </c>
      <c r="S115" s="32">
        <f t="shared" si="205"/>
        <v>0</v>
      </c>
      <c r="T115" s="32">
        <f t="shared" si="205"/>
        <v>7</v>
      </c>
      <c r="U115" s="152">
        <f t="shared" si="205"/>
        <v>0</v>
      </c>
      <c r="V115" s="152">
        <f t="shared" si="205"/>
        <v>0</v>
      </c>
      <c r="W115" s="152">
        <f t="shared" si="205"/>
        <v>0</v>
      </c>
      <c r="X115" s="32">
        <f t="shared" si="205"/>
        <v>7</v>
      </c>
      <c r="Y115" s="32">
        <f t="shared" si="205"/>
        <v>0</v>
      </c>
      <c r="Z115" s="32">
        <f t="shared" si="205"/>
        <v>7</v>
      </c>
      <c r="AA115" s="152">
        <f t="shared" si="205"/>
        <v>0</v>
      </c>
      <c r="AB115" s="152">
        <f t="shared" si="205"/>
        <v>0</v>
      </c>
      <c r="AC115" s="152">
        <f t="shared" si="205"/>
        <v>0</v>
      </c>
      <c r="AD115" s="32">
        <f t="shared" si="205"/>
        <v>7</v>
      </c>
      <c r="AE115" s="32">
        <f t="shared" si="205"/>
        <v>0</v>
      </c>
      <c r="AF115" s="32">
        <f t="shared" si="205"/>
        <v>7</v>
      </c>
      <c r="AG115" s="32"/>
      <c r="AH115" s="152">
        <f t="shared" si="205"/>
        <v>0</v>
      </c>
      <c r="AI115" s="152">
        <f t="shared" si="205"/>
        <v>0</v>
      </c>
      <c r="AJ115" s="152">
        <f t="shared" si="205"/>
        <v>0</v>
      </c>
      <c r="AK115" s="152">
        <f t="shared" si="205"/>
        <v>0</v>
      </c>
      <c r="AL115" s="32">
        <f t="shared" si="205"/>
        <v>7</v>
      </c>
      <c r="AM115" s="32">
        <f t="shared" si="205"/>
        <v>0</v>
      </c>
      <c r="AN115" s="32">
        <f t="shared" si="205"/>
        <v>7</v>
      </c>
      <c r="AO115" s="32">
        <f t="shared" si="205"/>
        <v>0</v>
      </c>
      <c r="AP115" s="32">
        <f t="shared" si="205"/>
        <v>0</v>
      </c>
      <c r="AQ115" s="32">
        <f t="shared" si="205"/>
        <v>0</v>
      </c>
      <c r="AR115" s="32">
        <f t="shared" si="205"/>
        <v>0</v>
      </c>
      <c r="AS115" s="32">
        <f t="shared" si="205"/>
        <v>0</v>
      </c>
      <c r="AT115" s="32">
        <f t="shared" si="205"/>
        <v>7</v>
      </c>
      <c r="AU115" s="32">
        <f t="shared" si="205"/>
        <v>0</v>
      </c>
      <c r="AV115" s="32">
        <f t="shared" si="205"/>
        <v>7</v>
      </c>
      <c r="AW115" s="32">
        <f t="shared" si="205"/>
        <v>0</v>
      </c>
    </row>
    <row r="116" spans="1:49" ht="33">
      <c r="A116" s="29" t="s">
        <v>173</v>
      </c>
      <c r="B116" s="30" t="s">
        <v>48</v>
      </c>
      <c r="C116" s="30" t="s">
        <v>71</v>
      </c>
      <c r="D116" s="34" t="s">
        <v>634</v>
      </c>
      <c r="E116" s="30" t="s">
        <v>172</v>
      </c>
      <c r="F116" s="32">
        <v>7</v>
      </c>
      <c r="G116" s="32"/>
      <c r="H116" s="32">
        <v>7</v>
      </c>
      <c r="I116" s="152"/>
      <c r="J116" s="152"/>
      <c r="K116" s="152"/>
      <c r="L116" s="32">
        <f>F116+I116+J116</f>
        <v>7</v>
      </c>
      <c r="M116" s="32">
        <f>G116+J116</f>
        <v>0</v>
      </c>
      <c r="N116" s="32">
        <f>H116+K116</f>
        <v>7</v>
      </c>
      <c r="O116" s="152"/>
      <c r="P116" s="152"/>
      <c r="Q116" s="152"/>
      <c r="R116" s="32">
        <f>L116+O116+P116</f>
        <v>7</v>
      </c>
      <c r="S116" s="32">
        <f>M116+P116</f>
        <v>0</v>
      </c>
      <c r="T116" s="32">
        <f>N116+Q116</f>
        <v>7</v>
      </c>
      <c r="U116" s="152"/>
      <c r="V116" s="152"/>
      <c r="W116" s="152"/>
      <c r="X116" s="32">
        <f>R116+U116+V116</f>
        <v>7</v>
      </c>
      <c r="Y116" s="32">
        <f>S116+V116</f>
        <v>0</v>
      </c>
      <c r="Z116" s="32">
        <f>T116+W116</f>
        <v>7</v>
      </c>
      <c r="AA116" s="152"/>
      <c r="AB116" s="152"/>
      <c r="AC116" s="152"/>
      <c r="AD116" s="32">
        <f>X116+AA116+AB116</f>
        <v>7</v>
      </c>
      <c r="AE116" s="32">
        <f>Y116+AB116</f>
        <v>0</v>
      </c>
      <c r="AF116" s="32">
        <f>Z116+AC116</f>
        <v>7</v>
      </c>
      <c r="AG116" s="32"/>
      <c r="AH116" s="152"/>
      <c r="AI116" s="152"/>
      <c r="AJ116" s="152"/>
      <c r="AK116" s="152"/>
      <c r="AL116" s="32">
        <f>AD116+AH116+AI116</f>
        <v>7</v>
      </c>
      <c r="AM116" s="32">
        <f>AE116+AI116</f>
        <v>0</v>
      </c>
      <c r="AN116" s="32">
        <f>AF116+AJ116</f>
        <v>7</v>
      </c>
      <c r="AO116" s="32">
        <f>AH116+AK116</f>
        <v>0</v>
      </c>
      <c r="AP116" s="32"/>
      <c r="AQ116" s="32"/>
      <c r="AR116" s="32"/>
      <c r="AS116" s="32"/>
      <c r="AT116" s="32">
        <f>AL116+AP116+AQ116</f>
        <v>7</v>
      </c>
      <c r="AU116" s="32">
        <f>AM116+AQ116</f>
        <v>0</v>
      </c>
      <c r="AV116" s="32">
        <f>AN116+AR116</f>
        <v>7</v>
      </c>
      <c r="AW116" s="32">
        <f>AP116+AS116</f>
        <v>0</v>
      </c>
    </row>
    <row r="117" spans="1:49" ht="33">
      <c r="A117" s="29" t="s">
        <v>114</v>
      </c>
      <c r="B117" s="30" t="s">
        <v>48</v>
      </c>
      <c r="C117" s="30" t="s">
        <v>71</v>
      </c>
      <c r="D117" s="34" t="s">
        <v>635</v>
      </c>
      <c r="E117" s="30"/>
      <c r="F117" s="32">
        <f t="shared" ref="F117:H117" si="206">F118+F120+F122</f>
        <v>135586</v>
      </c>
      <c r="G117" s="32">
        <f t="shared" si="206"/>
        <v>0</v>
      </c>
      <c r="H117" s="32">
        <f t="shared" si="206"/>
        <v>140135</v>
      </c>
      <c r="I117" s="152">
        <f t="shared" ref="I117:N117" si="207">I118+I120+I122</f>
        <v>0</v>
      </c>
      <c r="J117" s="152">
        <f t="shared" si="207"/>
        <v>0</v>
      </c>
      <c r="K117" s="152">
        <f t="shared" si="207"/>
        <v>0</v>
      </c>
      <c r="L117" s="32">
        <f t="shared" si="207"/>
        <v>135586</v>
      </c>
      <c r="M117" s="32">
        <f t="shared" si="207"/>
        <v>0</v>
      </c>
      <c r="N117" s="32">
        <f t="shared" si="207"/>
        <v>140135</v>
      </c>
      <c r="O117" s="152">
        <f t="shared" ref="O117:T117" si="208">O118+O120+O122</f>
        <v>0</v>
      </c>
      <c r="P117" s="152">
        <f t="shared" si="208"/>
        <v>0</v>
      </c>
      <c r="Q117" s="152">
        <f t="shared" si="208"/>
        <v>0</v>
      </c>
      <c r="R117" s="32">
        <f t="shared" si="208"/>
        <v>135586</v>
      </c>
      <c r="S117" s="32">
        <f t="shared" si="208"/>
        <v>0</v>
      </c>
      <c r="T117" s="32">
        <f t="shared" si="208"/>
        <v>140135</v>
      </c>
      <c r="U117" s="152">
        <f t="shared" ref="U117:Z117" si="209">U118+U120+U122</f>
        <v>0</v>
      </c>
      <c r="V117" s="152">
        <f t="shared" si="209"/>
        <v>0</v>
      </c>
      <c r="W117" s="152">
        <f t="shared" si="209"/>
        <v>0</v>
      </c>
      <c r="X117" s="32">
        <f t="shared" si="209"/>
        <v>135586</v>
      </c>
      <c r="Y117" s="32">
        <f t="shared" si="209"/>
        <v>0</v>
      </c>
      <c r="Z117" s="32">
        <f t="shared" si="209"/>
        <v>140135</v>
      </c>
      <c r="AA117" s="152">
        <f t="shared" ref="AA117:AF117" si="210">AA118+AA120+AA122</f>
        <v>0</v>
      </c>
      <c r="AB117" s="152">
        <f t="shared" si="210"/>
        <v>0</v>
      </c>
      <c r="AC117" s="152">
        <f t="shared" si="210"/>
        <v>0</v>
      </c>
      <c r="AD117" s="32">
        <f t="shared" si="210"/>
        <v>135586</v>
      </c>
      <c r="AE117" s="32">
        <f t="shared" si="210"/>
        <v>0</v>
      </c>
      <c r="AF117" s="32">
        <f t="shared" si="210"/>
        <v>140135</v>
      </c>
      <c r="AG117" s="32"/>
      <c r="AH117" s="152">
        <f t="shared" ref="AH117:AN117" si="211">AH118+AH120+AH122</f>
        <v>0</v>
      </c>
      <c r="AI117" s="152">
        <f t="shared" si="211"/>
        <v>0</v>
      </c>
      <c r="AJ117" s="152">
        <f t="shared" si="211"/>
        <v>0</v>
      </c>
      <c r="AK117" s="152">
        <f t="shared" ref="AK117" si="212">AK118+AK120+AK122</f>
        <v>0</v>
      </c>
      <c r="AL117" s="32">
        <f t="shared" si="211"/>
        <v>135586</v>
      </c>
      <c r="AM117" s="32">
        <f t="shared" si="211"/>
        <v>0</v>
      </c>
      <c r="AN117" s="32">
        <f t="shared" si="211"/>
        <v>140135</v>
      </c>
      <c r="AO117" s="32">
        <f t="shared" ref="AO117:AV117" si="213">AO118+AO120+AO122</f>
        <v>0</v>
      </c>
      <c r="AP117" s="32">
        <f t="shared" si="213"/>
        <v>0</v>
      </c>
      <c r="AQ117" s="32">
        <f t="shared" si="213"/>
        <v>0</v>
      </c>
      <c r="AR117" s="32">
        <f t="shared" si="213"/>
        <v>0</v>
      </c>
      <c r="AS117" s="32">
        <f t="shared" si="213"/>
        <v>0</v>
      </c>
      <c r="AT117" s="32">
        <f t="shared" si="213"/>
        <v>135586</v>
      </c>
      <c r="AU117" s="32">
        <f t="shared" si="213"/>
        <v>0</v>
      </c>
      <c r="AV117" s="32">
        <f t="shared" si="213"/>
        <v>140135</v>
      </c>
      <c r="AW117" s="32">
        <f t="shared" ref="AW117" si="214">AW118+AW120+AW122</f>
        <v>0</v>
      </c>
    </row>
    <row r="118" spans="1:49" ht="82.5">
      <c r="A118" s="29" t="s">
        <v>460</v>
      </c>
      <c r="B118" s="30" t="s">
        <v>48</v>
      </c>
      <c r="C118" s="30" t="s">
        <v>71</v>
      </c>
      <c r="D118" s="34" t="s">
        <v>635</v>
      </c>
      <c r="E118" s="30" t="s">
        <v>103</v>
      </c>
      <c r="F118" s="32">
        <f t="shared" ref="F118:AW118" si="215">F119</f>
        <v>100312</v>
      </c>
      <c r="G118" s="32">
        <f t="shared" si="215"/>
        <v>0</v>
      </c>
      <c r="H118" s="32">
        <f t="shared" si="215"/>
        <v>100312</v>
      </c>
      <c r="I118" s="152">
        <f t="shared" si="215"/>
        <v>0</v>
      </c>
      <c r="J118" s="152">
        <f t="shared" si="215"/>
        <v>0</v>
      </c>
      <c r="K118" s="152">
        <f t="shared" si="215"/>
        <v>0</v>
      </c>
      <c r="L118" s="32">
        <f t="shared" si="215"/>
        <v>100312</v>
      </c>
      <c r="M118" s="32">
        <f t="shared" si="215"/>
        <v>0</v>
      </c>
      <c r="N118" s="32">
        <f t="shared" si="215"/>
        <v>100312</v>
      </c>
      <c r="O118" s="152">
        <f t="shared" si="215"/>
        <v>0</v>
      </c>
      <c r="P118" s="152">
        <f t="shared" si="215"/>
        <v>0</v>
      </c>
      <c r="Q118" s="152">
        <f t="shared" si="215"/>
        <v>0</v>
      </c>
      <c r="R118" s="32">
        <f t="shared" si="215"/>
        <v>100312</v>
      </c>
      <c r="S118" s="32">
        <f t="shared" si="215"/>
        <v>0</v>
      </c>
      <c r="T118" s="32">
        <f t="shared" si="215"/>
        <v>100312</v>
      </c>
      <c r="U118" s="152">
        <f t="shared" si="215"/>
        <v>0</v>
      </c>
      <c r="V118" s="152">
        <f t="shared" si="215"/>
        <v>0</v>
      </c>
      <c r="W118" s="152">
        <f t="shared" si="215"/>
        <v>0</v>
      </c>
      <c r="X118" s="32">
        <f t="shared" si="215"/>
        <v>100312</v>
      </c>
      <c r="Y118" s="32">
        <f t="shared" si="215"/>
        <v>0</v>
      </c>
      <c r="Z118" s="32">
        <f t="shared" si="215"/>
        <v>100312</v>
      </c>
      <c r="AA118" s="152">
        <f t="shared" si="215"/>
        <v>0</v>
      </c>
      <c r="AB118" s="152">
        <f t="shared" si="215"/>
        <v>0</v>
      </c>
      <c r="AC118" s="152">
        <f t="shared" si="215"/>
        <v>0</v>
      </c>
      <c r="AD118" s="32">
        <f t="shared" si="215"/>
        <v>100312</v>
      </c>
      <c r="AE118" s="32">
        <f t="shared" si="215"/>
        <v>0</v>
      </c>
      <c r="AF118" s="32">
        <f t="shared" si="215"/>
        <v>100312</v>
      </c>
      <c r="AG118" s="32"/>
      <c r="AH118" s="152">
        <f t="shared" si="215"/>
        <v>0</v>
      </c>
      <c r="AI118" s="152">
        <f t="shared" si="215"/>
        <v>0</v>
      </c>
      <c r="AJ118" s="152">
        <f t="shared" si="215"/>
        <v>0</v>
      </c>
      <c r="AK118" s="152">
        <f t="shared" si="215"/>
        <v>0</v>
      </c>
      <c r="AL118" s="32">
        <f t="shared" si="215"/>
        <v>100312</v>
      </c>
      <c r="AM118" s="32">
        <f t="shared" si="215"/>
        <v>0</v>
      </c>
      <c r="AN118" s="32">
        <f t="shared" si="215"/>
        <v>100312</v>
      </c>
      <c r="AO118" s="32">
        <f t="shared" si="215"/>
        <v>0</v>
      </c>
      <c r="AP118" s="32">
        <f t="shared" si="215"/>
        <v>0</v>
      </c>
      <c r="AQ118" s="32">
        <f t="shared" si="215"/>
        <v>0</v>
      </c>
      <c r="AR118" s="32">
        <f t="shared" si="215"/>
        <v>0</v>
      </c>
      <c r="AS118" s="32">
        <f t="shared" si="215"/>
        <v>0</v>
      </c>
      <c r="AT118" s="32">
        <f t="shared" si="215"/>
        <v>100312</v>
      </c>
      <c r="AU118" s="32">
        <f t="shared" si="215"/>
        <v>0</v>
      </c>
      <c r="AV118" s="32">
        <f t="shared" si="215"/>
        <v>100312</v>
      </c>
      <c r="AW118" s="32">
        <f t="shared" si="215"/>
        <v>0</v>
      </c>
    </row>
    <row r="119" spans="1:49" ht="33">
      <c r="A119" s="33" t="s">
        <v>181</v>
      </c>
      <c r="B119" s="30" t="s">
        <v>48</v>
      </c>
      <c r="C119" s="30" t="s">
        <v>71</v>
      </c>
      <c r="D119" s="34" t="s">
        <v>635</v>
      </c>
      <c r="E119" s="30" t="s">
        <v>180</v>
      </c>
      <c r="F119" s="32">
        <v>100312</v>
      </c>
      <c r="G119" s="32"/>
      <c r="H119" s="32">
        <v>100312</v>
      </c>
      <c r="I119" s="152"/>
      <c r="J119" s="152"/>
      <c r="K119" s="152"/>
      <c r="L119" s="32">
        <f>F119+I119+J119</f>
        <v>100312</v>
      </c>
      <c r="M119" s="32">
        <f>G119+J119</f>
        <v>0</v>
      </c>
      <c r="N119" s="32">
        <f>H119+K119</f>
        <v>100312</v>
      </c>
      <c r="O119" s="152"/>
      <c r="P119" s="152"/>
      <c r="Q119" s="152"/>
      <c r="R119" s="32">
        <f>L119+O119+P119</f>
        <v>100312</v>
      </c>
      <c r="S119" s="32">
        <f>M119+P119</f>
        <v>0</v>
      </c>
      <c r="T119" s="32">
        <f>N119+Q119</f>
        <v>100312</v>
      </c>
      <c r="U119" s="152"/>
      <c r="V119" s="152"/>
      <c r="W119" s="152"/>
      <c r="X119" s="32">
        <f>R119+U119+V119</f>
        <v>100312</v>
      </c>
      <c r="Y119" s="32">
        <f>S119+V119</f>
        <v>0</v>
      </c>
      <c r="Z119" s="32">
        <f>T119+W119</f>
        <v>100312</v>
      </c>
      <c r="AA119" s="152"/>
      <c r="AB119" s="152"/>
      <c r="AC119" s="152"/>
      <c r="AD119" s="32">
        <f>X119+AA119+AB119</f>
        <v>100312</v>
      </c>
      <c r="AE119" s="32">
        <f>Y119+AB119</f>
        <v>0</v>
      </c>
      <c r="AF119" s="32">
        <f>Z119+AC119</f>
        <v>100312</v>
      </c>
      <c r="AG119" s="32"/>
      <c r="AH119" s="152"/>
      <c r="AI119" s="152"/>
      <c r="AJ119" s="152"/>
      <c r="AK119" s="152"/>
      <c r="AL119" s="32">
        <f>AD119+AH119+AI119</f>
        <v>100312</v>
      </c>
      <c r="AM119" s="32">
        <f>AE119+AI119</f>
        <v>0</v>
      </c>
      <c r="AN119" s="32">
        <f>AF119+AJ119</f>
        <v>100312</v>
      </c>
      <c r="AO119" s="32">
        <f>AH119+AK119</f>
        <v>0</v>
      </c>
      <c r="AP119" s="32"/>
      <c r="AQ119" s="32"/>
      <c r="AR119" s="32"/>
      <c r="AS119" s="32"/>
      <c r="AT119" s="32">
        <f>AL119+AP119+AQ119</f>
        <v>100312</v>
      </c>
      <c r="AU119" s="32">
        <f>AM119+AQ119</f>
        <v>0</v>
      </c>
      <c r="AV119" s="32">
        <f>AN119+AR119</f>
        <v>100312</v>
      </c>
      <c r="AW119" s="32">
        <f>AP119+AS119</f>
        <v>0</v>
      </c>
    </row>
    <row r="120" spans="1:49" ht="33">
      <c r="A120" s="81" t="s">
        <v>418</v>
      </c>
      <c r="B120" s="30" t="s">
        <v>48</v>
      </c>
      <c r="C120" s="30" t="s">
        <v>71</v>
      </c>
      <c r="D120" s="34" t="s">
        <v>635</v>
      </c>
      <c r="E120" s="30" t="s">
        <v>78</v>
      </c>
      <c r="F120" s="32">
        <f t="shared" ref="F120:AW120" si="216">F121</f>
        <v>34814</v>
      </c>
      <c r="G120" s="32">
        <f t="shared" si="216"/>
        <v>0</v>
      </c>
      <c r="H120" s="32">
        <f t="shared" si="216"/>
        <v>39363</v>
      </c>
      <c r="I120" s="152">
        <f t="shared" si="216"/>
        <v>0</v>
      </c>
      <c r="J120" s="152">
        <f t="shared" si="216"/>
        <v>0</v>
      </c>
      <c r="K120" s="152">
        <f t="shared" si="216"/>
        <v>0</v>
      </c>
      <c r="L120" s="32">
        <f t="shared" si="216"/>
        <v>34814</v>
      </c>
      <c r="M120" s="32">
        <f t="shared" si="216"/>
        <v>0</v>
      </c>
      <c r="N120" s="32">
        <f t="shared" si="216"/>
        <v>39363</v>
      </c>
      <c r="O120" s="152">
        <f t="shared" si="216"/>
        <v>0</v>
      </c>
      <c r="P120" s="152">
        <f t="shared" si="216"/>
        <v>0</v>
      </c>
      <c r="Q120" s="152">
        <f t="shared" si="216"/>
        <v>0</v>
      </c>
      <c r="R120" s="32">
        <f t="shared" si="216"/>
        <v>34814</v>
      </c>
      <c r="S120" s="32">
        <f t="shared" si="216"/>
        <v>0</v>
      </c>
      <c r="T120" s="32">
        <f t="shared" si="216"/>
        <v>39363</v>
      </c>
      <c r="U120" s="152">
        <f t="shared" si="216"/>
        <v>0</v>
      </c>
      <c r="V120" s="152">
        <f t="shared" si="216"/>
        <v>0</v>
      </c>
      <c r="W120" s="152">
        <f t="shared" si="216"/>
        <v>0</v>
      </c>
      <c r="X120" s="32">
        <f t="shared" si="216"/>
        <v>34814</v>
      </c>
      <c r="Y120" s="32">
        <f t="shared" si="216"/>
        <v>0</v>
      </c>
      <c r="Z120" s="32">
        <f t="shared" si="216"/>
        <v>39363</v>
      </c>
      <c r="AA120" s="152">
        <f t="shared" si="216"/>
        <v>0</v>
      </c>
      <c r="AB120" s="152">
        <f t="shared" si="216"/>
        <v>0</v>
      </c>
      <c r="AC120" s="152">
        <f t="shared" si="216"/>
        <v>0</v>
      </c>
      <c r="AD120" s="32">
        <f t="shared" si="216"/>
        <v>34814</v>
      </c>
      <c r="AE120" s="32">
        <f t="shared" si="216"/>
        <v>0</v>
      </c>
      <c r="AF120" s="32">
        <f t="shared" si="216"/>
        <v>39363</v>
      </c>
      <c r="AG120" s="32"/>
      <c r="AH120" s="152">
        <f t="shared" si="216"/>
        <v>0</v>
      </c>
      <c r="AI120" s="152">
        <f t="shared" si="216"/>
        <v>0</v>
      </c>
      <c r="AJ120" s="152">
        <f t="shared" si="216"/>
        <v>0</v>
      </c>
      <c r="AK120" s="152">
        <f t="shared" si="216"/>
        <v>0</v>
      </c>
      <c r="AL120" s="32">
        <f t="shared" si="216"/>
        <v>34814</v>
      </c>
      <c r="AM120" s="32">
        <f t="shared" si="216"/>
        <v>0</v>
      </c>
      <c r="AN120" s="32">
        <f t="shared" si="216"/>
        <v>39363</v>
      </c>
      <c r="AO120" s="32">
        <f t="shared" si="216"/>
        <v>0</v>
      </c>
      <c r="AP120" s="32">
        <f t="shared" si="216"/>
        <v>0</v>
      </c>
      <c r="AQ120" s="32">
        <f t="shared" si="216"/>
        <v>0</v>
      </c>
      <c r="AR120" s="32">
        <f t="shared" si="216"/>
        <v>0</v>
      </c>
      <c r="AS120" s="32">
        <f t="shared" si="216"/>
        <v>0</v>
      </c>
      <c r="AT120" s="32">
        <f t="shared" si="216"/>
        <v>34814</v>
      </c>
      <c r="AU120" s="32">
        <f t="shared" si="216"/>
        <v>0</v>
      </c>
      <c r="AV120" s="32">
        <f t="shared" si="216"/>
        <v>39363</v>
      </c>
      <c r="AW120" s="32">
        <f t="shared" si="216"/>
        <v>0</v>
      </c>
    </row>
    <row r="121" spans="1:49" ht="49.5">
      <c r="A121" s="40" t="s">
        <v>171</v>
      </c>
      <c r="B121" s="30" t="s">
        <v>48</v>
      </c>
      <c r="C121" s="30" t="s">
        <v>71</v>
      </c>
      <c r="D121" s="34" t="s">
        <v>635</v>
      </c>
      <c r="E121" s="30" t="s">
        <v>170</v>
      </c>
      <c r="F121" s="32">
        <v>34814</v>
      </c>
      <c r="G121" s="32"/>
      <c r="H121" s="32">
        <v>39363</v>
      </c>
      <c r="I121" s="152"/>
      <c r="J121" s="152"/>
      <c r="K121" s="152"/>
      <c r="L121" s="32">
        <f>F121+I121+J121</f>
        <v>34814</v>
      </c>
      <c r="M121" s="32">
        <f>G121+J121</f>
        <v>0</v>
      </c>
      <c r="N121" s="32">
        <f>H121+K121</f>
        <v>39363</v>
      </c>
      <c r="O121" s="152"/>
      <c r="P121" s="152"/>
      <c r="Q121" s="152"/>
      <c r="R121" s="32">
        <f>L121+O121+P121</f>
        <v>34814</v>
      </c>
      <c r="S121" s="32">
        <f>M121+P121</f>
        <v>0</v>
      </c>
      <c r="T121" s="32">
        <f>N121+Q121</f>
        <v>39363</v>
      </c>
      <c r="U121" s="152"/>
      <c r="V121" s="152"/>
      <c r="W121" s="152"/>
      <c r="X121" s="32">
        <f>R121+U121+V121</f>
        <v>34814</v>
      </c>
      <c r="Y121" s="32">
        <f>S121+V121</f>
        <v>0</v>
      </c>
      <c r="Z121" s="32">
        <f>T121+W121</f>
        <v>39363</v>
      </c>
      <c r="AA121" s="152"/>
      <c r="AB121" s="152"/>
      <c r="AC121" s="152"/>
      <c r="AD121" s="32">
        <f>X121+AA121+AB121</f>
        <v>34814</v>
      </c>
      <c r="AE121" s="32">
        <f>Y121+AB121</f>
        <v>0</v>
      </c>
      <c r="AF121" s="32">
        <f>Z121+AC121</f>
        <v>39363</v>
      </c>
      <c r="AG121" s="32"/>
      <c r="AH121" s="152"/>
      <c r="AI121" s="152"/>
      <c r="AJ121" s="152"/>
      <c r="AK121" s="152"/>
      <c r="AL121" s="32">
        <f>AD121+AH121+AI121</f>
        <v>34814</v>
      </c>
      <c r="AM121" s="32">
        <f>AE121+AI121</f>
        <v>0</v>
      </c>
      <c r="AN121" s="32">
        <f>AF121+AJ121</f>
        <v>39363</v>
      </c>
      <c r="AO121" s="32">
        <f>AH121+AK121</f>
        <v>0</v>
      </c>
      <c r="AP121" s="32"/>
      <c r="AQ121" s="32"/>
      <c r="AR121" s="32"/>
      <c r="AS121" s="32"/>
      <c r="AT121" s="32">
        <f>AL121+AP121+AQ121</f>
        <v>34814</v>
      </c>
      <c r="AU121" s="32">
        <f>AM121+AQ121</f>
        <v>0</v>
      </c>
      <c r="AV121" s="32">
        <f>AN121+AR121</f>
        <v>39363</v>
      </c>
      <c r="AW121" s="32">
        <f>AP121+AS121</f>
        <v>0</v>
      </c>
    </row>
    <row r="122" spans="1:49" ht="33">
      <c r="A122" s="29" t="s">
        <v>97</v>
      </c>
      <c r="B122" s="30" t="s">
        <v>48</v>
      </c>
      <c r="C122" s="30" t="s">
        <v>71</v>
      </c>
      <c r="D122" s="34" t="s">
        <v>635</v>
      </c>
      <c r="E122" s="30" t="s">
        <v>98</v>
      </c>
      <c r="F122" s="32">
        <f t="shared" ref="F122:AW122" si="217">F123</f>
        <v>460</v>
      </c>
      <c r="G122" s="32">
        <f t="shared" si="217"/>
        <v>0</v>
      </c>
      <c r="H122" s="32">
        <f t="shared" si="217"/>
        <v>460</v>
      </c>
      <c r="I122" s="152">
        <f t="shared" si="217"/>
        <v>0</v>
      </c>
      <c r="J122" s="152">
        <f t="shared" si="217"/>
        <v>0</v>
      </c>
      <c r="K122" s="152">
        <f t="shared" si="217"/>
        <v>0</v>
      </c>
      <c r="L122" s="32">
        <f t="shared" si="217"/>
        <v>460</v>
      </c>
      <c r="M122" s="32">
        <f t="shared" si="217"/>
        <v>0</v>
      </c>
      <c r="N122" s="32">
        <f t="shared" si="217"/>
        <v>460</v>
      </c>
      <c r="O122" s="152">
        <f t="shared" si="217"/>
        <v>0</v>
      </c>
      <c r="P122" s="152">
        <f t="shared" si="217"/>
        <v>0</v>
      </c>
      <c r="Q122" s="152">
        <f t="shared" si="217"/>
        <v>0</v>
      </c>
      <c r="R122" s="32">
        <f t="shared" si="217"/>
        <v>460</v>
      </c>
      <c r="S122" s="32">
        <f t="shared" si="217"/>
        <v>0</v>
      </c>
      <c r="T122" s="32">
        <f t="shared" si="217"/>
        <v>460</v>
      </c>
      <c r="U122" s="152">
        <f t="shared" si="217"/>
        <v>0</v>
      </c>
      <c r="V122" s="152">
        <f t="shared" si="217"/>
        <v>0</v>
      </c>
      <c r="W122" s="152">
        <f t="shared" si="217"/>
        <v>0</v>
      </c>
      <c r="X122" s="32">
        <f t="shared" si="217"/>
        <v>460</v>
      </c>
      <c r="Y122" s="32">
        <f t="shared" si="217"/>
        <v>0</v>
      </c>
      <c r="Z122" s="32">
        <f t="shared" si="217"/>
        <v>460</v>
      </c>
      <c r="AA122" s="152">
        <f t="shared" si="217"/>
        <v>0</v>
      </c>
      <c r="AB122" s="152">
        <f t="shared" si="217"/>
        <v>0</v>
      </c>
      <c r="AC122" s="152">
        <f t="shared" si="217"/>
        <v>0</v>
      </c>
      <c r="AD122" s="32">
        <f t="shared" si="217"/>
        <v>460</v>
      </c>
      <c r="AE122" s="32">
        <f t="shared" si="217"/>
        <v>0</v>
      </c>
      <c r="AF122" s="32">
        <f t="shared" si="217"/>
        <v>460</v>
      </c>
      <c r="AG122" s="32"/>
      <c r="AH122" s="152">
        <f t="shared" si="217"/>
        <v>0</v>
      </c>
      <c r="AI122" s="152">
        <f t="shared" si="217"/>
        <v>0</v>
      </c>
      <c r="AJ122" s="152">
        <f t="shared" si="217"/>
        <v>0</v>
      </c>
      <c r="AK122" s="152">
        <f t="shared" si="217"/>
        <v>0</v>
      </c>
      <c r="AL122" s="32">
        <f t="shared" si="217"/>
        <v>460</v>
      </c>
      <c r="AM122" s="32">
        <f t="shared" si="217"/>
        <v>0</v>
      </c>
      <c r="AN122" s="32">
        <f t="shared" si="217"/>
        <v>460</v>
      </c>
      <c r="AO122" s="32">
        <f t="shared" si="217"/>
        <v>0</v>
      </c>
      <c r="AP122" s="32">
        <f t="shared" si="217"/>
        <v>0</v>
      </c>
      <c r="AQ122" s="32">
        <f t="shared" si="217"/>
        <v>0</v>
      </c>
      <c r="AR122" s="32">
        <f t="shared" si="217"/>
        <v>0</v>
      </c>
      <c r="AS122" s="32">
        <f t="shared" si="217"/>
        <v>0</v>
      </c>
      <c r="AT122" s="32">
        <f t="shared" si="217"/>
        <v>460</v>
      </c>
      <c r="AU122" s="32">
        <f t="shared" si="217"/>
        <v>0</v>
      </c>
      <c r="AV122" s="32">
        <f t="shared" si="217"/>
        <v>460</v>
      </c>
      <c r="AW122" s="32">
        <f t="shared" si="217"/>
        <v>0</v>
      </c>
    </row>
    <row r="123" spans="1:49" ht="33">
      <c r="A123" s="29" t="s">
        <v>173</v>
      </c>
      <c r="B123" s="30" t="s">
        <v>48</v>
      </c>
      <c r="C123" s="30" t="s">
        <v>71</v>
      </c>
      <c r="D123" s="34" t="s">
        <v>635</v>
      </c>
      <c r="E123" s="30" t="s">
        <v>172</v>
      </c>
      <c r="F123" s="32">
        <v>460</v>
      </c>
      <c r="G123" s="32"/>
      <c r="H123" s="32">
        <v>460</v>
      </c>
      <c r="I123" s="152"/>
      <c r="J123" s="152"/>
      <c r="K123" s="152"/>
      <c r="L123" s="32">
        <f>F123+I123+J123</f>
        <v>460</v>
      </c>
      <c r="M123" s="32">
        <f>G123+J123</f>
        <v>0</v>
      </c>
      <c r="N123" s="32">
        <f>H123+K123</f>
        <v>460</v>
      </c>
      <c r="O123" s="152"/>
      <c r="P123" s="152"/>
      <c r="Q123" s="152"/>
      <c r="R123" s="32">
        <f>L123+O123+P123</f>
        <v>460</v>
      </c>
      <c r="S123" s="32">
        <f>M123+P123</f>
        <v>0</v>
      </c>
      <c r="T123" s="32">
        <f>N123+Q123</f>
        <v>460</v>
      </c>
      <c r="U123" s="152"/>
      <c r="V123" s="152"/>
      <c r="W123" s="152"/>
      <c r="X123" s="32">
        <f>R123+U123+V123</f>
        <v>460</v>
      </c>
      <c r="Y123" s="32">
        <f>S123+V123</f>
        <v>0</v>
      </c>
      <c r="Z123" s="32">
        <f>T123+W123</f>
        <v>460</v>
      </c>
      <c r="AA123" s="152"/>
      <c r="AB123" s="152"/>
      <c r="AC123" s="152"/>
      <c r="AD123" s="32">
        <f>X123+AA123+AB123</f>
        <v>460</v>
      </c>
      <c r="AE123" s="32">
        <f>Y123+AB123</f>
        <v>0</v>
      </c>
      <c r="AF123" s="32">
        <f>Z123+AC123</f>
        <v>460</v>
      </c>
      <c r="AG123" s="32"/>
      <c r="AH123" s="152"/>
      <c r="AI123" s="152"/>
      <c r="AJ123" s="152"/>
      <c r="AK123" s="152"/>
      <c r="AL123" s="32">
        <f>AD123+AH123+AI123</f>
        <v>460</v>
      </c>
      <c r="AM123" s="32">
        <f>AE123+AI123</f>
        <v>0</v>
      </c>
      <c r="AN123" s="32">
        <f>AF123+AJ123</f>
        <v>460</v>
      </c>
      <c r="AO123" s="32">
        <f>AH123+AK123</f>
        <v>0</v>
      </c>
      <c r="AP123" s="32"/>
      <c r="AQ123" s="32"/>
      <c r="AR123" s="32"/>
      <c r="AS123" s="32"/>
      <c r="AT123" s="32">
        <f>AL123+AP123+AQ123</f>
        <v>460</v>
      </c>
      <c r="AU123" s="32">
        <f>AM123+AQ123</f>
        <v>0</v>
      </c>
      <c r="AV123" s="32">
        <f>AN123+AR123</f>
        <v>460</v>
      </c>
      <c r="AW123" s="32">
        <f>AP123+AS123</f>
        <v>0</v>
      </c>
    </row>
    <row r="124" spans="1:49" ht="33">
      <c r="A124" s="29" t="s">
        <v>466</v>
      </c>
      <c r="B124" s="30" t="s">
        <v>48</v>
      </c>
      <c r="C124" s="30" t="s">
        <v>71</v>
      </c>
      <c r="D124" s="34" t="s">
        <v>241</v>
      </c>
      <c r="E124" s="30"/>
      <c r="F124" s="32">
        <f t="shared" ref="F124:U127" si="218">F125</f>
        <v>836</v>
      </c>
      <c r="G124" s="32">
        <f t="shared" si="218"/>
        <v>0</v>
      </c>
      <c r="H124" s="32">
        <f t="shared" si="218"/>
        <v>845</v>
      </c>
      <c r="I124" s="152">
        <f t="shared" si="218"/>
        <v>0</v>
      </c>
      <c r="J124" s="152">
        <f t="shared" si="218"/>
        <v>0</v>
      </c>
      <c r="K124" s="152">
        <f t="shared" si="218"/>
        <v>0</v>
      </c>
      <c r="L124" s="32">
        <f t="shared" si="218"/>
        <v>836</v>
      </c>
      <c r="M124" s="32">
        <f t="shared" si="218"/>
        <v>0</v>
      </c>
      <c r="N124" s="32">
        <f t="shared" si="218"/>
        <v>845</v>
      </c>
      <c r="O124" s="152">
        <f t="shared" si="218"/>
        <v>0</v>
      </c>
      <c r="P124" s="152">
        <f t="shared" si="218"/>
        <v>0</v>
      </c>
      <c r="Q124" s="152">
        <f t="shared" si="218"/>
        <v>0</v>
      </c>
      <c r="R124" s="32">
        <f t="shared" si="218"/>
        <v>836</v>
      </c>
      <c r="S124" s="32">
        <f t="shared" si="218"/>
        <v>0</v>
      </c>
      <c r="T124" s="32">
        <f t="shared" si="218"/>
        <v>845</v>
      </c>
      <c r="U124" s="152">
        <f t="shared" si="218"/>
        <v>0</v>
      </c>
      <c r="V124" s="152">
        <f t="shared" ref="U124:AL127" si="219">V125</f>
        <v>0</v>
      </c>
      <c r="W124" s="152">
        <f t="shared" si="219"/>
        <v>0</v>
      </c>
      <c r="X124" s="32">
        <f t="shared" si="219"/>
        <v>836</v>
      </c>
      <c r="Y124" s="32">
        <f t="shared" si="219"/>
        <v>0</v>
      </c>
      <c r="Z124" s="32">
        <f t="shared" si="219"/>
        <v>845</v>
      </c>
      <c r="AA124" s="152">
        <f t="shared" si="219"/>
        <v>0</v>
      </c>
      <c r="AB124" s="152">
        <f t="shared" si="219"/>
        <v>0</v>
      </c>
      <c r="AC124" s="152">
        <f t="shared" si="219"/>
        <v>0</v>
      </c>
      <c r="AD124" s="32">
        <f t="shared" si="219"/>
        <v>836</v>
      </c>
      <c r="AE124" s="32">
        <f t="shared" si="219"/>
        <v>0</v>
      </c>
      <c r="AF124" s="32">
        <f t="shared" si="219"/>
        <v>845</v>
      </c>
      <c r="AG124" s="32"/>
      <c r="AH124" s="152">
        <f t="shared" si="219"/>
        <v>0</v>
      </c>
      <c r="AI124" s="152">
        <f t="shared" si="219"/>
        <v>0</v>
      </c>
      <c r="AJ124" s="152">
        <f t="shared" si="219"/>
        <v>0</v>
      </c>
      <c r="AK124" s="152">
        <f t="shared" si="219"/>
        <v>0</v>
      </c>
      <c r="AL124" s="32">
        <f t="shared" si="219"/>
        <v>836</v>
      </c>
      <c r="AM124" s="32">
        <f t="shared" ref="AH124:AW127" si="220">AM125</f>
        <v>0</v>
      </c>
      <c r="AN124" s="32">
        <f t="shared" si="220"/>
        <v>845</v>
      </c>
      <c r="AO124" s="32">
        <f t="shared" si="220"/>
        <v>0</v>
      </c>
      <c r="AP124" s="32">
        <f t="shared" si="220"/>
        <v>0</v>
      </c>
      <c r="AQ124" s="32">
        <f t="shared" si="220"/>
        <v>0</v>
      </c>
      <c r="AR124" s="32">
        <f t="shared" si="220"/>
        <v>0</v>
      </c>
      <c r="AS124" s="32">
        <f t="shared" si="220"/>
        <v>0</v>
      </c>
      <c r="AT124" s="32">
        <f t="shared" si="220"/>
        <v>836</v>
      </c>
      <c r="AU124" s="32">
        <f t="shared" si="220"/>
        <v>0</v>
      </c>
      <c r="AV124" s="32">
        <f t="shared" si="220"/>
        <v>845</v>
      </c>
      <c r="AW124" s="32">
        <f t="shared" si="220"/>
        <v>0</v>
      </c>
    </row>
    <row r="125" spans="1:49" ht="33">
      <c r="A125" s="29" t="s">
        <v>76</v>
      </c>
      <c r="B125" s="30" t="s">
        <v>48</v>
      </c>
      <c r="C125" s="30" t="s">
        <v>71</v>
      </c>
      <c r="D125" s="34" t="s">
        <v>287</v>
      </c>
      <c r="E125" s="30"/>
      <c r="F125" s="32">
        <f t="shared" si="218"/>
        <v>836</v>
      </c>
      <c r="G125" s="32">
        <f t="shared" si="218"/>
        <v>0</v>
      </c>
      <c r="H125" s="32">
        <f t="shared" si="218"/>
        <v>845</v>
      </c>
      <c r="I125" s="152">
        <f t="shared" si="218"/>
        <v>0</v>
      </c>
      <c r="J125" s="152">
        <f t="shared" si="218"/>
        <v>0</v>
      </c>
      <c r="K125" s="152">
        <f t="shared" si="218"/>
        <v>0</v>
      </c>
      <c r="L125" s="32">
        <f t="shared" si="218"/>
        <v>836</v>
      </c>
      <c r="M125" s="32">
        <f t="shared" si="218"/>
        <v>0</v>
      </c>
      <c r="N125" s="32">
        <f t="shared" si="218"/>
        <v>845</v>
      </c>
      <c r="O125" s="152">
        <f t="shared" si="218"/>
        <v>0</v>
      </c>
      <c r="P125" s="152">
        <f t="shared" si="218"/>
        <v>0</v>
      </c>
      <c r="Q125" s="152">
        <f t="shared" si="218"/>
        <v>0</v>
      </c>
      <c r="R125" s="32">
        <f t="shared" si="218"/>
        <v>836</v>
      </c>
      <c r="S125" s="32">
        <f t="shared" si="218"/>
        <v>0</v>
      </c>
      <c r="T125" s="32">
        <f t="shared" si="218"/>
        <v>845</v>
      </c>
      <c r="U125" s="152">
        <f t="shared" si="219"/>
        <v>0</v>
      </c>
      <c r="V125" s="152">
        <f t="shared" si="219"/>
        <v>0</v>
      </c>
      <c r="W125" s="152">
        <f t="shared" si="219"/>
        <v>0</v>
      </c>
      <c r="X125" s="32">
        <f t="shared" si="219"/>
        <v>836</v>
      </c>
      <c r="Y125" s="32">
        <f t="shared" si="219"/>
        <v>0</v>
      </c>
      <c r="Z125" s="32">
        <f t="shared" si="219"/>
        <v>845</v>
      </c>
      <c r="AA125" s="152">
        <f t="shared" si="219"/>
        <v>0</v>
      </c>
      <c r="AB125" s="152">
        <f t="shared" si="219"/>
        <v>0</v>
      </c>
      <c r="AC125" s="152">
        <f t="shared" si="219"/>
        <v>0</v>
      </c>
      <c r="AD125" s="32">
        <f t="shared" si="219"/>
        <v>836</v>
      </c>
      <c r="AE125" s="32">
        <f t="shared" si="219"/>
        <v>0</v>
      </c>
      <c r="AF125" s="32">
        <f t="shared" si="219"/>
        <v>845</v>
      </c>
      <c r="AG125" s="32"/>
      <c r="AH125" s="152">
        <f t="shared" si="220"/>
        <v>0</v>
      </c>
      <c r="AI125" s="152">
        <f t="shared" si="220"/>
        <v>0</v>
      </c>
      <c r="AJ125" s="152">
        <f t="shared" si="220"/>
        <v>0</v>
      </c>
      <c r="AK125" s="152">
        <f t="shared" si="220"/>
        <v>0</v>
      </c>
      <c r="AL125" s="32">
        <f t="shared" si="220"/>
        <v>836</v>
      </c>
      <c r="AM125" s="32">
        <f t="shared" si="220"/>
        <v>0</v>
      </c>
      <c r="AN125" s="32">
        <f t="shared" si="220"/>
        <v>845</v>
      </c>
      <c r="AO125" s="32">
        <f t="shared" si="220"/>
        <v>0</v>
      </c>
      <c r="AP125" s="32">
        <f t="shared" si="220"/>
        <v>0</v>
      </c>
      <c r="AQ125" s="32">
        <f t="shared" si="220"/>
        <v>0</v>
      </c>
      <c r="AR125" s="32">
        <f t="shared" si="220"/>
        <v>0</v>
      </c>
      <c r="AS125" s="32">
        <f t="shared" si="220"/>
        <v>0</v>
      </c>
      <c r="AT125" s="32">
        <f t="shared" si="220"/>
        <v>836</v>
      </c>
      <c r="AU125" s="32">
        <f t="shared" si="220"/>
        <v>0</v>
      </c>
      <c r="AV125" s="32">
        <f t="shared" si="220"/>
        <v>845</v>
      </c>
      <c r="AW125" s="32">
        <f t="shared" si="220"/>
        <v>0</v>
      </c>
    </row>
    <row r="126" spans="1:49" ht="33">
      <c r="A126" s="29" t="s">
        <v>112</v>
      </c>
      <c r="B126" s="30" t="s">
        <v>48</v>
      </c>
      <c r="C126" s="30" t="s">
        <v>71</v>
      </c>
      <c r="D126" s="34" t="s">
        <v>465</v>
      </c>
      <c r="E126" s="30"/>
      <c r="F126" s="32">
        <f t="shared" ref="F126:H126" si="221">F127+F129</f>
        <v>836</v>
      </c>
      <c r="G126" s="32">
        <f t="shared" si="221"/>
        <v>0</v>
      </c>
      <c r="H126" s="32">
        <f t="shared" si="221"/>
        <v>845</v>
      </c>
      <c r="I126" s="152">
        <f t="shared" ref="I126:N126" si="222">I127+I129</f>
        <v>0</v>
      </c>
      <c r="J126" s="152">
        <f t="shared" si="222"/>
        <v>0</v>
      </c>
      <c r="K126" s="152">
        <f t="shared" si="222"/>
        <v>0</v>
      </c>
      <c r="L126" s="32">
        <f t="shared" si="222"/>
        <v>836</v>
      </c>
      <c r="M126" s="32">
        <f t="shared" si="222"/>
        <v>0</v>
      </c>
      <c r="N126" s="32">
        <f t="shared" si="222"/>
        <v>845</v>
      </c>
      <c r="O126" s="152">
        <f t="shared" ref="O126:T126" si="223">O127+O129</f>
        <v>0</v>
      </c>
      <c r="P126" s="152">
        <f t="shared" si="223"/>
        <v>0</v>
      </c>
      <c r="Q126" s="152">
        <f t="shared" si="223"/>
        <v>0</v>
      </c>
      <c r="R126" s="32">
        <f t="shared" si="223"/>
        <v>836</v>
      </c>
      <c r="S126" s="32">
        <f t="shared" si="223"/>
        <v>0</v>
      </c>
      <c r="T126" s="32">
        <f t="shared" si="223"/>
        <v>845</v>
      </c>
      <c r="U126" s="152">
        <f t="shared" ref="U126:Z126" si="224">U127+U129</f>
        <v>0</v>
      </c>
      <c r="V126" s="152">
        <f t="shared" si="224"/>
        <v>0</v>
      </c>
      <c r="W126" s="152">
        <f t="shared" si="224"/>
        <v>0</v>
      </c>
      <c r="X126" s="32">
        <f t="shared" si="224"/>
        <v>836</v>
      </c>
      <c r="Y126" s="32">
        <f t="shared" si="224"/>
        <v>0</v>
      </c>
      <c r="Z126" s="32">
        <f t="shared" si="224"/>
        <v>845</v>
      </c>
      <c r="AA126" s="152">
        <f t="shared" ref="AA126:AF126" si="225">AA127+AA129</f>
        <v>0</v>
      </c>
      <c r="AB126" s="152">
        <f t="shared" si="225"/>
        <v>0</v>
      </c>
      <c r="AC126" s="152">
        <f t="shared" si="225"/>
        <v>0</v>
      </c>
      <c r="AD126" s="32">
        <f t="shared" si="225"/>
        <v>836</v>
      </c>
      <c r="AE126" s="32">
        <f t="shared" si="225"/>
        <v>0</v>
      </c>
      <c r="AF126" s="32">
        <f t="shared" si="225"/>
        <v>845</v>
      </c>
      <c r="AG126" s="32"/>
      <c r="AH126" s="152">
        <f t="shared" ref="AH126:AN126" si="226">AH127+AH129</f>
        <v>0</v>
      </c>
      <c r="AI126" s="152">
        <f t="shared" si="226"/>
        <v>0</v>
      </c>
      <c r="AJ126" s="152">
        <f t="shared" si="226"/>
        <v>0</v>
      </c>
      <c r="AK126" s="152">
        <f t="shared" ref="AK126" si="227">AK127+AK129</f>
        <v>0</v>
      </c>
      <c r="AL126" s="32">
        <f t="shared" si="226"/>
        <v>836</v>
      </c>
      <c r="AM126" s="32">
        <f t="shared" si="226"/>
        <v>0</v>
      </c>
      <c r="AN126" s="32">
        <f t="shared" si="226"/>
        <v>845</v>
      </c>
      <c r="AO126" s="32">
        <f t="shared" ref="AO126:AV126" si="228">AO127+AO129</f>
        <v>0</v>
      </c>
      <c r="AP126" s="32">
        <f t="shared" si="228"/>
        <v>0</v>
      </c>
      <c r="AQ126" s="32">
        <f t="shared" si="228"/>
        <v>0</v>
      </c>
      <c r="AR126" s="32">
        <f t="shared" si="228"/>
        <v>0</v>
      </c>
      <c r="AS126" s="32">
        <f t="shared" si="228"/>
        <v>0</v>
      </c>
      <c r="AT126" s="32">
        <f t="shared" si="228"/>
        <v>836</v>
      </c>
      <c r="AU126" s="32">
        <f t="shared" si="228"/>
        <v>0</v>
      </c>
      <c r="AV126" s="32">
        <f t="shared" si="228"/>
        <v>845</v>
      </c>
      <c r="AW126" s="32">
        <f t="shared" ref="AW126" si="229">AW127+AW129</f>
        <v>0</v>
      </c>
    </row>
    <row r="127" spans="1:49" ht="82.5">
      <c r="A127" s="29" t="s">
        <v>460</v>
      </c>
      <c r="B127" s="30" t="s">
        <v>48</v>
      </c>
      <c r="C127" s="30" t="s">
        <v>71</v>
      </c>
      <c r="D127" s="34" t="s">
        <v>465</v>
      </c>
      <c r="E127" s="30" t="s">
        <v>103</v>
      </c>
      <c r="F127" s="32">
        <f t="shared" si="218"/>
        <v>176</v>
      </c>
      <c r="G127" s="32">
        <f t="shared" si="218"/>
        <v>0</v>
      </c>
      <c r="H127" s="32">
        <f t="shared" si="218"/>
        <v>181</v>
      </c>
      <c r="I127" s="152">
        <f t="shared" si="218"/>
        <v>0</v>
      </c>
      <c r="J127" s="152">
        <f t="shared" si="218"/>
        <v>0</v>
      </c>
      <c r="K127" s="152">
        <f t="shared" si="218"/>
        <v>0</v>
      </c>
      <c r="L127" s="32">
        <f t="shared" si="218"/>
        <v>176</v>
      </c>
      <c r="M127" s="32">
        <f t="shared" si="218"/>
        <v>0</v>
      </c>
      <c r="N127" s="32">
        <f t="shared" si="218"/>
        <v>181</v>
      </c>
      <c r="O127" s="152">
        <f t="shared" si="218"/>
        <v>0</v>
      </c>
      <c r="P127" s="152">
        <f t="shared" si="218"/>
        <v>0</v>
      </c>
      <c r="Q127" s="152">
        <f t="shared" si="218"/>
        <v>0</v>
      </c>
      <c r="R127" s="32">
        <f t="shared" si="218"/>
        <v>176</v>
      </c>
      <c r="S127" s="32">
        <f t="shared" si="218"/>
        <v>0</v>
      </c>
      <c r="T127" s="32">
        <f t="shared" si="218"/>
        <v>181</v>
      </c>
      <c r="U127" s="152">
        <f t="shared" si="219"/>
        <v>0</v>
      </c>
      <c r="V127" s="152">
        <f t="shared" si="219"/>
        <v>0</v>
      </c>
      <c r="W127" s="152">
        <f t="shared" si="219"/>
        <v>0</v>
      </c>
      <c r="X127" s="32">
        <f t="shared" si="219"/>
        <v>176</v>
      </c>
      <c r="Y127" s="32">
        <f t="shared" si="219"/>
        <v>0</v>
      </c>
      <c r="Z127" s="32">
        <f t="shared" si="219"/>
        <v>181</v>
      </c>
      <c r="AA127" s="152">
        <f t="shared" si="219"/>
        <v>0</v>
      </c>
      <c r="AB127" s="152">
        <f t="shared" si="219"/>
        <v>0</v>
      </c>
      <c r="AC127" s="152">
        <f t="shared" si="219"/>
        <v>0</v>
      </c>
      <c r="AD127" s="32">
        <f t="shared" si="219"/>
        <v>176</v>
      </c>
      <c r="AE127" s="32">
        <f t="shared" si="219"/>
        <v>0</v>
      </c>
      <c r="AF127" s="32">
        <f t="shared" si="219"/>
        <v>181</v>
      </c>
      <c r="AG127" s="32"/>
      <c r="AH127" s="152">
        <f t="shared" si="220"/>
        <v>0</v>
      </c>
      <c r="AI127" s="152">
        <f t="shared" si="220"/>
        <v>0</v>
      </c>
      <c r="AJ127" s="152">
        <f t="shared" si="220"/>
        <v>0</v>
      </c>
      <c r="AK127" s="152">
        <f t="shared" si="220"/>
        <v>0</v>
      </c>
      <c r="AL127" s="32">
        <f t="shared" si="220"/>
        <v>176</v>
      </c>
      <c r="AM127" s="32">
        <f t="shared" si="220"/>
        <v>0</v>
      </c>
      <c r="AN127" s="32">
        <f t="shared" si="220"/>
        <v>181</v>
      </c>
      <c r="AO127" s="32">
        <f t="shared" si="220"/>
        <v>0</v>
      </c>
      <c r="AP127" s="32">
        <f t="shared" si="220"/>
        <v>0</v>
      </c>
      <c r="AQ127" s="32">
        <f t="shared" si="220"/>
        <v>0</v>
      </c>
      <c r="AR127" s="32">
        <f t="shared" si="220"/>
        <v>0</v>
      </c>
      <c r="AS127" s="32">
        <f t="shared" si="220"/>
        <v>0</v>
      </c>
      <c r="AT127" s="32">
        <f t="shared" si="220"/>
        <v>176</v>
      </c>
      <c r="AU127" s="32">
        <f t="shared" si="220"/>
        <v>0</v>
      </c>
      <c r="AV127" s="32">
        <f t="shared" si="220"/>
        <v>181</v>
      </c>
      <c r="AW127" s="32">
        <f t="shared" si="220"/>
        <v>0</v>
      </c>
    </row>
    <row r="128" spans="1:49" ht="33">
      <c r="A128" s="33" t="s">
        <v>169</v>
      </c>
      <c r="B128" s="30" t="s">
        <v>48</v>
      </c>
      <c r="C128" s="30" t="s">
        <v>71</v>
      </c>
      <c r="D128" s="34" t="s">
        <v>465</v>
      </c>
      <c r="E128" s="30" t="s">
        <v>168</v>
      </c>
      <c r="F128" s="32">
        <v>176</v>
      </c>
      <c r="G128" s="32"/>
      <c r="H128" s="32">
        <v>181</v>
      </c>
      <c r="I128" s="152"/>
      <c r="J128" s="152"/>
      <c r="K128" s="152"/>
      <c r="L128" s="32">
        <f>F128+I128+J128</f>
        <v>176</v>
      </c>
      <c r="M128" s="32">
        <f>G128+J128</f>
        <v>0</v>
      </c>
      <c r="N128" s="32">
        <f>H128+K128</f>
        <v>181</v>
      </c>
      <c r="O128" s="152"/>
      <c r="P128" s="152"/>
      <c r="Q128" s="152"/>
      <c r="R128" s="32">
        <f>L128+O128+P128</f>
        <v>176</v>
      </c>
      <c r="S128" s="32">
        <f>M128+P128</f>
        <v>0</v>
      </c>
      <c r="T128" s="32">
        <f>N128+Q128</f>
        <v>181</v>
      </c>
      <c r="U128" s="152"/>
      <c r="V128" s="152"/>
      <c r="W128" s="152"/>
      <c r="X128" s="32">
        <f>R128+U128+V128</f>
        <v>176</v>
      </c>
      <c r="Y128" s="32">
        <f>S128+V128</f>
        <v>0</v>
      </c>
      <c r="Z128" s="32">
        <f>T128+W128</f>
        <v>181</v>
      </c>
      <c r="AA128" s="152"/>
      <c r="AB128" s="152"/>
      <c r="AC128" s="152"/>
      <c r="AD128" s="32">
        <f>X128+AA128+AB128</f>
        <v>176</v>
      </c>
      <c r="AE128" s="32">
        <f>Y128+AB128</f>
        <v>0</v>
      </c>
      <c r="AF128" s="32">
        <f>Z128+AC128</f>
        <v>181</v>
      </c>
      <c r="AG128" s="32"/>
      <c r="AH128" s="152"/>
      <c r="AI128" s="152"/>
      <c r="AJ128" s="152"/>
      <c r="AK128" s="152"/>
      <c r="AL128" s="32">
        <f>AD128+AH128+AI128</f>
        <v>176</v>
      </c>
      <c r="AM128" s="32">
        <f>AE128+AI128</f>
        <v>0</v>
      </c>
      <c r="AN128" s="32">
        <f>AF128+AJ128</f>
        <v>181</v>
      </c>
      <c r="AO128" s="32">
        <f>AH128+AK128</f>
        <v>0</v>
      </c>
      <c r="AP128" s="32"/>
      <c r="AQ128" s="32"/>
      <c r="AR128" s="32"/>
      <c r="AS128" s="32"/>
      <c r="AT128" s="32">
        <f>AL128+AP128+AQ128</f>
        <v>176</v>
      </c>
      <c r="AU128" s="32">
        <f>AM128+AQ128</f>
        <v>0</v>
      </c>
      <c r="AV128" s="32">
        <f>AN128+AR128</f>
        <v>181</v>
      </c>
      <c r="AW128" s="32">
        <f>AP128+AS128</f>
        <v>0</v>
      </c>
    </row>
    <row r="129" spans="1:49" ht="33">
      <c r="A129" s="81" t="s">
        <v>418</v>
      </c>
      <c r="B129" s="30" t="s">
        <v>48</v>
      </c>
      <c r="C129" s="30" t="s">
        <v>71</v>
      </c>
      <c r="D129" s="34" t="s">
        <v>465</v>
      </c>
      <c r="E129" s="30" t="s">
        <v>78</v>
      </c>
      <c r="F129" s="32">
        <f t="shared" ref="F129:AW129" si="230">F130</f>
        <v>660</v>
      </c>
      <c r="G129" s="32">
        <f t="shared" si="230"/>
        <v>0</v>
      </c>
      <c r="H129" s="32">
        <f t="shared" si="230"/>
        <v>664</v>
      </c>
      <c r="I129" s="152">
        <f t="shared" si="230"/>
        <v>0</v>
      </c>
      <c r="J129" s="152">
        <f t="shared" si="230"/>
        <v>0</v>
      </c>
      <c r="K129" s="152">
        <f t="shared" si="230"/>
        <v>0</v>
      </c>
      <c r="L129" s="32">
        <f t="shared" si="230"/>
        <v>660</v>
      </c>
      <c r="M129" s="32">
        <f t="shared" si="230"/>
        <v>0</v>
      </c>
      <c r="N129" s="32">
        <f t="shared" si="230"/>
        <v>664</v>
      </c>
      <c r="O129" s="152">
        <f t="shared" si="230"/>
        <v>0</v>
      </c>
      <c r="P129" s="152">
        <f t="shared" si="230"/>
        <v>0</v>
      </c>
      <c r="Q129" s="152">
        <f t="shared" si="230"/>
        <v>0</v>
      </c>
      <c r="R129" s="32">
        <f t="shared" si="230"/>
        <v>660</v>
      </c>
      <c r="S129" s="32">
        <f t="shared" si="230"/>
        <v>0</v>
      </c>
      <c r="T129" s="32">
        <f t="shared" si="230"/>
        <v>664</v>
      </c>
      <c r="U129" s="152">
        <f t="shared" si="230"/>
        <v>0</v>
      </c>
      <c r="V129" s="152">
        <f t="shared" si="230"/>
        <v>0</v>
      </c>
      <c r="W129" s="152">
        <f t="shared" si="230"/>
        <v>0</v>
      </c>
      <c r="X129" s="32">
        <f t="shared" si="230"/>
        <v>660</v>
      </c>
      <c r="Y129" s="32">
        <f t="shared" si="230"/>
        <v>0</v>
      </c>
      <c r="Z129" s="32">
        <f t="shared" si="230"/>
        <v>664</v>
      </c>
      <c r="AA129" s="152">
        <f t="shared" si="230"/>
        <v>0</v>
      </c>
      <c r="AB129" s="152">
        <f t="shared" si="230"/>
        <v>0</v>
      </c>
      <c r="AC129" s="152">
        <f t="shared" si="230"/>
        <v>0</v>
      </c>
      <c r="AD129" s="32">
        <f t="shared" si="230"/>
        <v>660</v>
      </c>
      <c r="AE129" s="32">
        <f t="shared" si="230"/>
        <v>0</v>
      </c>
      <c r="AF129" s="32">
        <f t="shared" si="230"/>
        <v>664</v>
      </c>
      <c r="AG129" s="32"/>
      <c r="AH129" s="152">
        <f t="shared" si="230"/>
        <v>0</v>
      </c>
      <c r="AI129" s="152">
        <f t="shared" si="230"/>
        <v>0</v>
      </c>
      <c r="AJ129" s="152">
        <f t="shared" si="230"/>
        <v>0</v>
      </c>
      <c r="AK129" s="152">
        <f t="shared" si="230"/>
        <v>0</v>
      </c>
      <c r="AL129" s="32">
        <f t="shared" si="230"/>
        <v>660</v>
      </c>
      <c r="AM129" s="32">
        <f t="shared" si="230"/>
        <v>0</v>
      </c>
      <c r="AN129" s="32">
        <f t="shared" si="230"/>
        <v>664</v>
      </c>
      <c r="AO129" s="32">
        <f t="shared" si="230"/>
        <v>0</v>
      </c>
      <c r="AP129" s="32">
        <f t="shared" si="230"/>
        <v>0</v>
      </c>
      <c r="AQ129" s="32">
        <f t="shared" si="230"/>
        <v>0</v>
      </c>
      <c r="AR129" s="32">
        <f t="shared" si="230"/>
        <v>0</v>
      </c>
      <c r="AS129" s="32">
        <f t="shared" si="230"/>
        <v>0</v>
      </c>
      <c r="AT129" s="32">
        <f t="shared" si="230"/>
        <v>660</v>
      </c>
      <c r="AU129" s="32">
        <f t="shared" si="230"/>
        <v>0</v>
      </c>
      <c r="AV129" s="32">
        <f t="shared" si="230"/>
        <v>664</v>
      </c>
      <c r="AW129" s="32">
        <f t="shared" si="230"/>
        <v>0</v>
      </c>
    </row>
    <row r="130" spans="1:49" ht="49.5">
      <c r="A130" s="40" t="s">
        <v>171</v>
      </c>
      <c r="B130" s="30" t="s">
        <v>48</v>
      </c>
      <c r="C130" s="30" t="s">
        <v>71</v>
      </c>
      <c r="D130" s="34" t="s">
        <v>465</v>
      </c>
      <c r="E130" s="30" t="s">
        <v>170</v>
      </c>
      <c r="F130" s="32">
        <f>530+130</f>
        <v>660</v>
      </c>
      <c r="G130" s="32"/>
      <c r="H130" s="32">
        <f>530+134</f>
        <v>664</v>
      </c>
      <c r="I130" s="152"/>
      <c r="J130" s="152"/>
      <c r="K130" s="152"/>
      <c r="L130" s="32">
        <f>F130+I130+J130</f>
        <v>660</v>
      </c>
      <c r="M130" s="32">
        <f>G130+J130</f>
        <v>0</v>
      </c>
      <c r="N130" s="32">
        <f>H130+K130</f>
        <v>664</v>
      </c>
      <c r="O130" s="152"/>
      <c r="P130" s="152"/>
      <c r="Q130" s="152"/>
      <c r="R130" s="32">
        <f>L130+O130+P130</f>
        <v>660</v>
      </c>
      <c r="S130" s="32">
        <f>M130+P130</f>
        <v>0</v>
      </c>
      <c r="T130" s="32">
        <f>N130+Q130</f>
        <v>664</v>
      </c>
      <c r="U130" s="152"/>
      <c r="V130" s="152"/>
      <c r="W130" s="152"/>
      <c r="X130" s="32">
        <f>R130+U130+V130</f>
        <v>660</v>
      </c>
      <c r="Y130" s="32">
        <f>S130+V130</f>
        <v>0</v>
      </c>
      <c r="Z130" s="32">
        <f>T130+W130</f>
        <v>664</v>
      </c>
      <c r="AA130" s="152"/>
      <c r="AB130" s="152"/>
      <c r="AC130" s="152"/>
      <c r="AD130" s="32">
        <f>X130+AA130+AB130</f>
        <v>660</v>
      </c>
      <c r="AE130" s="32">
        <f>Y130+AB130</f>
        <v>0</v>
      </c>
      <c r="AF130" s="32">
        <f>Z130+AC130</f>
        <v>664</v>
      </c>
      <c r="AG130" s="32"/>
      <c r="AH130" s="152"/>
      <c r="AI130" s="152"/>
      <c r="AJ130" s="152"/>
      <c r="AK130" s="152"/>
      <c r="AL130" s="32">
        <f>AD130+AH130+AI130</f>
        <v>660</v>
      </c>
      <c r="AM130" s="32">
        <f>AE130+AI130</f>
        <v>0</v>
      </c>
      <c r="AN130" s="32">
        <f>AF130+AJ130</f>
        <v>664</v>
      </c>
      <c r="AO130" s="32">
        <f>AH130+AK130</f>
        <v>0</v>
      </c>
      <c r="AP130" s="32"/>
      <c r="AQ130" s="32"/>
      <c r="AR130" s="32"/>
      <c r="AS130" s="32"/>
      <c r="AT130" s="32">
        <f>AL130+AP130+AQ130</f>
        <v>660</v>
      </c>
      <c r="AU130" s="32">
        <f>AM130+AQ130</f>
        <v>0</v>
      </c>
      <c r="AV130" s="32">
        <f>AN130+AR130</f>
        <v>664</v>
      </c>
      <c r="AW130" s="32">
        <f>AP130+AS130</f>
        <v>0</v>
      </c>
    </row>
    <row r="131" spans="1:49" ht="51">
      <c r="A131" s="29" t="s">
        <v>499</v>
      </c>
      <c r="B131" s="30" t="s">
        <v>48</v>
      </c>
      <c r="C131" s="30" t="s">
        <v>71</v>
      </c>
      <c r="D131" s="31" t="s">
        <v>500</v>
      </c>
      <c r="E131" s="39"/>
      <c r="F131" s="32">
        <f t="shared" ref="F131:U134" si="231">F132</f>
        <v>2162</v>
      </c>
      <c r="G131" s="32">
        <f t="shared" si="231"/>
        <v>0</v>
      </c>
      <c r="H131" s="32">
        <f t="shared" si="231"/>
        <v>2162</v>
      </c>
      <c r="I131" s="152">
        <f t="shared" si="231"/>
        <v>0</v>
      </c>
      <c r="J131" s="152">
        <f t="shared" si="231"/>
        <v>0</v>
      </c>
      <c r="K131" s="152">
        <f t="shared" si="231"/>
        <v>0</v>
      </c>
      <c r="L131" s="32">
        <f t="shared" si="231"/>
        <v>2162</v>
      </c>
      <c r="M131" s="32">
        <f t="shared" si="231"/>
        <v>0</v>
      </c>
      <c r="N131" s="32">
        <f t="shared" si="231"/>
        <v>2162</v>
      </c>
      <c r="O131" s="152">
        <f t="shared" si="231"/>
        <v>0</v>
      </c>
      <c r="P131" s="152">
        <f t="shared" si="231"/>
        <v>0</v>
      </c>
      <c r="Q131" s="152">
        <f t="shared" si="231"/>
        <v>0</v>
      </c>
      <c r="R131" s="32">
        <f t="shared" si="231"/>
        <v>2162</v>
      </c>
      <c r="S131" s="32">
        <f t="shared" si="231"/>
        <v>0</v>
      </c>
      <c r="T131" s="32">
        <f t="shared" si="231"/>
        <v>2162</v>
      </c>
      <c r="U131" s="152">
        <f t="shared" si="231"/>
        <v>0</v>
      </c>
      <c r="V131" s="152">
        <f t="shared" ref="U131:AL134" si="232">V132</f>
        <v>0</v>
      </c>
      <c r="W131" s="152">
        <f t="shared" si="232"/>
        <v>0</v>
      </c>
      <c r="X131" s="32">
        <f t="shared" si="232"/>
        <v>2162</v>
      </c>
      <c r="Y131" s="32">
        <f t="shared" si="232"/>
        <v>0</v>
      </c>
      <c r="Z131" s="32">
        <f t="shared" si="232"/>
        <v>2162</v>
      </c>
      <c r="AA131" s="152">
        <f t="shared" si="232"/>
        <v>0</v>
      </c>
      <c r="AB131" s="152">
        <f t="shared" si="232"/>
        <v>0</v>
      </c>
      <c r="AC131" s="152">
        <f t="shared" si="232"/>
        <v>0</v>
      </c>
      <c r="AD131" s="32">
        <f t="shared" si="232"/>
        <v>2162</v>
      </c>
      <c r="AE131" s="32">
        <f t="shared" si="232"/>
        <v>0</v>
      </c>
      <c r="AF131" s="32">
        <f t="shared" si="232"/>
        <v>2162</v>
      </c>
      <c r="AG131" s="32"/>
      <c r="AH131" s="152">
        <f t="shared" si="232"/>
        <v>0</v>
      </c>
      <c r="AI131" s="152">
        <f t="shared" si="232"/>
        <v>0</v>
      </c>
      <c r="AJ131" s="152">
        <f t="shared" si="232"/>
        <v>0</v>
      </c>
      <c r="AK131" s="152">
        <f t="shared" si="232"/>
        <v>0</v>
      </c>
      <c r="AL131" s="32">
        <f t="shared" si="232"/>
        <v>2162</v>
      </c>
      <c r="AM131" s="32">
        <f t="shared" ref="AH131:AW134" si="233">AM132</f>
        <v>0</v>
      </c>
      <c r="AN131" s="32">
        <f t="shared" si="233"/>
        <v>2162</v>
      </c>
      <c r="AO131" s="32">
        <f t="shared" si="233"/>
        <v>0</v>
      </c>
      <c r="AP131" s="32">
        <f t="shared" si="233"/>
        <v>0</v>
      </c>
      <c r="AQ131" s="32">
        <f t="shared" si="233"/>
        <v>0</v>
      </c>
      <c r="AR131" s="32">
        <f t="shared" si="233"/>
        <v>0</v>
      </c>
      <c r="AS131" s="32">
        <f t="shared" si="233"/>
        <v>0</v>
      </c>
      <c r="AT131" s="32">
        <f t="shared" si="233"/>
        <v>2162</v>
      </c>
      <c r="AU131" s="32">
        <f t="shared" si="233"/>
        <v>0</v>
      </c>
      <c r="AV131" s="32">
        <f t="shared" si="233"/>
        <v>2162</v>
      </c>
      <c r="AW131" s="32">
        <f t="shared" si="233"/>
        <v>0</v>
      </c>
    </row>
    <row r="132" spans="1:49" ht="33">
      <c r="A132" s="29" t="s">
        <v>76</v>
      </c>
      <c r="B132" s="30" t="s">
        <v>48</v>
      </c>
      <c r="C132" s="30" t="s">
        <v>71</v>
      </c>
      <c r="D132" s="31" t="s">
        <v>501</v>
      </c>
      <c r="E132" s="39"/>
      <c r="F132" s="32">
        <f t="shared" si="231"/>
        <v>2162</v>
      </c>
      <c r="G132" s="32">
        <f t="shared" si="231"/>
        <v>0</v>
      </c>
      <c r="H132" s="32">
        <f t="shared" si="231"/>
        <v>2162</v>
      </c>
      <c r="I132" s="152">
        <f t="shared" si="231"/>
        <v>0</v>
      </c>
      <c r="J132" s="152">
        <f t="shared" si="231"/>
        <v>0</v>
      </c>
      <c r="K132" s="152">
        <f t="shared" si="231"/>
        <v>0</v>
      </c>
      <c r="L132" s="32">
        <f t="shared" si="231"/>
        <v>2162</v>
      </c>
      <c r="M132" s="32">
        <f t="shared" si="231"/>
        <v>0</v>
      </c>
      <c r="N132" s="32">
        <f t="shared" si="231"/>
        <v>2162</v>
      </c>
      <c r="O132" s="152">
        <f t="shared" si="231"/>
        <v>0</v>
      </c>
      <c r="P132" s="152">
        <f t="shared" si="231"/>
        <v>0</v>
      </c>
      <c r="Q132" s="152">
        <f t="shared" si="231"/>
        <v>0</v>
      </c>
      <c r="R132" s="32">
        <f t="shared" si="231"/>
        <v>2162</v>
      </c>
      <c r="S132" s="32">
        <f t="shared" si="231"/>
        <v>0</v>
      </c>
      <c r="T132" s="32">
        <f t="shared" si="231"/>
        <v>2162</v>
      </c>
      <c r="U132" s="152">
        <f t="shared" si="232"/>
        <v>0</v>
      </c>
      <c r="V132" s="152">
        <f t="shared" si="232"/>
        <v>0</v>
      </c>
      <c r="W132" s="152">
        <f t="shared" si="232"/>
        <v>0</v>
      </c>
      <c r="X132" s="32">
        <f t="shared" si="232"/>
        <v>2162</v>
      </c>
      <c r="Y132" s="32">
        <f t="shared" si="232"/>
        <v>0</v>
      </c>
      <c r="Z132" s="32">
        <f t="shared" si="232"/>
        <v>2162</v>
      </c>
      <c r="AA132" s="152">
        <f t="shared" si="232"/>
        <v>0</v>
      </c>
      <c r="AB132" s="152">
        <f t="shared" si="232"/>
        <v>0</v>
      </c>
      <c r="AC132" s="152">
        <f t="shared" si="232"/>
        <v>0</v>
      </c>
      <c r="AD132" s="32">
        <f t="shared" si="232"/>
        <v>2162</v>
      </c>
      <c r="AE132" s="32">
        <f t="shared" si="232"/>
        <v>0</v>
      </c>
      <c r="AF132" s="32">
        <f t="shared" si="232"/>
        <v>2162</v>
      </c>
      <c r="AG132" s="32"/>
      <c r="AH132" s="152">
        <f t="shared" si="233"/>
        <v>0</v>
      </c>
      <c r="AI132" s="152">
        <f t="shared" si="233"/>
        <v>0</v>
      </c>
      <c r="AJ132" s="152">
        <f t="shared" si="233"/>
        <v>0</v>
      </c>
      <c r="AK132" s="152">
        <f t="shared" si="233"/>
        <v>0</v>
      </c>
      <c r="AL132" s="32">
        <f t="shared" si="233"/>
        <v>2162</v>
      </c>
      <c r="AM132" s="32">
        <f t="shared" si="233"/>
        <v>0</v>
      </c>
      <c r="AN132" s="32">
        <f t="shared" si="233"/>
        <v>2162</v>
      </c>
      <c r="AO132" s="32">
        <f t="shared" si="233"/>
        <v>0</v>
      </c>
      <c r="AP132" s="32">
        <f t="shared" si="233"/>
        <v>0</v>
      </c>
      <c r="AQ132" s="32">
        <f t="shared" si="233"/>
        <v>0</v>
      </c>
      <c r="AR132" s="32">
        <f t="shared" si="233"/>
        <v>0</v>
      </c>
      <c r="AS132" s="32">
        <f t="shared" si="233"/>
        <v>0</v>
      </c>
      <c r="AT132" s="32">
        <f t="shared" si="233"/>
        <v>2162</v>
      </c>
      <c r="AU132" s="32">
        <f t="shared" si="233"/>
        <v>0</v>
      </c>
      <c r="AV132" s="32">
        <f t="shared" si="233"/>
        <v>2162</v>
      </c>
      <c r="AW132" s="32">
        <f t="shared" si="233"/>
        <v>0</v>
      </c>
    </row>
    <row r="133" spans="1:49" ht="33">
      <c r="A133" s="29" t="s">
        <v>94</v>
      </c>
      <c r="B133" s="30" t="s">
        <v>48</v>
      </c>
      <c r="C133" s="30" t="s">
        <v>71</v>
      </c>
      <c r="D133" s="31" t="s">
        <v>502</v>
      </c>
      <c r="E133" s="39"/>
      <c r="F133" s="32">
        <f t="shared" si="231"/>
        <v>2162</v>
      </c>
      <c r="G133" s="32">
        <f t="shared" si="231"/>
        <v>0</v>
      </c>
      <c r="H133" s="32">
        <f t="shared" si="231"/>
        <v>2162</v>
      </c>
      <c r="I133" s="152">
        <f t="shared" si="231"/>
        <v>0</v>
      </c>
      <c r="J133" s="152">
        <f t="shared" si="231"/>
        <v>0</v>
      </c>
      <c r="K133" s="152">
        <f t="shared" si="231"/>
        <v>0</v>
      </c>
      <c r="L133" s="32">
        <f t="shared" si="231"/>
        <v>2162</v>
      </c>
      <c r="M133" s="32">
        <f t="shared" si="231"/>
        <v>0</v>
      </c>
      <c r="N133" s="32">
        <f t="shared" si="231"/>
        <v>2162</v>
      </c>
      <c r="O133" s="152">
        <f t="shared" si="231"/>
        <v>0</v>
      </c>
      <c r="P133" s="152">
        <f t="shared" si="231"/>
        <v>0</v>
      </c>
      <c r="Q133" s="152">
        <f t="shared" si="231"/>
        <v>0</v>
      </c>
      <c r="R133" s="32">
        <f t="shared" si="231"/>
        <v>2162</v>
      </c>
      <c r="S133" s="32">
        <f t="shared" si="231"/>
        <v>0</v>
      </c>
      <c r="T133" s="32">
        <f t="shared" si="231"/>
        <v>2162</v>
      </c>
      <c r="U133" s="152">
        <f t="shared" si="232"/>
        <v>0</v>
      </c>
      <c r="V133" s="152">
        <f t="shared" si="232"/>
        <v>0</v>
      </c>
      <c r="W133" s="152">
        <f t="shared" si="232"/>
        <v>0</v>
      </c>
      <c r="X133" s="32">
        <f t="shared" si="232"/>
        <v>2162</v>
      </c>
      <c r="Y133" s="32">
        <f t="shared" si="232"/>
        <v>0</v>
      </c>
      <c r="Z133" s="32">
        <f t="shared" si="232"/>
        <v>2162</v>
      </c>
      <c r="AA133" s="152">
        <f t="shared" si="232"/>
        <v>0</v>
      </c>
      <c r="AB133" s="152">
        <f t="shared" si="232"/>
        <v>0</v>
      </c>
      <c r="AC133" s="152">
        <f t="shared" si="232"/>
        <v>0</v>
      </c>
      <c r="AD133" s="32">
        <f t="shared" si="232"/>
        <v>2162</v>
      </c>
      <c r="AE133" s="32">
        <f t="shared" si="232"/>
        <v>0</v>
      </c>
      <c r="AF133" s="32">
        <f t="shared" si="232"/>
        <v>2162</v>
      </c>
      <c r="AG133" s="32"/>
      <c r="AH133" s="152">
        <f t="shared" si="233"/>
        <v>0</v>
      </c>
      <c r="AI133" s="152">
        <f t="shared" si="233"/>
        <v>0</v>
      </c>
      <c r="AJ133" s="152">
        <f t="shared" si="233"/>
        <v>0</v>
      </c>
      <c r="AK133" s="152">
        <f t="shared" si="233"/>
        <v>0</v>
      </c>
      <c r="AL133" s="32">
        <f t="shared" si="233"/>
        <v>2162</v>
      </c>
      <c r="AM133" s="32">
        <f t="shared" si="233"/>
        <v>0</v>
      </c>
      <c r="AN133" s="32">
        <f t="shared" si="233"/>
        <v>2162</v>
      </c>
      <c r="AO133" s="32">
        <f t="shared" si="233"/>
        <v>0</v>
      </c>
      <c r="AP133" s="32">
        <f t="shared" si="233"/>
        <v>0</v>
      </c>
      <c r="AQ133" s="32">
        <f t="shared" si="233"/>
        <v>0</v>
      </c>
      <c r="AR133" s="32">
        <f t="shared" si="233"/>
        <v>0</v>
      </c>
      <c r="AS133" s="32">
        <f t="shared" si="233"/>
        <v>0</v>
      </c>
      <c r="AT133" s="32">
        <f t="shared" si="233"/>
        <v>2162</v>
      </c>
      <c r="AU133" s="32">
        <f t="shared" si="233"/>
        <v>0</v>
      </c>
      <c r="AV133" s="32">
        <f t="shared" si="233"/>
        <v>2162</v>
      </c>
      <c r="AW133" s="32">
        <f t="shared" si="233"/>
        <v>0</v>
      </c>
    </row>
    <row r="134" spans="1:49" ht="33">
      <c r="A134" s="81" t="s">
        <v>418</v>
      </c>
      <c r="B134" s="30" t="s">
        <v>48</v>
      </c>
      <c r="C134" s="30" t="s">
        <v>71</v>
      </c>
      <c r="D134" s="31" t="s">
        <v>502</v>
      </c>
      <c r="E134" s="30" t="s">
        <v>78</v>
      </c>
      <c r="F134" s="32">
        <f t="shared" si="231"/>
        <v>2162</v>
      </c>
      <c r="G134" s="32">
        <f t="shared" si="231"/>
        <v>0</v>
      </c>
      <c r="H134" s="32">
        <f t="shared" si="231"/>
        <v>2162</v>
      </c>
      <c r="I134" s="152">
        <f t="shared" si="231"/>
        <v>0</v>
      </c>
      <c r="J134" s="152">
        <f t="shared" si="231"/>
        <v>0</v>
      </c>
      <c r="K134" s="152">
        <f t="shared" si="231"/>
        <v>0</v>
      </c>
      <c r="L134" s="32">
        <f t="shared" si="231"/>
        <v>2162</v>
      </c>
      <c r="M134" s="32">
        <f t="shared" si="231"/>
        <v>0</v>
      </c>
      <c r="N134" s="32">
        <f t="shared" si="231"/>
        <v>2162</v>
      </c>
      <c r="O134" s="152">
        <f t="shared" si="231"/>
        <v>0</v>
      </c>
      <c r="P134" s="152">
        <f t="shared" si="231"/>
        <v>0</v>
      </c>
      <c r="Q134" s="152">
        <f t="shared" si="231"/>
        <v>0</v>
      </c>
      <c r="R134" s="32">
        <f t="shared" si="231"/>
        <v>2162</v>
      </c>
      <c r="S134" s="32">
        <f t="shared" si="231"/>
        <v>0</v>
      </c>
      <c r="T134" s="32">
        <f t="shared" si="231"/>
        <v>2162</v>
      </c>
      <c r="U134" s="152">
        <f t="shared" si="232"/>
        <v>0</v>
      </c>
      <c r="V134" s="152">
        <f t="shared" si="232"/>
        <v>0</v>
      </c>
      <c r="W134" s="152">
        <f t="shared" si="232"/>
        <v>0</v>
      </c>
      <c r="X134" s="32">
        <f t="shared" si="232"/>
        <v>2162</v>
      </c>
      <c r="Y134" s="32">
        <f t="shared" si="232"/>
        <v>0</v>
      </c>
      <c r="Z134" s="32">
        <f t="shared" si="232"/>
        <v>2162</v>
      </c>
      <c r="AA134" s="152">
        <f t="shared" si="232"/>
        <v>0</v>
      </c>
      <c r="AB134" s="152">
        <f t="shared" si="232"/>
        <v>0</v>
      </c>
      <c r="AC134" s="152">
        <f t="shared" si="232"/>
        <v>0</v>
      </c>
      <c r="AD134" s="32">
        <f t="shared" si="232"/>
        <v>2162</v>
      </c>
      <c r="AE134" s="32">
        <f t="shared" si="232"/>
        <v>0</v>
      </c>
      <c r="AF134" s="32">
        <f t="shared" si="232"/>
        <v>2162</v>
      </c>
      <c r="AG134" s="32"/>
      <c r="AH134" s="152">
        <f t="shared" si="233"/>
        <v>0</v>
      </c>
      <c r="AI134" s="152">
        <f t="shared" si="233"/>
        <v>0</v>
      </c>
      <c r="AJ134" s="152">
        <f t="shared" si="233"/>
        <v>0</v>
      </c>
      <c r="AK134" s="152">
        <f t="shared" si="233"/>
        <v>0</v>
      </c>
      <c r="AL134" s="32">
        <f t="shared" si="233"/>
        <v>2162</v>
      </c>
      <c r="AM134" s="32">
        <f t="shared" si="233"/>
        <v>0</v>
      </c>
      <c r="AN134" s="32">
        <f t="shared" si="233"/>
        <v>2162</v>
      </c>
      <c r="AO134" s="32">
        <f t="shared" si="233"/>
        <v>0</v>
      </c>
      <c r="AP134" s="32">
        <f t="shared" si="233"/>
        <v>0</v>
      </c>
      <c r="AQ134" s="32">
        <f t="shared" si="233"/>
        <v>0</v>
      </c>
      <c r="AR134" s="32">
        <f t="shared" si="233"/>
        <v>0</v>
      </c>
      <c r="AS134" s="32">
        <f t="shared" si="233"/>
        <v>0</v>
      </c>
      <c r="AT134" s="32">
        <f t="shared" si="233"/>
        <v>2162</v>
      </c>
      <c r="AU134" s="32">
        <f t="shared" si="233"/>
        <v>0</v>
      </c>
      <c r="AV134" s="32">
        <f t="shared" si="233"/>
        <v>2162</v>
      </c>
      <c r="AW134" s="32">
        <f t="shared" si="233"/>
        <v>0</v>
      </c>
    </row>
    <row r="135" spans="1:49" ht="49.5">
      <c r="A135" s="40" t="s">
        <v>171</v>
      </c>
      <c r="B135" s="30" t="s">
        <v>48</v>
      </c>
      <c r="C135" s="30" t="s">
        <v>71</v>
      </c>
      <c r="D135" s="31" t="s">
        <v>502</v>
      </c>
      <c r="E135" s="30" t="s">
        <v>170</v>
      </c>
      <c r="F135" s="32">
        <v>2162</v>
      </c>
      <c r="G135" s="32"/>
      <c r="H135" s="32">
        <v>2162</v>
      </c>
      <c r="I135" s="152"/>
      <c r="J135" s="152"/>
      <c r="K135" s="152"/>
      <c r="L135" s="32">
        <f>F135+I135+J135</f>
        <v>2162</v>
      </c>
      <c r="M135" s="32">
        <f>G135+J135</f>
        <v>0</v>
      </c>
      <c r="N135" s="32">
        <f>H135+K135</f>
        <v>2162</v>
      </c>
      <c r="O135" s="152"/>
      <c r="P135" s="152"/>
      <c r="Q135" s="152"/>
      <c r="R135" s="32">
        <f>L135+O135+P135</f>
        <v>2162</v>
      </c>
      <c r="S135" s="32">
        <f>M135+P135</f>
        <v>0</v>
      </c>
      <c r="T135" s="32">
        <f>N135+Q135</f>
        <v>2162</v>
      </c>
      <c r="U135" s="152"/>
      <c r="V135" s="152"/>
      <c r="W135" s="152"/>
      <c r="X135" s="32">
        <f>R135+U135+V135</f>
        <v>2162</v>
      </c>
      <c r="Y135" s="32">
        <f>S135+V135</f>
        <v>0</v>
      </c>
      <c r="Z135" s="32">
        <f>T135+W135</f>
        <v>2162</v>
      </c>
      <c r="AA135" s="152"/>
      <c r="AB135" s="152"/>
      <c r="AC135" s="152"/>
      <c r="AD135" s="32">
        <f>X135+AA135+AB135</f>
        <v>2162</v>
      </c>
      <c r="AE135" s="32">
        <f>Y135+AB135</f>
        <v>0</v>
      </c>
      <c r="AF135" s="32">
        <f>Z135+AC135</f>
        <v>2162</v>
      </c>
      <c r="AG135" s="32"/>
      <c r="AH135" s="152"/>
      <c r="AI135" s="152"/>
      <c r="AJ135" s="152"/>
      <c r="AK135" s="152"/>
      <c r="AL135" s="32">
        <f>AD135+AH135+AI135</f>
        <v>2162</v>
      </c>
      <c r="AM135" s="32">
        <f>AE135+AI135</f>
        <v>0</v>
      </c>
      <c r="AN135" s="32">
        <f>AF135+AJ135</f>
        <v>2162</v>
      </c>
      <c r="AO135" s="32">
        <f>AH135+AK135</f>
        <v>0</v>
      </c>
      <c r="AP135" s="32"/>
      <c r="AQ135" s="32"/>
      <c r="AR135" s="32"/>
      <c r="AS135" s="32"/>
      <c r="AT135" s="32">
        <f>AL135+AP135+AQ135</f>
        <v>2162</v>
      </c>
      <c r="AU135" s="32">
        <f>AM135+AQ135</f>
        <v>0</v>
      </c>
      <c r="AV135" s="32">
        <f>AN135+AR135</f>
        <v>2162</v>
      </c>
      <c r="AW135" s="32">
        <f>AP135+AS135</f>
        <v>0</v>
      </c>
    </row>
    <row r="136" spans="1:49" ht="49.5">
      <c r="A136" s="40" t="s">
        <v>207</v>
      </c>
      <c r="B136" s="30" t="s">
        <v>48</v>
      </c>
      <c r="C136" s="30" t="s">
        <v>71</v>
      </c>
      <c r="D136" s="31" t="s">
        <v>265</v>
      </c>
      <c r="E136" s="30"/>
      <c r="F136" s="32">
        <f t="shared" ref="F136:U137" si="234">F137</f>
        <v>35058</v>
      </c>
      <c r="G136" s="32">
        <f t="shared" si="234"/>
        <v>0</v>
      </c>
      <c r="H136" s="32">
        <f t="shared" si="234"/>
        <v>36142</v>
      </c>
      <c r="I136" s="152">
        <f t="shared" si="234"/>
        <v>0</v>
      </c>
      <c r="J136" s="152">
        <f t="shared" si="234"/>
        <v>0</v>
      </c>
      <c r="K136" s="152">
        <f t="shared" si="234"/>
        <v>0</v>
      </c>
      <c r="L136" s="32">
        <f t="shared" si="234"/>
        <v>35058</v>
      </c>
      <c r="M136" s="32">
        <f t="shared" si="234"/>
        <v>0</v>
      </c>
      <c r="N136" s="32">
        <f t="shared" si="234"/>
        <v>36142</v>
      </c>
      <c r="O136" s="152">
        <f t="shared" si="234"/>
        <v>0</v>
      </c>
      <c r="P136" s="152">
        <f t="shared" si="234"/>
        <v>0</v>
      </c>
      <c r="Q136" s="152">
        <f t="shared" si="234"/>
        <v>0</v>
      </c>
      <c r="R136" s="32">
        <f t="shared" si="234"/>
        <v>35058</v>
      </c>
      <c r="S136" s="32">
        <f t="shared" si="234"/>
        <v>0</v>
      </c>
      <c r="T136" s="32">
        <f t="shared" si="234"/>
        <v>36142</v>
      </c>
      <c r="U136" s="152">
        <f t="shared" si="234"/>
        <v>0</v>
      </c>
      <c r="V136" s="152">
        <f t="shared" ref="U136:AL137" si="235">V137</f>
        <v>0</v>
      </c>
      <c r="W136" s="152">
        <f t="shared" si="235"/>
        <v>0</v>
      </c>
      <c r="X136" s="32">
        <f t="shared" si="235"/>
        <v>35058</v>
      </c>
      <c r="Y136" s="32">
        <f t="shared" si="235"/>
        <v>0</v>
      </c>
      <c r="Z136" s="32">
        <f t="shared" si="235"/>
        <v>36142</v>
      </c>
      <c r="AA136" s="152">
        <f t="shared" si="235"/>
        <v>0</v>
      </c>
      <c r="AB136" s="152">
        <f t="shared" si="235"/>
        <v>0</v>
      </c>
      <c r="AC136" s="152">
        <f t="shared" si="235"/>
        <v>0</v>
      </c>
      <c r="AD136" s="32">
        <f t="shared" si="235"/>
        <v>35058</v>
      </c>
      <c r="AE136" s="32">
        <f t="shared" si="235"/>
        <v>0</v>
      </c>
      <c r="AF136" s="32">
        <f t="shared" si="235"/>
        <v>36142</v>
      </c>
      <c r="AG136" s="32"/>
      <c r="AH136" s="152">
        <f t="shared" si="235"/>
        <v>0</v>
      </c>
      <c r="AI136" s="152">
        <f t="shared" si="235"/>
        <v>0</v>
      </c>
      <c r="AJ136" s="152">
        <f t="shared" si="235"/>
        <v>0</v>
      </c>
      <c r="AK136" s="152">
        <f t="shared" si="235"/>
        <v>0</v>
      </c>
      <c r="AL136" s="32">
        <f t="shared" si="235"/>
        <v>35058</v>
      </c>
      <c r="AM136" s="32">
        <f t="shared" ref="AH136:AW137" si="236">AM137</f>
        <v>0</v>
      </c>
      <c r="AN136" s="32">
        <f t="shared" si="236"/>
        <v>36142</v>
      </c>
      <c r="AO136" s="32">
        <f t="shared" si="236"/>
        <v>0</v>
      </c>
      <c r="AP136" s="32">
        <f t="shared" si="236"/>
        <v>0</v>
      </c>
      <c r="AQ136" s="32">
        <f t="shared" si="236"/>
        <v>0</v>
      </c>
      <c r="AR136" s="32">
        <f t="shared" si="236"/>
        <v>0</v>
      </c>
      <c r="AS136" s="32">
        <f t="shared" si="236"/>
        <v>0</v>
      </c>
      <c r="AT136" s="32">
        <f t="shared" si="236"/>
        <v>35058</v>
      </c>
      <c r="AU136" s="32">
        <f t="shared" si="236"/>
        <v>0</v>
      </c>
      <c r="AV136" s="32">
        <f t="shared" si="236"/>
        <v>36142</v>
      </c>
      <c r="AW136" s="32">
        <f t="shared" si="236"/>
        <v>0</v>
      </c>
    </row>
    <row r="137" spans="1:49" ht="33">
      <c r="A137" s="40" t="s">
        <v>211</v>
      </c>
      <c r="B137" s="30" t="s">
        <v>48</v>
      </c>
      <c r="C137" s="30" t="s">
        <v>71</v>
      </c>
      <c r="D137" s="31" t="s">
        <v>322</v>
      </c>
      <c r="E137" s="30"/>
      <c r="F137" s="32">
        <f t="shared" si="234"/>
        <v>35058</v>
      </c>
      <c r="G137" s="32">
        <f t="shared" si="234"/>
        <v>0</v>
      </c>
      <c r="H137" s="32">
        <f t="shared" si="234"/>
        <v>36142</v>
      </c>
      <c r="I137" s="152">
        <f t="shared" si="234"/>
        <v>0</v>
      </c>
      <c r="J137" s="152">
        <f t="shared" si="234"/>
        <v>0</v>
      </c>
      <c r="K137" s="152">
        <f t="shared" si="234"/>
        <v>0</v>
      </c>
      <c r="L137" s="32">
        <f t="shared" si="234"/>
        <v>35058</v>
      </c>
      <c r="M137" s="32">
        <f t="shared" si="234"/>
        <v>0</v>
      </c>
      <c r="N137" s="32">
        <f t="shared" si="234"/>
        <v>36142</v>
      </c>
      <c r="O137" s="152">
        <f t="shared" si="234"/>
        <v>0</v>
      </c>
      <c r="P137" s="152">
        <f t="shared" si="234"/>
        <v>0</v>
      </c>
      <c r="Q137" s="152">
        <f t="shared" si="234"/>
        <v>0</v>
      </c>
      <c r="R137" s="32">
        <f t="shared" si="234"/>
        <v>35058</v>
      </c>
      <c r="S137" s="32">
        <f t="shared" si="234"/>
        <v>0</v>
      </c>
      <c r="T137" s="32">
        <f t="shared" si="234"/>
        <v>36142</v>
      </c>
      <c r="U137" s="152">
        <f t="shared" si="235"/>
        <v>0</v>
      </c>
      <c r="V137" s="152">
        <f t="shared" si="235"/>
        <v>0</v>
      </c>
      <c r="W137" s="152">
        <f t="shared" si="235"/>
        <v>0</v>
      </c>
      <c r="X137" s="32">
        <f t="shared" si="235"/>
        <v>35058</v>
      </c>
      <c r="Y137" s="32">
        <f t="shared" si="235"/>
        <v>0</v>
      </c>
      <c r="Z137" s="32">
        <f t="shared" si="235"/>
        <v>36142</v>
      </c>
      <c r="AA137" s="152">
        <f t="shared" si="235"/>
        <v>0</v>
      </c>
      <c r="AB137" s="152">
        <f t="shared" si="235"/>
        <v>0</v>
      </c>
      <c r="AC137" s="152">
        <f t="shared" si="235"/>
        <v>0</v>
      </c>
      <c r="AD137" s="32">
        <f t="shared" si="235"/>
        <v>35058</v>
      </c>
      <c r="AE137" s="32">
        <f t="shared" si="235"/>
        <v>0</v>
      </c>
      <c r="AF137" s="32">
        <f t="shared" si="235"/>
        <v>36142</v>
      </c>
      <c r="AG137" s="32"/>
      <c r="AH137" s="152">
        <f t="shared" si="236"/>
        <v>0</v>
      </c>
      <c r="AI137" s="152">
        <f t="shared" si="236"/>
        <v>0</v>
      </c>
      <c r="AJ137" s="152">
        <f t="shared" si="236"/>
        <v>0</v>
      </c>
      <c r="AK137" s="152">
        <f t="shared" si="236"/>
        <v>0</v>
      </c>
      <c r="AL137" s="32">
        <f t="shared" si="236"/>
        <v>35058</v>
      </c>
      <c r="AM137" s="32">
        <f t="shared" si="236"/>
        <v>0</v>
      </c>
      <c r="AN137" s="32">
        <f t="shared" si="236"/>
        <v>36142</v>
      </c>
      <c r="AO137" s="32">
        <f t="shared" si="236"/>
        <v>0</v>
      </c>
      <c r="AP137" s="32">
        <f t="shared" si="236"/>
        <v>0</v>
      </c>
      <c r="AQ137" s="32">
        <f t="shared" si="236"/>
        <v>0</v>
      </c>
      <c r="AR137" s="32">
        <f t="shared" si="236"/>
        <v>0</v>
      </c>
      <c r="AS137" s="32">
        <f t="shared" si="236"/>
        <v>0</v>
      </c>
      <c r="AT137" s="32">
        <f t="shared" si="236"/>
        <v>35058</v>
      </c>
      <c r="AU137" s="32">
        <f t="shared" si="236"/>
        <v>0</v>
      </c>
      <c r="AV137" s="32">
        <f t="shared" si="236"/>
        <v>36142</v>
      </c>
      <c r="AW137" s="32">
        <f t="shared" si="236"/>
        <v>0</v>
      </c>
    </row>
    <row r="138" spans="1:49" ht="33">
      <c r="A138" s="40" t="s">
        <v>138</v>
      </c>
      <c r="B138" s="30" t="s">
        <v>48</v>
      </c>
      <c r="C138" s="30" t="s">
        <v>71</v>
      </c>
      <c r="D138" s="31" t="s">
        <v>323</v>
      </c>
      <c r="E138" s="30"/>
      <c r="F138" s="32">
        <f t="shared" ref="F138:H138" si="237">F139+F141+F143</f>
        <v>35058</v>
      </c>
      <c r="G138" s="32">
        <f t="shared" si="237"/>
        <v>0</v>
      </c>
      <c r="H138" s="32">
        <f t="shared" si="237"/>
        <v>36142</v>
      </c>
      <c r="I138" s="152">
        <f t="shared" ref="I138:N138" si="238">I139+I141+I143</f>
        <v>0</v>
      </c>
      <c r="J138" s="152">
        <f t="shared" si="238"/>
        <v>0</v>
      </c>
      <c r="K138" s="152">
        <f t="shared" si="238"/>
        <v>0</v>
      </c>
      <c r="L138" s="32">
        <f t="shared" si="238"/>
        <v>35058</v>
      </c>
      <c r="M138" s="32">
        <f t="shared" si="238"/>
        <v>0</v>
      </c>
      <c r="N138" s="32">
        <f t="shared" si="238"/>
        <v>36142</v>
      </c>
      <c r="O138" s="152">
        <f t="shared" ref="O138:T138" si="239">O139+O141+O143</f>
        <v>0</v>
      </c>
      <c r="P138" s="152">
        <f t="shared" si="239"/>
        <v>0</v>
      </c>
      <c r="Q138" s="152">
        <f t="shared" si="239"/>
        <v>0</v>
      </c>
      <c r="R138" s="32">
        <f t="shared" si="239"/>
        <v>35058</v>
      </c>
      <c r="S138" s="32">
        <f t="shared" si="239"/>
        <v>0</v>
      </c>
      <c r="T138" s="32">
        <f t="shared" si="239"/>
        <v>36142</v>
      </c>
      <c r="U138" s="152">
        <f t="shared" ref="U138:Z138" si="240">U139+U141+U143</f>
        <v>0</v>
      </c>
      <c r="V138" s="152">
        <f t="shared" si="240"/>
        <v>0</v>
      </c>
      <c r="W138" s="152">
        <f t="shared" si="240"/>
        <v>0</v>
      </c>
      <c r="X138" s="32">
        <f t="shared" si="240"/>
        <v>35058</v>
      </c>
      <c r="Y138" s="32">
        <f t="shared" si="240"/>
        <v>0</v>
      </c>
      <c r="Z138" s="32">
        <f t="shared" si="240"/>
        <v>36142</v>
      </c>
      <c r="AA138" s="152">
        <f t="shared" ref="AA138:AF138" si="241">AA139+AA141+AA143</f>
        <v>0</v>
      </c>
      <c r="AB138" s="152">
        <f t="shared" si="241"/>
        <v>0</v>
      </c>
      <c r="AC138" s="152">
        <f t="shared" si="241"/>
        <v>0</v>
      </c>
      <c r="AD138" s="32">
        <f t="shared" si="241"/>
        <v>35058</v>
      </c>
      <c r="AE138" s="32">
        <f t="shared" si="241"/>
        <v>0</v>
      </c>
      <c r="AF138" s="32">
        <f t="shared" si="241"/>
        <v>36142</v>
      </c>
      <c r="AG138" s="32"/>
      <c r="AH138" s="152">
        <f t="shared" ref="AH138:AN138" si="242">AH139+AH141+AH143</f>
        <v>0</v>
      </c>
      <c r="AI138" s="152">
        <f t="shared" si="242"/>
        <v>0</v>
      </c>
      <c r="AJ138" s="152">
        <f t="shared" si="242"/>
        <v>0</v>
      </c>
      <c r="AK138" s="152">
        <f t="shared" ref="AK138" si="243">AK139+AK141+AK143</f>
        <v>0</v>
      </c>
      <c r="AL138" s="32">
        <f t="shared" si="242"/>
        <v>35058</v>
      </c>
      <c r="AM138" s="32">
        <f t="shared" si="242"/>
        <v>0</v>
      </c>
      <c r="AN138" s="32">
        <f t="shared" si="242"/>
        <v>36142</v>
      </c>
      <c r="AO138" s="32">
        <f t="shared" ref="AO138:AV138" si="244">AO139+AO141+AO143</f>
        <v>0</v>
      </c>
      <c r="AP138" s="32">
        <f t="shared" si="244"/>
        <v>0</v>
      </c>
      <c r="AQ138" s="32">
        <f t="shared" si="244"/>
        <v>0</v>
      </c>
      <c r="AR138" s="32">
        <f t="shared" si="244"/>
        <v>0</v>
      </c>
      <c r="AS138" s="32">
        <f t="shared" si="244"/>
        <v>0</v>
      </c>
      <c r="AT138" s="32">
        <f t="shared" si="244"/>
        <v>35058</v>
      </c>
      <c r="AU138" s="32">
        <f t="shared" si="244"/>
        <v>0</v>
      </c>
      <c r="AV138" s="32">
        <f t="shared" si="244"/>
        <v>36142</v>
      </c>
      <c r="AW138" s="32">
        <f t="shared" ref="AW138" si="245">AW139+AW141+AW143</f>
        <v>0</v>
      </c>
    </row>
    <row r="139" spans="1:49" ht="82.5">
      <c r="A139" s="29" t="s">
        <v>460</v>
      </c>
      <c r="B139" s="30" t="s">
        <v>48</v>
      </c>
      <c r="C139" s="30" t="s">
        <v>71</v>
      </c>
      <c r="D139" s="31" t="s">
        <v>323</v>
      </c>
      <c r="E139" s="30" t="s">
        <v>103</v>
      </c>
      <c r="F139" s="32">
        <f t="shared" ref="F139:AW139" si="246">F140</f>
        <v>32173</v>
      </c>
      <c r="G139" s="32">
        <f t="shared" si="246"/>
        <v>0</v>
      </c>
      <c r="H139" s="32">
        <f t="shared" si="246"/>
        <v>33168</v>
      </c>
      <c r="I139" s="152">
        <f t="shared" si="246"/>
        <v>0</v>
      </c>
      <c r="J139" s="152">
        <f t="shared" si="246"/>
        <v>0</v>
      </c>
      <c r="K139" s="152">
        <f t="shared" si="246"/>
        <v>0</v>
      </c>
      <c r="L139" s="32">
        <f t="shared" si="246"/>
        <v>32173</v>
      </c>
      <c r="M139" s="32">
        <f t="shared" si="246"/>
        <v>0</v>
      </c>
      <c r="N139" s="32">
        <f t="shared" si="246"/>
        <v>33168</v>
      </c>
      <c r="O139" s="152">
        <f t="shared" si="246"/>
        <v>0</v>
      </c>
      <c r="P139" s="152">
        <f t="shared" si="246"/>
        <v>0</v>
      </c>
      <c r="Q139" s="152">
        <f t="shared" si="246"/>
        <v>0</v>
      </c>
      <c r="R139" s="32">
        <f t="shared" si="246"/>
        <v>32173</v>
      </c>
      <c r="S139" s="32">
        <f t="shared" si="246"/>
        <v>0</v>
      </c>
      <c r="T139" s="32">
        <f t="shared" si="246"/>
        <v>33168</v>
      </c>
      <c r="U139" s="152">
        <f t="shared" si="246"/>
        <v>0</v>
      </c>
      <c r="V139" s="152">
        <f t="shared" si="246"/>
        <v>0</v>
      </c>
      <c r="W139" s="152">
        <f t="shared" si="246"/>
        <v>0</v>
      </c>
      <c r="X139" s="32">
        <f t="shared" si="246"/>
        <v>32173</v>
      </c>
      <c r="Y139" s="32">
        <f t="shared" si="246"/>
        <v>0</v>
      </c>
      <c r="Z139" s="32">
        <f t="shared" si="246"/>
        <v>33168</v>
      </c>
      <c r="AA139" s="152">
        <f t="shared" si="246"/>
        <v>0</v>
      </c>
      <c r="AB139" s="152">
        <f t="shared" si="246"/>
        <v>0</v>
      </c>
      <c r="AC139" s="152">
        <f t="shared" si="246"/>
        <v>0</v>
      </c>
      <c r="AD139" s="32">
        <f t="shared" si="246"/>
        <v>32173</v>
      </c>
      <c r="AE139" s="32">
        <f t="shared" si="246"/>
        <v>0</v>
      </c>
      <c r="AF139" s="32">
        <f t="shared" si="246"/>
        <v>33168</v>
      </c>
      <c r="AG139" s="32"/>
      <c r="AH139" s="152">
        <f t="shared" si="246"/>
        <v>0</v>
      </c>
      <c r="AI139" s="152">
        <f t="shared" si="246"/>
        <v>0</v>
      </c>
      <c r="AJ139" s="152">
        <f t="shared" si="246"/>
        <v>0</v>
      </c>
      <c r="AK139" s="152">
        <f t="shared" si="246"/>
        <v>0</v>
      </c>
      <c r="AL139" s="32">
        <f t="shared" si="246"/>
        <v>32173</v>
      </c>
      <c r="AM139" s="32">
        <f t="shared" si="246"/>
        <v>0</v>
      </c>
      <c r="AN139" s="32">
        <f t="shared" si="246"/>
        <v>33168</v>
      </c>
      <c r="AO139" s="32">
        <f t="shared" si="246"/>
        <v>0</v>
      </c>
      <c r="AP139" s="32">
        <f t="shared" si="246"/>
        <v>0</v>
      </c>
      <c r="AQ139" s="32">
        <f t="shared" si="246"/>
        <v>0</v>
      </c>
      <c r="AR139" s="32">
        <f t="shared" si="246"/>
        <v>0</v>
      </c>
      <c r="AS139" s="32">
        <f t="shared" si="246"/>
        <v>0</v>
      </c>
      <c r="AT139" s="32">
        <f t="shared" si="246"/>
        <v>32173</v>
      </c>
      <c r="AU139" s="32">
        <f t="shared" si="246"/>
        <v>0</v>
      </c>
      <c r="AV139" s="32">
        <f t="shared" si="246"/>
        <v>33168</v>
      </c>
      <c r="AW139" s="32">
        <f t="shared" si="246"/>
        <v>0</v>
      </c>
    </row>
    <row r="140" spans="1:49" ht="33">
      <c r="A140" s="33" t="s">
        <v>181</v>
      </c>
      <c r="B140" s="30" t="s">
        <v>48</v>
      </c>
      <c r="C140" s="30" t="s">
        <v>71</v>
      </c>
      <c r="D140" s="31" t="s">
        <v>323</v>
      </c>
      <c r="E140" s="30" t="s">
        <v>180</v>
      </c>
      <c r="F140" s="32">
        <v>32173</v>
      </c>
      <c r="G140" s="32"/>
      <c r="H140" s="32">
        <v>33168</v>
      </c>
      <c r="I140" s="152"/>
      <c r="J140" s="152"/>
      <c r="K140" s="152"/>
      <c r="L140" s="32">
        <f>F140+I140+J140</f>
        <v>32173</v>
      </c>
      <c r="M140" s="32">
        <f>G140+J140</f>
        <v>0</v>
      </c>
      <c r="N140" s="32">
        <f>H140+K140</f>
        <v>33168</v>
      </c>
      <c r="O140" s="152"/>
      <c r="P140" s="152"/>
      <c r="Q140" s="152"/>
      <c r="R140" s="32">
        <f>L140+O140+P140</f>
        <v>32173</v>
      </c>
      <c r="S140" s="32">
        <f>M140+P140</f>
        <v>0</v>
      </c>
      <c r="T140" s="32">
        <f>N140+Q140</f>
        <v>33168</v>
      </c>
      <c r="U140" s="152"/>
      <c r="V140" s="152"/>
      <c r="W140" s="152"/>
      <c r="X140" s="32">
        <f>R140+U140+V140</f>
        <v>32173</v>
      </c>
      <c r="Y140" s="32">
        <f>S140+V140</f>
        <v>0</v>
      </c>
      <c r="Z140" s="32">
        <f>T140+W140</f>
        <v>33168</v>
      </c>
      <c r="AA140" s="152"/>
      <c r="AB140" s="152"/>
      <c r="AC140" s="152"/>
      <c r="AD140" s="32">
        <f>X140+AA140+AB140</f>
        <v>32173</v>
      </c>
      <c r="AE140" s="32">
        <f>Y140+AB140</f>
        <v>0</v>
      </c>
      <c r="AF140" s="32">
        <f>Z140+AC140</f>
        <v>33168</v>
      </c>
      <c r="AG140" s="32"/>
      <c r="AH140" s="152"/>
      <c r="AI140" s="152"/>
      <c r="AJ140" s="152"/>
      <c r="AK140" s="152"/>
      <c r="AL140" s="32">
        <f>AD140+AH140+AI140</f>
        <v>32173</v>
      </c>
      <c r="AM140" s="32">
        <f>AE140+AI140</f>
        <v>0</v>
      </c>
      <c r="AN140" s="32">
        <f>AF140+AJ140</f>
        <v>33168</v>
      </c>
      <c r="AO140" s="32">
        <f>AH140+AK140</f>
        <v>0</v>
      </c>
      <c r="AP140" s="32"/>
      <c r="AQ140" s="32"/>
      <c r="AR140" s="32"/>
      <c r="AS140" s="32"/>
      <c r="AT140" s="32">
        <f>AL140+AP140+AQ140</f>
        <v>32173</v>
      </c>
      <c r="AU140" s="32">
        <f>AM140+AQ140</f>
        <v>0</v>
      </c>
      <c r="AV140" s="32">
        <f>AN140+AR140</f>
        <v>33168</v>
      </c>
      <c r="AW140" s="32">
        <f>AP140+AS140</f>
        <v>0</v>
      </c>
    </row>
    <row r="141" spans="1:49" ht="36.75" customHeight="1">
      <c r="A141" s="81" t="s">
        <v>418</v>
      </c>
      <c r="B141" s="30" t="s">
        <v>48</v>
      </c>
      <c r="C141" s="30" t="s">
        <v>71</v>
      </c>
      <c r="D141" s="31" t="s">
        <v>323</v>
      </c>
      <c r="E141" s="30" t="s">
        <v>78</v>
      </c>
      <c r="F141" s="32">
        <f t="shared" ref="F141:AW141" si="247">F142</f>
        <v>2680</v>
      </c>
      <c r="G141" s="32">
        <f t="shared" si="247"/>
        <v>0</v>
      </c>
      <c r="H141" s="32">
        <f t="shared" si="247"/>
        <v>2763</v>
      </c>
      <c r="I141" s="152">
        <f t="shared" si="247"/>
        <v>0</v>
      </c>
      <c r="J141" s="152">
        <f t="shared" si="247"/>
        <v>0</v>
      </c>
      <c r="K141" s="152">
        <f t="shared" si="247"/>
        <v>0</v>
      </c>
      <c r="L141" s="32">
        <f t="shared" si="247"/>
        <v>2680</v>
      </c>
      <c r="M141" s="32">
        <f t="shared" si="247"/>
        <v>0</v>
      </c>
      <c r="N141" s="32">
        <f t="shared" si="247"/>
        <v>2763</v>
      </c>
      <c r="O141" s="152">
        <f t="shared" si="247"/>
        <v>0</v>
      </c>
      <c r="P141" s="152">
        <f t="shared" si="247"/>
        <v>0</v>
      </c>
      <c r="Q141" s="152">
        <f t="shared" si="247"/>
        <v>0</v>
      </c>
      <c r="R141" s="32">
        <f t="shared" si="247"/>
        <v>2680</v>
      </c>
      <c r="S141" s="32">
        <f t="shared" si="247"/>
        <v>0</v>
      </c>
      <c r="T141" s="32">
        <f t="shared" si="247"/>
        <v>2763</v>
      </c>
      <c r="U141" s="152">
        <f t="shared" si="247"/>
        <v>0</v>
      </c>
      <c r="V141" s="152">
        <f t="shared" si="247"/>
        <v>0</v>
      </c>
      <c r="W141" s="152">
        <f t="shared" si="247"/>
        <v>0</v>
      </c>
      <c r="X141" s="32">
        <f t="shared" si="247"/>
        <v>2680</v>
      </c>
      <c r="Y141" s="32">
        <f t="shared" si="247"/>
        <v>0</v>
      </c>
      <c r="Z141" s="32">
        <f t="shared" si="247"/>
        <v>2763</v>
      </c>
      <c r="AA141" s="152">
        <f t="shared" si="247"/>
        <v>0</v>
      </c>
      <c r="AB141" s="152">
        <f t="shared" si="247"/>
        <v>0</v>
      </c>
      <c r="AC141" s="152">
        <f t="shared" si="247"/>
        <v>0</v>
      </c>
      <c r="AD141" s="32">
        <f t="shared" si="247"/>
        <v>2680</v>
      </c>
      <c r="AE141" s="32">
        <f t="shared" si="247"/>
        <v>0</v>
      </c>
      <c r="AF141" s="32">
        <f t="shared" si="247"/>
        <v>2763</v>
      </c>
      <c r="AG141" s="32"/>
      <c r="AH141" s="152">
        <f t="shared" si="247"/>
        <v>0</v>
      </c>
      <c r="AI141" s="152">
        <f t="shared" si="247"/>
        <v>0</v>
      </c>
      <c r="AJ141" s="152">
        <f t="shared" si="247"/>
        <v>0</v>
      </c>
      <c r="AK141" s="152">
        <f t="shared" si="247"/>
        <v>0</v>
      </c>
      <c r="AL141" s="32">
        <f t="shared" si="247"/>
        <v>2680</v>
      </c>
      <c r="AM141" s="32">
        <f t="shared" si="247"/>
        <v>0</v>
      </c>
      <c r="AN141" s="32">
        <f t="shared" si="247"/>
        <v>2763</v>
      </c>
      <c r="AO141" s="32">
        <f t="shared" si="247"/>
        <v>0</v>
      </c>
      <c r="AP141" s="32">
        <f t="shared" si="247"/>
        <v>0</v>
      </c>
      <c r="AQ141" s="32">
        <f t="shared" si="247"/>
        <v>0</v>
      </c>
      <c r="AR141" s="32">
        <f t="shared" si="247"/>
        <v>0</v>
      </c>
      <c r="AS141" s="32">
        <f t="shared" si="247"/>
        <v>0</v>
      </c>
      <c r="AT141" s="32">
        <f t="shared" si="247"/>
        <v>2680</v>
      </c>
      <c r="AU141" s="32">
        <f t="shared" si="247"/>
        <v>0</v>
      </c>
      <c r="AV141" s="32">
        <f t="shared" si="247"/>
        <v>2763</v>
      </c>
      <c r="AW141" s="32">
        <f t="shared" si="247"/>
        <v>0</v>
      </c>
    </row>
    <row r="142" spans="1:49" ht="52.5" customHeight="1">
      <c r="A142" s="40" t="s">
        <v>171</v>
      </c>
      <c r="B142" s="30" t="s">
        <v>48</v>
      </c>
      <c r="C142" s="30" t="s">
        <v>71</v>
      </c>
      <c r="D142" s="31" t="s">
        <v>323</v>
      </c>
      <c r="E142" s="30" t="s">
        <v>170</v>
      </c>
      <c r="F142" s="32">
        <v>2680</v>
      </c>
      <c r="G142" s="32"/>
      <c r="H142" s="32">
        <v>2763</v>
      </c>
      <c r="I142" s="152"/>
      <c r="J142" s="152"/>
      <c r="K142" s="152"/>
      <c r="L142" s="32">
        <f>F142+I142+J142</f>
        <v>2680</v>
      </c>
      <c r="M142" s="32">
        <f>G142+J142</f>
        <v>0</v>
      </c>
      <c r="N142" s="32">
        <f>H142+K142</f>
        <v>2763</v>
      </c>
      <c r="O142" s="152"/>
      <c r="P142" s="152"/>
      <c r="Q142" s="152"/>
      <c r="R142" s="32">
        <f>L142+O142+P142</f>
        <v>2680</v>
      </c>
      <c r="S142" s="32">
        <f>M142+P142</f>
        <v>0</v>
      </c>
      <c r="T142" s="32">
        <f>N142+Q142</f>
        <v>2763</v>
      </c>
      <c r="U142" s="152"/>
      <c r="V142" s="152"/>
      <c r="W142" s="152"/>
      <c r="X142" s="32">
        <f>R142+U142+V142</f>
        <v>2680</v>
      </c>
      <c r="Y142" s="32">
        <f>S142+V142</f>
        <v>0</v>
      </c>
      <c r="Z142" s="32">
        <f>T142+W142</f>
        <v>2763</v>
      </c>
      <c r="AA142" s="152"/>
      <c r="AB142" s="152"/>
      <c r="AC142" s="152"/>
      <c r="AD142" s="32">
        <f>X142+AA142+AB142</f>
        <v>2680</v>
      </c>
      <c r="AE142" s="32">
        <f>Y142+AB142</f>
        <v>0</v>
      </c>
      <c r="AF142" s="32">
        <f>Z142+AC142</f>
        <v>2763</v>
      </c>
      <c r="AG142" s="32"/>
      <c r="AH142" s="152"/>
      <c r="AI142" s="152"/>
      <c r="AJ142" s="152"/>
      <c r="AK142" s="152"/>
      <c r="AL142" s="32">
        <f>AD142+AH142+AI142</f>
        <v>2680</v>
      </c>
      <c r="AM142" s="32">
        <f>AE142+AI142</f>
        <v>0</v>
      </c>
      <c r="AN142" s="32">
        <f>AF142+AJ142</f>
        <v>2763</v>
      </c>
      <c r="AO142" s="32">
        <f>AH142+AK142</f>
        <v>0</v>
      </c>
      <c r="AP142" s="32"/>
      <c r="AQ142" s="32"/>
      <c r="AR142" s="32"/>
      <c r="AS142" s="32"/>
      <c r="AT142" s="32">
        <f>AL142+AP142+AQ142</f>
        <v>2680</v>
      </c>
      <c r="AU142" s="32">
        <f>AM142+AQ142</f>
        <v>0</v>
      </c>
      <c r="AV142" s="32">
        <f>AN142+AR142</f>
        <v>2763</v>
      </c>
      <c r="AW142" s="32">
        <f>AP142+AS142</f>
        <v>0</v>
      </c>
    </row>
    <row r="143" spans="1:49" ht="33">
      <c r="A143" s="29" t="s">
        <v>97</v>
      </c>
      <c r="B143" s="30" t="s">
        <v>48</v>
      </c>
      <c r="C143" s="30" t="s">
        <v>71</v>
      </c>
      <c r="D143" s="31" t="s">
        <v>323</v>
      </c>
      <c r="E143" s="30" t="s">
        <v>98</v>
      </c>
      <c r="F143" s="32">
        <f t="shared" ref="F143:H143" si="248">F144+F145</f>
        <v>205</v>
      </c>
      <c r="G143" s="32">
        <f t="shared" si="248"/>
        <v>0</v>
      </c>
      <c r="H143" s="32">
        <f t="shared" si="248"/>
        <v>211</v>
      </c>
      <c r="I143" s="152">
        <f t="shared" ref="I143:N143" si="249">I144+I145</f>
        <v>0</v>
      </c>
      <c r="J143" s="152">
        <f t="shared" si="249"/>
        <v>0</v>
      </c>
      <c r="K143" s="152">
        <f t="shared" si="249"/>
        <v>0</v>
      </c>
      <c r="L143" s="32">
        <f t="shared" si="249"/>
        <v>205</v>
      </c>
      <c r="M143" s="32">
        <f t="shared" si="249"/>
        <v>0</v>
      </c>
      <c r="N143" s="32">
        <f t="shared" si="249"/>
        <v>211</v>
      </c>
      <c r="O143" s="152">
        <f t="shared" ref="O143:T143" si="250">O144+O145</f>
        <v>0</v>
      </c>
      <c r="P143" s="152">
        <f t="shared" si="250"/>
        <v>0</v>
      </c>
      <c r="Q143" s="152">
        <f t="shared" si="250"/>
        <v>0</v>
      </c>
      <c r="R143" s="32">
        <f t="shared" si="250"/>
        <v>205</v>
      </c>
      <c r="S143" s="32">
        <f t="shared" si="250"/>
        <v>0</v>
      </c>
      <c r="T143" s="32">
        <f t="shared" si="250"/>
        <v>211</v>
      </c>
      <c r="U143" s="152">
        <f t="shared" ref="U143:Z143" si="251">U144+U145</f>
        <v>0</v>
      </c>
      <c r="V143" s="152">
        <f t="shared" si="251"/>
        <v>0</v>
      </c>
      <c r="W143" s="152">
        <f t="shared" si="251"/>
        <v>0</v>
      </c>
      <c r="X143" s="32">
        <f t="shared" si="251"/>
        <v>205</v>
      </c>
      <c r="Y143" s="32">
        <f t="shared" si="251"/>
        <v>0</v>
      </c>
      <c r="Z143" s="32">
        <f t="shared" si="251"/>
        <v>211</v>
      </c>
      <c r="AA143" s="152">
        <f t="shared" ref="AA143:AF143" si="252">AA144+AA145</f>
        <v>0</v>
      </c>
      <c r="AB143" s="152">
        <f t="shared" si="252"/>
        <v>0</v>
      </c>
      <c r="AC143" s="152">
        <f t="shared" si="252"/>
        <v>0</v>
      </c>
      <c r="AD143" s="32">
        <f t="shared" si="252"/>
        <v>205</v>
      </c>
      <c r="AE143" s="32">
        <f t="shared" si="252"/>
        <v>0</v>
      </c>
      <c r="AF143" s="32">
        <f t="shared" si="252"/>
        <v>211</v>
      </c>
      <c r="AG143" s="32"/>
      <c r="AH143" s="152">
        <f t="shared" ref="AH143:AN143" si="253">AH144+AH145</f>
        <v>0</v>
      </c>
      <c r="AI143" s="152">
        <f t="shared" si="253"/>
        <v>0</v>
      </c>
      <c r="AJ143" s="152">
        <f t="shared" si="253"/>
        <v>0</v>
      </c>
      <c r="AK143" s="152">
        <f t="shared" ref="AK143" si="254">AK144+AK145</f>
        <v>0</v>
      </c>
      <c r="AL143" s="32">
        <f t="shared" si="253"/>
        <v>205</v>
      </c>
      <c r="AM143" s="32">
        <f t="shared" si="253"/>
        <v>0</v>
      </c>
      <c r="AN143" s="32">
        <f t="shared" si="253"/>
        <v>211</v>
      </c>
      <c r="AO143" s="32">
        <f t="shared" ref="AO143:AV143" si="255">AO144+AO145</f>
        <v>0</v>
      </c>
      <c r="AP143" s="32">
        <f t="shared" si="255"/>
        <v>0</v>
      </c>
      <c r="AQ143" s="32">
        <f t="shared" si="255"/>
        <v>0</v>
      </c>
      <c r="AR143" s="32">
        <f t="shared" si="255"/>
        <v>0</v>
      </c>
      <c r="AS143" s="32">
        <f t="shared" si="255"/>
        <v>0</v>
      </c>
      <c r="AT143" s="32">
        <f t="shared" si="255"/>
        <v>205</v>
      </c>
      <c r="AU143" s="32">
        <f t="shared" si="255"/>
        <v>0</v>
      </c>
      <c r="AV143" s="32">
        <f t="shared" si="255"/>
        <v>211</v>
      </c>
      <c r="AW143" s="32">
        <f t="shared" ref="AW143" si="256">AW144+AW145</f>
        <v>0</v>
      </c>
    </row>
    <row r="144" spans="1:49" ht="16.5" hidden="1" customHeight="1">
      <c r="A144" s="29" t="s">
        <v>186</v>
      </c>
      <c r="B144" s="30" t="s">
        <v>48</v>
      </c>
      <c r="C144" s="30" t="s">
        <v>71</v>
      </c>
      <c r="D144" s="31" t="s">
        <v>323</v>
      </c>
      <c r="E144" s="30" t="s">
        <v>185</v>
      </c>
      <c r="F144" s="32"/>
      <c r="G144" s="32"/>
      <c r="H144" s="32"/>
      <c r="I144" s="152"/>
      <c r="J144" s="152"/>
      <c r="K144" s="152"/>
      <c r="L144" s="32"/>
      <c r="M144" s="32"/>
      <c r="N144" s="32"/>
      <c r="O144" s="152"/>
      <c r="P144" s="152"/>
      <c r="Q144" s="152"/>
      <c r="R144" s="32"/>
      <c r="S144" s="32"/>
      <c r="T144" s="32"/>
      <c r="U144" s="152"/>
      <c r="V144" s="152"/>
      <c r="W144" s="152"/>
      <c r="X144" s="32"/>
      <c r="Y144" s="32"/>
      <c r="Z144" s="32"/>
      <c r="AA144" s="152"/>
      <c r="AB144" s="152"/>
      <c r="AC144" s="152"/>
      <c r="AD144" s="32"/>
      <c r="AE144" s="32"/>
      <c r="AF144" s="32"/>
      <c r="AG144" s="32"/>
      <c r="AH144" s="152"/>
      <c r="AI144" s="152"/>
      <c r="AJ144" s="152"/>
      <c r="AK144" s="152"/>
      <c r="AL144" s="32"/>
      <c r="AM144" s="32"/>
      <c r="AN144" s="32"/>
      <c r="AO144" s="32"/>
      <c r="AP144" s="32"/>
      <c r="AQ144" s="32"/>
      <c r="AR144" s="32"/>
      <c r="AS144" s="32"/>
      <c r="AT144" s="32"/>
      <c r="AU144" s="32"/>
      <c r="AV144" s="32"/>
      <c r="AW144" s="32"/>
    </row>
    <row r="145" spans="1:49" ht="33">
      <c r="A145" s="29" t="s">
        <v>173</v>
      </c>
      <c r="B145" s="30" t="s">
        <v>48</v>
      </c>
      <c r="C145" s="30" t="s">
        <v>71</v>
      </c>
      <c r="D145" s="31" t="s">
        <v>323</v>
      </c>
      <c r="E145" s="30" t="s">
        <v>172</v>
      </c>
      <c r="F145" s="32">
        <v>205</v>
      </c>
      <c r="G145" s="32"/>
      <c r="H145" s="32">
        <v>211</v>
      </c>
      <c r="I145" s="152"/>
      <c r="J145" s="152"/>
      <c r="K145" s="152"/>
      <c r="L145" s="32">
        <f>F145+I145+J145</f>
        <v>205</v>
      </c>
      <c r="M145" s="32">
        <f>G145+J145</f>
        <v>0</v>
      </c>
      <c r="N145" s="32">
        <f>H145+K145</f>
        <v>211</v>
      </c>
      <c r="O145" s="152"/>
      <c r="P145" s="152"/>
      <c r="Q145" s="152"/>
      <c r="R145" s="32">
        <f>L145+O145+P145</f>
        <v>205</v>
      </c>
      <c r="S145" s="32">
        <f>M145+P145</f>
        <v>0</v>
      </c>
      <c r="T145" s="32">
        <f>N145+Q145</f>
        <v>211</v>
      </c>
      <c r="U145" s="152"/>
      <c r="V145" s="152"/>
      <c r="W145" s="152"/>
      <c r="X145" s="32">
        <f>R145+U145+V145</f>
        <v>205</v>
      </c>
      <c r="Y145" s="32">
        <f>S145+V145</f>
        <v>0</v>
      </c>
      <c r="Z145" s="32">
        <f>T145+W145</f>
        <v>211</v>
      </c>
      <c r="AA145" s="152"/>
      <c r="AB145" s="152"/>
      <c r="AC145" s="152"/>
      <c r="AD145" s="32">
        <f>X145+AA145+AB145</f>
        <v>205</v>
      </c>
      <c r="AE145" s="32">
        <f>Y145+AB145</f>
        <v>0</v>
      </c>
      <c r="AF145" s="32">
        <f>Z145+AC145</f>
        <v>211</v>
      </c>
      <c r="AG145" s="32"/>
      <c r="AH145" s="152"/>
      <c r="AI145" s="152"/>
      <c r="AJ145" s="152"/>
      <c r="AK145" s="152"/>
      <c r="AL145" s="32">
        <f>AD145+AH145+AI145</f>
        <v>205</v>
      </c>
      <c r="AM145" s="32">
        <f>AE145+AI145</f>
        <v>0</v>
      </c>
      <c r="AN145" s="32">
        <f>AF145+AJ145</f>
        <v>211</v>
      </c>
      <c r="AO145" s="32">
        <f>AH145+AK145</f>
        <v>0</v>
      </c>
      <c r="AP145" s="32"/>
      <c r="AQ145" s="32"/>
      <c r="AR145" s="32"/>
      <c r="AS145" s="32"/>
      <c r="AT145" s="32">
        <f>AL145+AP145+AQ145</f>
        <v>205</v>
      </c>
      <c r="AU145" s="32">
        <f>AM145+AQ145</f>
        <v>0</v>
      </c>
      <c r="AV145" s="32">
        <f>AN145+AR145</f>
        <v>211</v>
      </c>
      <c r="AW145" s="32">
        <f>AP145+AS145</f>
        <v>0</v>
      </c>
    </row>
    <row r="146" spans="1:49" ht="18" customHeight="1">
      <c r="A146" s="29" t="s">
        <v>79</v>
      </c>
      <c r="B146" s="46" t="s">
        <v>48</v>
      </c>
      <c r="C146" s="46" t="s">
        <v>71</v>
      </c>
      <c r="D146" s="30" t="s">
        <v>238</v>
      </c>
      <c r="E146" s="46"/>
      <c r="F146" s="32">
        <f t="shared" ref="F146:AW146" si="257">F147</f>
        <v>70387</v>
      </c>
      <c r="G146" s="32">
        <f t="shared" si="257"/>
        <v>0</v>
      </c>
      <c r="H146" s="32">
        <f t="shared" si="257"/>
        <v>59068</v>
      </c>
      <c r="I146" s="152">
        <f t="shared" si="257"/>
        <v>0</v>
      </c>
      <c r="J146" s="152">
        <f t="shared" si="257"/>
        <v>0</v>
      </c>
      <c r="K146" s="152">
        <f t="shared" si="257"/>
        <v>0</v>
      </c>
      <c r="L146" s="32">
        <f t="shared" si="257"/>
        <v>70387</v>
      </c>
      <c r="M146" s="32">
        <f t="shared" si="257"/>
        <v>0</v>
      </c>
      <c r="N146" s="32">
        <f t="shared" si="257"/>
        <v>59068</v>
      </c>
      <c r="O146" s="152">
        <f t="shared" si="257"/>
        <v>-600</v>
      </c>
      <c r="P146" s="152">
        <f t="shared" si="257"/>
        <v>0</v>
      </c>
      <c r="Q146" s="152">
        <f t="shared" si="257"/>
        <v>0</v>
      </c>
      <c r="R146" s="32">
        <f t="shared" si="257"/>
        <v>69787</v>
      </c>
      <c r="S146" s="32">
        <f t="shared" si="257"/>
        <v>0</v>
      </c>
      <c r="T146" s="32">
        <f t="shared" si="257"/>
        <v>59068</v>
      </c>
      <c r="U146" s="152">
        <f t="shared" si="257"/>
        <v>0</v>
      </c>
      <c r="V146" s="152">
        <f t="shared" si="257"/>
        <v>0</v>
      </c>
      <c r="W146" s="152">
        <f t="shared" si="257"/>
        <v>0</v>
      </c>
      <c r="X146" s="32">
        <f t="shared" si="257"/>
        <v>69787</v>
      </c>
      <c r="Y146" s="32">
        <f t="shared" si="257"/>
        <v>0</v>
      </c>
      <c r="Z146" s="32">
        <f t="shared" si="257"/>
        <v>59068</v>
      </c>
      <c r="AA146" s="152">
        <f t="shared" si="257"/>
        <v>-489</v>
      </c>
      <c r="AB146" s="152">
        <f t="shared" si="257"/>
        <v>0</v>
      </c>
      <c r="AC146" s="152">
        <f t="shared" si="257"/>
        <v>0</v>
      </c>
      <c r="AD146" s="32">
        <f t="shared" si="257"/>
        <v>69298</v>
      </c>
      <c r="AE146" s="32">
        <f t="shared" si="257"/>
        <v>0</v>
      </c>
      <c r="AF146" s="32">
        <f t="shared" si="257"/>
        <v>59068</v>
      </c>
      <c r="AG146" s="32"/>
      <c r="AH146" s="152">
        <f t="shared" si="257"/>
        <v>0</v>
      </c>
      <c r="AI146" s="152">
        <f t="shared" si="257"/>
        <v>0</v>
      </c>
      <c r="AJ146" s="152">
        <f t="shared" si="257"/>
        <v>0</v>
      </c>
      <c r="AK146" s="152">
        <f t="shared" si="257"/>
        <v>0</v>
      </c>
      <c r="AL146" s="32">
        <f t="shared" si="257"/>
        <v>69298</v>
      </c>
      <c r="AM146" s="32">
        <f t="shared" si="257"/>
        <v>0</v>
      </c>
      <c r="AN146" s="32">
        <f t="shared" si="257"/>
        <v>59068</v>
      </c>
      <c r="AO146" s="32">
        <f t="shared" si="257"/>
        <v>0</v>
      </c>
      <c r="AP146" s="32">
        <f t="shared" si="257"/>
        <v>-200</v>
      </c>
      <c r="AQ146" s="32">
        <f t="shared" si="257"/>
        <v>0</v>
      </c>
      <c r="AR146" s="32">
        <f t="shared" si="257"/>
        <v>0</v>
      </c>
      <c r="AS146" s="32">
        <f t="shared" si="257"/>
        <v>0</v>
      </c>
      <c r="AT146" s="32">
        <f t="shared" si="257"/>
        <v>69098</v>
      </c>
      <c r="AU146" s="32">
        <f t="shared" si="257"/>
        <v>0</v>
      </c>
      <c r="AV146" s="32">
        <f t="shared" si="257"/>
        <v>59068</v>
      </c>
      <c r="AW146" s="32">
        <f t="shared" si="257"/>
        <v>0</v>
      </c>
    </row>
    <row r="147" spans="1:49" ht="21.75" customHeight="1">
      <c r="A147" s="33" t="s">
        <v>76</v>
      </c>
      <c r="B147" s="46" t="s">
        <v>48</v>
      </c>
      <c r="C147" s="46" t="s">
        <v>71</v>
      </c>
      <c r="D147" s="46" t="s">
        <v>239</v>
      </c>
      <c r="E147" s="46"/>
      <c r="F147" s="32">
        <f>F148+F157</f>
        <v>70387</v>
      </c>
      <c r="G147" s="32">
        <f t="shared" ref="G147:I147" si="258">G148+G157</f>
        <v>0</v>
      </c>
      <c r="H147" s="32">
        <f t="shared" si="258"/>
        <v>59068</v>
      </c>
      <c r="I147" s="152">
        <f t="shared" si="258"/>
        <v>0</v>
      </c>
      <c r="J147" s="152">
        <f t="shared" ref="J147:O147" si="259">J148+J157</f>
        <v>0</v>
      </c>
      <c r="K147" s="152">
        <f t="shared" si="259"/>
        <v>0</v>
      </c>
      <c r="L147" s="32">
        <f t="shared" si="259"/>
        <v>70387</v>
      </c>
      <c r="M147" s="32">
        <f t="shared" si="259"/>
        <v>0</v>
      </c>
      <c r="N147" s="32">
        <f t="shared" si="259"/>
        <v>59068</v>
      </c>
      <c r="O147" s="152">
        <f t="shared" si="259"/>
        <v>-600</v>
      </c>
      <c r="P147" s="152">
        <f t="shared" ref="P147:U147" si="260">P148+P157</f>
        <v>0</v>
      </c>
      <c r="Q147" s="152">
        <f t="shared" si="260"/>
        <v>0</v>
      </c>
      <c r="R147" s="32">
        <f t="shared" si="260"/>
        <v>69787</v>
      </c>
      <c r="S147" s="32">
        <f t="shared" si="260"/>
        <v>0</v>
      </c>
      <c r="T147" s="32">
        <f t="shared" si="260"/>
        <v>59068</v>
      </c>
      <c r="U147" s="152">
        <f t="shared" si="260"/>
        <v>0</v>
      </c>
      <c r="V147" s="152">
        <f t="shared" ref="V147:AA147" si="261">V148+V157</f>
        <v>0</v>
      </c>
      <c r="W147" s="152">
        <f t="shared" si="261"/>
        <v>0</v>
      </c>
      <c r="X147" s="32">
        <f t="shared" si="261"/>
        <v>69787</v>
      </c>
      <c r="Y147" s="32">
        <f t="shared" si="261"/>
        <v>0</v>
      </c>
      <c r="Z147" s="32">
        <f t="shared" si="261"/>
        <v>59068</v>
      </c>
      <c r="AA147" s="152">
        <f t="shared" si="261"/>
        <v>-489</v>
      </c>
      <c r="AB147" s="152">
        <f t="shared" ref="AB147:AH147" si="262">AB148+AB157</f>
        <v>0</v>
      </c>
      <c r="AC147" s="152">
        <f t="shared" si="262"/>
        <v>0</v>
      </c>
      <c r="AD147" s="32">
        <f t="shared" si="262"/>
        <v>69298</v>
      </c>
      <c r="AE147" s="32">
        <f t="shared" si="262"/>
        <v>0</v>
      </c>
      <c r="AF147" s="32">
        <f t="shared" si="262"/>
        <v>59068</v>
      </c>
      <c r="AG147" s="32"/>
      <c r="AH147" s="152">
        <f t="shared" si="262"/>
        <v>0</v>
      </c>
      <c r="AI147" s="152">
        <f t="shared" ref="AI147:AN147" si="263">AI148+AI157</f>
        <v>0</v>
      </c>
      <c r="AJ147" s="152">
        <f t="shared" si="263"/>
        <v>0</v>
      </c>
      <c r="AK147" s="152">
        <f t="shared" ref="AK147" si="264">AK148+AK157</f>
        <v>0</v>
      </c>
      <c r="AL147" s="32">
        <f t="shared" si="263"/>
        <v>69298</v>
      </c>
      <c r="AM147" s="32">
        <f t="shared" si="263"/>
        <v>0</v>
      </c>
      <c r="AN147" s="32">
        <f t="shared" si="263"/>
        <v>59068</v>
      </c>
      <c r="AO147" s="32">
        <f t="shared" ref="AO147:AV147" si="265">AO148+AO157</f>
        <v>0</v>
      </c>
      <c r="AP147" s="32">
        <f t="shared" si="265"/>
        <v>-200</v>
      </c>
      <c r="AQ147" s="32">
        <f t="shared" si="265"/>
        <v>0</v>
      </c>
      <c r="AR147" s="32">
        <f t="shared" si="265"/>
        <v>0</v>
      </c>
      <c r="AS147" s="32">
        <f t="shared" si="265"/>
        <v>0</v>
      </c>
      <c r="AT147" s="32">
        <f t="shared" si="265"/>
        <v>69098</v>
      </c>
      <c r="AU147" s="32">
        <f t="shared" si="265"/>
        <v>0</v>
      </c>
      <c r="AV147" s="32">
        <f t="shared" si="265"/>
        <v>59068</v>
      </c>
      <c r="AW147" s="32">
        <f t="shared" ref="AW147" si="266">AW148+AW157</f>
        <v>0</v>
      </c>
    </row>
    <row r="148" spans="1:49" ht="33">
      <c r="A148" s="71" t="s">
        <v>94</v>
      </c>
      <c r="B148" s="46" t="s">
        <v>48</v>
      </c>
      <c r="C148" s="46" t="s">
        <v>71</v>
      </c>
      <c r="D148" s="46" t="s">
        <v>240</v>
      </c>
      <c r="E148" s="30"/>
      <c r="F148" s="32">
        <f>F151+F153+F149</f>
        <v>70202</v>
      </c>
      <c r="G148" s="32">
        <f t="shared" ref="G148:I148" si="267">G151+G153+G149</f>
        <v>0</v>
      </c>
      <c r="H148" s="32">
        <f t="shared" si="267"/>
        <v>58877</v>
      </c>
      <c r="I148" s="152">
        <f t="shared" si="267"/>
        <v>0</v>
      </c>
      <c r="J148" s="152">
        <f t="shared" ref="J148:O148" si="268">J151+J153+J149</f>
        <v>0</v>
      </c>
      <c r="K148" s="152">
        <f t="shared" si="268"/>
        <v>0</v>
      </c>
      <c r="L148" s="32">
        <f t="shared" si="268"/>
        <v>70202</v>
      </c>
      <c r="M148" s="32">
        <f t="shared" si="268"/>
        <v>0</v>
      </c>
      <c r="N148" s="32">
        <f t="shared" si="268"/>
        <v>58877</v>
      </c>
      <c r="O148" s="152">
        <f t="shared" si="268"/>
        <v>-600</v>
      </c>
      <c r="P148" s="152">
        <f t="shared" ref="P148:U148" si="269">P151+P153+P149</f>
        <v>0</v>
      </c>
      <c r="Q148" s="152">
        <f t="shared" si="269"/>
        <v>0</v>
      </c>
      <c r="R148" s="32">
        <f t="shared" si="269"/>
        <v>69602</v>
      </c>
      <c r="S148" s="32">
        <f t="shared" si="269"/>
        <v>0</v>
      </c>
      <c r="T148" s="32">
        <f t="shared" si="269"/>
        <v>58877</v>
      </c>
      <c r="U148" s="152">
        <f t="shared" si="269"/>
        <v>0</v>
      </c>
      <c r="V148" s="152">
        <f t="shared" ref="V148:AA148" si="270">V151+V153+V149</f>
        <v>0</v>
      </c>
      <c r="W148" s="152">
        <f t="shared" si="270"/>
        <v>0</v>
      </c>
      <c r="X148" s="32">
        <f t="shared" si="270"/>
        <v>69602</v>
      </c>
      <c r="Y148" s="32">
        <f t="shared" si="270"/>
        <v>0</v>
      </c>
      <c r="Z148" s="32">
        <f t="shared" si="270"/>
        <v>58877</v>
      </c>
      <c r="AA148" s="152">
        <f t="shared" si="270"/>
        <v>-489</v>
      </c>
      <c r="AB148" s="152">
        <f t="shared" ref="AB148:AH148" si="271">AB151+AB153+AB149</f>
        <v>0</v>
      </c>
      <c r="AC148" s="152">
        <f t="shared" si="271"/>
        <v>0</v>
      </c>
      <c r="AD148" s="32">
        <f t="shared" si="271"/>
        <v>69113</v>
      </c>
      <c r="AE148" s="32">
        <f t="shared" si="271"/>
        <v>0</v>
      </c>
      <c r="AF148" s="32">
        <f t="shared" si="271"/>
        <v>58877</v>
      </c>
      <c r="AG148" s="32"/>
      <c r="AH148" s="152">
        <f t="shared" si="271"/>
        <v>0</v>
      </c>
      <c r="AI148" s="152">
        <f t="shared" ref="AI148:AN148" si="272">AI151+AI153+AI149</f>
        <v>0</v>
      </c>
      <c r="AJ148" s="152">
        <f t="shared" si="272"/>
        <v>0</v>
      </c>
      <c r="AK148" s="152">
        <f t="shared" ref="AK148" si="273">AK151+AK153+AK149</f>
        <v>0</v>
      </c>
      <c r="AL148" s="32">
        <f t="shared" si="272"/>
        <v>69113</v>
      </c>
      <c r="AM148" s="32">
        <f t="shared" si="272"/>
        <v>0</v>
      </c>
      <c r="AN148" s="32">
        <f t="shared" si="272"/>
        <v>58877</v>
      </c>
      <c r="AO148" s="32">
        <f t="shared" ref="AO148:AV148" si="274">AO151+AO153+AO149</f>
        <v>0</v>
      </c>
      <c r="AP148" s="32">
        <f t="shared" si="274"/>
        <v>-200</v>
      </c>
      <c r="AQ148" s="32">
        <f t="shared" si="274"/>
        <v>0</v>
      </c>
      <c r="AR148" s="32">
        <f t="shared" si="274"/>
        <v>0</v>
      </c>
      <c r="AS148" s="32">
        <f t="shared" si="274"/>
        <v>0</v>
      </c>
      <c r="AT148" s="32">
        <f t="shared" si="274"/>
        <v>68913</v>
      </c>
      <c r="AU148" s="32">
        <f t="shared" si="274"/>
        <v>0</v>
      </c>
      <c r="AV148" s="32">
        <f t="shared" si="274"/>
        <v>58877</v>
      </c>
      <c r="AW148" s="32">
        <f t="shared" ref="AW148" si="275">AW151+AW153+AW149</f>
        <v>0</v>
      </c>
    </row>
    <row r="149" spans="1:49" ht="82.5">
      <c r="A149" s="29" t="s">
        <v>460</v>
      </c>
      <c r="B149" s="46" t="s">
        <v>48</v>
      </c>
      <c r="C149" s="46" t="s">
        <v>71</v>
      </c>
      <c r="D149" s="46" t="s">
        <v>240</v>
      </c>
      <c r="E149" s="30" t="s">
        <v>103</v>
      </c>
      <c r="F149" s="32">
        <f t="shared" ref="F149:AW149" si="276">F150</f>
        <v>23350</v>
      </c>
      <c r="G149" s="32">
        <f t="shared" si="276"/>
        <v>0</v>
      </c>
      <c r="H149" s="32">
        <f t="shared" si="276"/>
        <v>24072</v>
      </c>
      <c r="I149" s="152">
        <f t="shared" si="276"/>
        <v>0</v>
      </c>
      <c r="J149" s="152">
        <f t="shared" si="276"/>
        <v>0</v>
      </c>
      <c r="K149" s="152">
        <f t="shared" si="276"/>
        <v>0</v>
      </c>
      <c r="L149" s="32">
        <f t="shared" si="276"/>
        <v>23350</v>
      </c>
      <c r="M149" s="32">
        <f t="shared" si="276"/>
        <v>0</v>
      </c>
      <c r="N149" s="32">
        <f t="shared" si="276"/>
        <v>24072</v>
      </c>
      <c r="O149" s="152">
        <f t="shared" si="276"/>
        <v>0</v>
      </c>
      <c r="P149" s="152">
        <f t="shared" si="276"/>
        <v>0</v>
      </c>
      <c r="Q149" s="152">
        <f t="shared" si="276"/>
        <v>0</v>
      </c>
      <c r="R149" s="32">
        <f t="shared" si="276"/>
        <v>23350</v>
      </c>
      <c r="S149" s="32">
        <f t="shared" si="276"/>
        <v>0</v>
      </c>
      <c r="T149" s="32">
        <f t="shared" si="276"/>
        <v>24072</v>
      </c>
      <c r="U149" s="152">
        <f t="shared" si="276"/>
        <v>0</v>
      </c>
      <c r="V149" s="152">
        <f t="shared" si="276"/>
        <v>0</v>
      </c>
      <c r="W149" s="152">
        <f t="shared" si="276"/>
        <v>0</v>
      </c>
      <c r="X149" s="32">
        <f t="shared" si="276"/>
        <v>23350</v>
      </c>
      <c r="Y149" s="32">
        <f t="shared" si="276"/>
        <v>0</v>
      </c>
      <c r="Z149" s="32">
        <f t="shared" si="276"/>
        <v>24072</v>
      </c>
      <c r="AA149" s="152">
        <f t="shared" si="276"/>
        <v>0</v>
      </c>
      <c r="AB149" s="152">
        <f t="shared" si="276"/>
        <v>0</v>
      </c>
      <c r="AC149" s="152">
        <f t="shared" si="276"/>
        <v>0</v>
      </c>
      <c r="AD149" s="32">
        <f t="shared" si="276"/>
        <v>23350</v>
      </c>
      <c r="AE149" s="32">
        <f t="shared" si="276"/>
        <v>0</v>
      </c>
      <c r="AF149" s="32">
        <f t="shared" si="276"/>
        <v>24072</v>
      </c>
      <c r="AG149" s="32"/>
      <c r="AH149" s="152">
        <f t="shared" si="276"/>
        <v>0</v>
      </c>
      <c r="AI149" s="152">
        <f t="shared" si="276"/>
        <v>0</v>
      </c>
      <c r="AJ149" s="152">
        <f t="shared" si="276"/>
        <v>0</v>
      </c>
      <c r="AK149" s="152">
        <f t="shared" si="276"/>
        <v>0</v>
      </c>
      <c r="AL149" s="32">
        <f t="shared" si="276"/>
        <v>23350</v>
      </c>
      <c r="AM149" s="32">
        <f t="shared" si="276"/>
        <v>0</v>
      </c>
      <c r="AN149" s="32">
        <f t="shared" si="276"/>
        <v>24072</v>
      </c>
      <c r="AO149" s="32">
        <f t="shared" si="276"/>
        <v>0</v>
      </c>
      <c r="AP149" s="32">
        <f t="shared" si="276"/>
        <v>0</v>
      </c>
      <c r="AQ149" s="32">
        <f t="shared" si="276"/>
        <v>0</v>
      </c>
      <c r="AR149" s="32">
        <f t="shared" si="276"/>
        <v>0</v>
      </c>
      <c r="AS149" s="32">
        <f t="shared" si="276"/>
        <v>0</v>
      </c>
      <c r="AT149" s="32">
        <f t="shared" si="276"/>
        <v>23350</v>
      </c>
      <c r="AU149" s="32">
        <f t="shared" si="276"/>
        <v>0</v>
      </c>
      <c r="AV149" s="32">
        <f t="shared" si="276"/>
        <v>24072</v>
      </c>
      <c r="AW149" s="32">
        <f t="shared" si="276"/>
        <v>0</v>
      </c>
    </row>
    <row r="150" spans="1:49" ht="33">
      <c r="A150" s="33" t="s">
        <v>169</v>
      </c>
      <c r="B150" s="46" t="s">
        <v>48</v>
      </c>
      <c r="C150" s="46" t="s">
        <v>71</v>
      </c>
      <c r="D150" s="46" t="s">
        <v>240</v>
      </c>
      <c r="E150" s="30" t="s">
        <v>168</v>
      </c>
      <c r="F150" s="32">
        <v>23350</v>
      </c>
      <c r="G150" s="32"/>
      <c r="H150" s="32">
        <v>24072</v>
      </c>
      <c r="I150" s="152"/>
      <c r="J150" s="152"/>
      <c r="K150" s="152"/>
      <c r="L150" s="32">
        <f>F150+I150+J150</f>
        <v>23350</v>
      </c>
      <c r="M150" s="32">
        <f>G150+J150</f>
        <v>0</v>
      </c>
      <c r="N150" s="32">
        <f>H150+K150</f>
        <v>24072</v>
      </c>
      <c r="O150" s="152"/>
      <c r="P150" s="152"/>
      <c r="Q150" s="152"/>
      <c r="R150" s="32">
        <f>L150+O150+P150</f>
        <v>23350</v>
      </c>
      <c r="S150" s="32">
        <f>M150+P150</f>
        <v>0</v>
      </c>
      <c r="T150" s="32">
        <f>N150+Q150</f>
        <v>24072</v>
      </c>
      <c r="U150" s="152"/>
      <c r="V150" s="152"/>
      <c r="W150" s="152"/>
      <c r="X150" s="32">
        <f>R150+U150+V150</f>
        <v>23350</v>
      </c>
      <c r="Y150" s="32">
        <f>S150+V150</f>
        <v>0</v>
      </c>
      <c r="Z150" s="32">
        <f>T150+W150</f>
        <v>24072</v>
      </c>
      <c r="AA150" s="152"/>
      <c r="AB150" s="152"/>
      <c r="AC150" s="152"/>
      <c r="AD150" s="32">
        <f>X150+AA150+AB150</f>
        <v>23350</v>
      </c>
      <c r="AE150" s="32">
        <f>Y150+AB150</f>
        <v>0</v>
      </c>
      <c r="AF150" s="32">
        <f>Z150+AC150</f>
        <v>24072</v>
      </c>
      <c r="AG150" s="32"/>
      <c r="AH150" s="152"/>
      <c r="AI150" s="152"/>
      <c r="AJ150" s="152"/>
      <c r="AK150" s="152"/>
      <c r="AL150" s="32">
        <f>AD150+AH150+AI150</f>
        <v>23350</v>
      </c>
      <c r="AM150" s="32">
        <f>AE150+AI150</f>
        <v>0</v>
      </c>
      <c r="AN150" s="32">
        <f>AF150+AJ150</f>
        <v>24072</v>
      </c>
      <c r="AO150" s="32">
        <f>AH150+AK150</f>
        <v>0</v>
      </c>
      <c r="AP150" s="32"/>
      <c r="AQ150" s="32"/>
      <c r="AR150" s="32"/>
      <c r="AS150" s="32"/>
      <c r="AT150" s="32">
        <f>AL150+AP150+AQ150</f>
        <v>23350</v>
      </c>
      <c r="AU150" s="32">
        <f>AM150+AQ150</f>
        <v>0</v>
      </c>
      <c r="AV150" s="32">
        <f>AN150+AR150</f>
        <v>24072</v>
      </c>
      <c r="AW150" s="32">
        <f>AP150+AS150</f>
        <v>0</v>
      </c>
    </row>
    <row r="151" spans="1:49" ht="33">
      <c r="A151" s="100" t="s">
        <v>418</v>
      </c>
      <c r="B151" s="101" t="s">
        <v>48</v>
      </c>
      <c r="C151" s="101" t="s">
        <v>71</v>
      </c>
      <c r="D151" s="101" t="s">
        <v>240</v>
      </c>
      <c r="E151" s="102" t="s">
        <v>78</v>
      </c>
      <c r="F151" s="99">
        <f t="shared" ref="F151:AW151" si="277">F152</f>
        <v>17789</v>
      </c>
      <c r="G151" s="99">
        <f t="shared" si="277"/>
        <v>0</v>
      </c>
      <c r="H151" s="99">
        <f t="shared" si="277"/>
        <v>14055</v>
      </c>
      <c r="I151" s="152">
        <f t="shared" si="277"/>
        <v>0</v>
      </c>
      <c r="J151" s="152">
        <f t="shared" si="277"/>
        <v>0</v>
      </c>
      <c r="K151" s="152">
        <f t="shared" si="277"/>
        <v>0</v>
      </c>
      <c r="L151" s="32">
        <f t="shared" si="277"/>
        <v>17789</v>
      </c>
      <c r="M151" s="32">
        <f t="shared" si="277"/>
        <v>0</v>
      </c>
      <c r="N151" s="32">
        <f t="shared" si="277"/>
        <v>14055</v>
      </c>
      <c r="O151" s="152">
        <f t="shared" si="277"/>
        <v>0</v>
      </c>
      <c r="P151" s="152">
        <f t="shared" si="277"/>
        <v>0</v>
      </c>
      <c r="Q151" s="152">
        <f t="shared" si="277"/>
        <v>0</v>
      </c>
      <c r="R151" s="32">
        <f t="shared" si="277"/>
        <v>17789</v>
      </c>
      <c r="S151" s="32">
        <f t="shared" si="277"/>
        <v>0</v>
      </c>
      <c r="T151" s="32">
        <f t="shared" si="277"/>
        <v>14055</v>
      </c>
      <c r="U151" s="152">
        <f t="shared" si="277"/>
        <v>0</v>
      </c>
      <c r="V151" s="152">
        <f t="shared" si="277"/>
        <v>0</v>
      </c>
      <c r="W151" s="152">
        <f t="shared" si="277"/>
        <v>0</v>
      </c>
      <c r="X151" s="32">
        <f t="shared" si="277"/>
        <v>17789</v>
      </c>
      <c r="Y151" s="32">
        <f t="shared" si="277"/>
        <v>0</v>
      </c>
      <c r="Z151" s="32">
        <f t="shared" si="277"/>
        <v>14055</v>
      </c>
      <c r="AA151" s="152">
        <f t="shared" si="277"/>
        <v>-489</v>
      </c>
      <c r="AB151" s="152">
        <f t="shared" si="277"/>
        <v>0</v>
      </c>
      <c r="AC151" s="152">
        <f t="shared" si="277"/>
        <v>0</v>
      </c>
      <c r="AD151" s="32">
        <f t="shared" si="277"/>
        <v>17300</v>
      </c>
      <c r="AE151" s="32">
        <f t="shared" si="277"/>
        <v>0</v>
      </c>
      <c r="AF151" s="32">
        <f t="shared" si="277"/>
        <v>14055</v>
      </c>
      <c r="AG151" s="32"/>
      <c r="AH151" s="152">
        <f t="shared" si="277"/>
        <v>0</v>
      </c>
      <c r="AI151" s="152">
        <f t="shared" si="277"/>
        <v>0</v>
      </c>
      <c r="AJ151" s="152">
        <f t="shared" si="277"/>
        <v>0</v>
      </c>
      <c r="AK151" s="152">
        <f t="shared" si="277"/>
        <v>0</v>
      </c>
      <c r="AL151" s="32">
        <f t="shared" si="277"/>
        <v>17300</v>
      </c>
      <c r="AM151" s="32">
        <f t="shared" si="277"/>
        <v>0</v>
      </c>
      <c r="AN151" s="32">
        <f t="shared" si="277"/>
        <v>14055</v>
      </c>
      <c r="AO151" s="32">
        <f t="shared" si="277"/>
        <v>0</v>
      </c>
      <c r="AP151" s="32">
        <f t="shared" si="277"/>
        <v>-200</v>
      </c>
      <c r="AQ151" s="32">
        <f t="shared" si="277"/>
        <v>0</v>
      </c>
      <c r="AR151" s="32">
        <f t="shared" si="277"/>
        <v>0</v>
      </c>
      <c r="AS151" s="32">
        <f t="shared" si="277"/>
        <v>0</v>
      </c>
      <c r="AT151" s="32">
        <f t="shared" si="277"/>
        <v>17100</v>
      </c>
      <c r="AU151" s="32">
        <f t="shared" si="277"/>
        <v>0</v>
      </c>
      <c r="AV151" s="32">
        <f t="shared" si="277"/>
        <v>14055</v>
      </c>
      <c r="AW151" s="32">
        <f t="shared" si="277"/>
        <v>0</v>
      </c>
    </row>
    <row r="152" spans="1:49" ht="49.5">
      <c r="A152" s="40" t="s">
        <v>171</v>
      </c>
      <c r="B152" s="46" t="s">
        <v>48</v>
      </c>
      <c r="C152" s="46" t="s">
        <v>71</v>
      </c>
      <c r="D152" s="46" t="s">
        <v>240</v>
      </c>
      <c r="E152" s="30" t="s">
        <v>170</v>
      </c>
      <c r="F152" s="32">
        <f>264+600+4409+5994+6522</f>
        <v>17789</v>
      </c>
      <c r="G152" s="32"/>
      <c r="H152" s="32">
        <f>272+600+465+5994+6724</f>
        <v>14055</v>
      </c>
      <c r="I152" s="32"/>
      <c r="J152" s="32"/>
      <c r="K152" s="32"/>
      <c r="L152" s="32">
        <f>F152+I152+J152</f>
        <v>17789</v>
      </c>
      <c r="M152" s="32">
        <f>G152+J152</f>
        <v>0</v>
      </c>
      <c r="N152" s="32">
        <f>H152+K152</f>
        <v>14055</v>
      </c>
      <c r="O152" s="32"/>
      <c r="P152" s="32"/>
      <c r="Q152" s="32"/>
      <c r="R152" s="32">
        <f>L152+O152+P152</f>
        <v>17789</v>
      </c>
      <c r="S152" s="32">
        <f>M152+P152</f>
        <v>0</v>
      </c>
      <c r="T152" s="32">
        <f>N152+Q152</f>
        <v>14055</v>
      </c>
      <c r="U152" s="32"/>
      <c r="V152" s="32"/>
      <c r="W152" s="32"/>
      <c r="X152" s="32">
        <f>R152+U152+V152</f>
        <v>17789</v>
      </c>
      <c r="Y152" s="32">
        <f>S152+V152</f>
        <v>0</v>
      </c>
      <c r="Z152" s="32">
        <f>T152+W152</f>
        <v>14055</v>
      </c>
      <c r="AA152" s="32">
        <v>-489</v>
      </c>
      <c r="AB152" s="32"/>
      <c r="AC152" s="32"/>
      <c r="AD152" s="32">
        <f>X152+AA152+AB152</f>
        <v>17300</v>
      </c>
      <c r="AE152" s="32">
        <f>Y152+AB152</f>
        <v>0</v>
      </c>
      <c r="AF152" s="32">
        <f>Z152+AC152</f>
        <v>14055</v>
      </c>
      <c r="AG152" s="32"/>
      <c r="AH152" s="32"/>
      <c r="AI152" s="32"/>
      <c r="AJ152" s="32"/>
      <c r="AK152" s="32"/>
      <c r="AL152" s="32">
        <f>AD152+AH152+AI152</f>
        <v>17300</v>
      </c>
      <c r="AM152" s="32">
        <f>AE152+AI152</f>
        <v>0</v>
      </c>
      <c r="AN152" s="32">
        <f>AF152+AJ152</f>
        <v>14055</v>
      </c>
      <c r="AO152" s="32">
        <f>AH152+AK152</f>
        <v>0</v>
      </c>
      <c r="AP152" s="32">
        <v>-200</v>
      </c>
      <c r="AQ152" s="32"/>
      <c r="AR152" s="32"/>
      <c r="AS152" s="32"/>
      <c r="AT152" s="32">
        <f>AL152+AP152+AQ152</f>
        <v>17100</v>
      </c>
      <c r="AU152" s="32">
        <f>AM152+AQ152</f>
        <v>0</v>
      </c>
      <c r="AV152" s="32">
        <f>AN152+AR152</f>
        <v>14055</v>
      </c>
      <c r="AW152" s="32">
        <f>AO152+AS152</f>
        <v>0</v>
      </c>
    </row>
    <row r="153" spans="1:49" ht="16.5">
      <c r="A153" s="29" t="s">
        <v>97</v>
      </c>
      <c r="B153" s="46" t="s">
        <v>48</v>
      </c>
      <c r="C153" s="46" t="s">
        <v>71</v>
      </c>
      <c r="D153" s="46" t="s">
        <v>240</v>
      </c>
      <c r="E153" s="30" t="s">
        <v>98</v>
      </c>
      <c r="F153" s="32">
        <f t="shared" ref="F153:H153" si="278">F154+F156+F155</f>
        <v>29063</v>
      </c>
      <c r="G153" s="32">
        <f t="shared" si="278"/>
        <v>0</v>
      </c>
      <c r="H153" s="32">
        <f t="shared" si="278"/>
        <v>20750</v>
      </c>
      <c r="I153" s="152">
        <f t="shared" ref="I153:N153" si="279">I154+I156+I155</f>
        <v>0</v>
      </c>
      <c r="J153" s="152">
        <f t="shared" si="279"/>
        <v>0</v>
      </c>
      <c r="K153" s="152">
        <f t="shared" si="279"/>
        <v>0</v>
      </c>
      <c r="L153" s="32">
        <f t="shared" si="279"/>
        <v>29063</v>
      </c>
      <c r="M153" s="32">
        <f t="shared" si="279"/>
        <v>0</v>
      </c>
      <c r="N153" s="32">
        <f t="shared" si="279"/>
        <v>20750</v>
      </c>
      <c r="O153" s="152">
        <f t="shared" ref="O153:T153" si="280">O154+O156+O155</f>
        <v>-600</v>
      </c>
      <c r="P153" s="152">
        <f t="shared" si="280"/>
        <v>0</v>
      </c>
      <c r="Q153" s="152">
        <f t="shared" si="280"/>
        <v>0</v>
      </c>
      <c r="R153" s="32">
        <f t="shared" si="280"/>
        <v>28463</v>
      </c>
      <c r="S153" s="32">
        <f t="shared" si="280"/>
        <v>0</v>
      </c>
      <c r="T153" s="32">
        <f t="shared" si="280"/>
        <v>20750</v>
      </c>
      <c r="U153" s="152">
        <f t="shared" ref="U153:Z153" si="281">U154+U156+U155</f>
        <v>0</v>
      </c>
      <c r="V153" s="152">
        <f t="shared" si="281"/>
        <v>0</v>
      </c>
      <c r="W153" s="152">
        <f t="shared" si="281"/>
        <v>0</v>
      </c>
      <c r="X153" s="32">
        <f t="shared" si="281"/>
        <v>28463</v>
      </c>
      <c r="Y153" s="32">
        <f t="shared" si="281"/>
        <v>0</v>
      </c>
      <c r="Z153" s="32">
        <f t="shared" si="281"/>
        <v>20750</v>
      </c>
      <c r="AA153" s="152">
        <f t="shared" ref="AA153:AF153" si="282">AA154+AA156+AA155</f>
        <v>0</v>
      </c>
      <c r="AB153" s="152">
        <f t="shared" si="282"/>
        <v>0</v>
      </c>
      <c r="AC153" s="152">
        <f t="shared" si="282"/>
        <v>0</v>
      </c>
      <c r="AD153" s="32">
        <f t="shared" si="282"/>
        <v>28463</v>
      </c>
      <c r="AE153" s="32">
        <f t="shared" si="282"/>
        <v>0</v>
      </c>
      <c r="AF153" s="32">
        <f t="shared" si="282"/>
        <v>20750</v>
      </c>
      <c r="AG153" s="32"/>
      <c r="AH153" s="152">
        <f t="shared" ref="AH153:AN153" si="283">AH154+AH156+AH155</f>
        <v>0</v>
      </c>
      <c r="AI153" s="152">
        <f t="shared" si="283"/>
        <v>0</v>
      </c>
      <c r="AJ153" s="152">
        <f t="shared" si="283"/>
        <v>0</v>
      </c>
      <c r="AK153" s="152">
        <f t="shared" ref="AK153" si="284">AK154+AK156+AK155</f>
        <v>0</v>
      </c>
      <c r="AL153" s="32">
        <f t="shared" si="283"/>
        <v>28463</v>
      </c>
      <c r="AM153" s="32">
        <f t="shared" si="283"/>
        <v>0</v>
      </c>
      <c r="AN153" s="32">
        <f t="shared" si="283"/>
        <v>20750</v>
      </c>
      <c r="AO153" s="32">
        <f t="shared" ref="AO153:AV153" si="285">AO154+AO156+AO155</f>
        <v>0</v>
      </c>
      <c r="AP153" s="32">
        <f t="shared" si="285"/>
        <v>0</v>
      </c>
      <c r="AQ153" s="32">
        <f t="shared" si="285"/>
        <v>0</v>
      </c>
      <c r="AR153" s="32">
        <f t="shared" si="285"/>
        <v>0</v>
      </c>
      <c r="AS153" s="32">
        <f t="shared" si="285"/>
        <v>0</v>
      </c>
      <c r="AT153" s="32">
        <f t="shared" si="285"/>
        <v>28463</v>
      </c>
      <c r="AU153" s="32">
        <f t="shared" si="285"/>
        <v>0</v>
      </c>
      <c r="AV153" s="32">
        <f t="shared" si="285"/>
        <v>20750</v>
      </c>
      <c r="AW153" s="32">
        <f t="shared" ref="AW153" si="286">AW154+AW156+AW155</f>
        <v>0</v>
      </c>
    </row>
    <row r="154" spans="1:49" ht="16.5">
      <c r="A154" s="29" t="s">
        <v>186</v>
      </c>
      <c r="B154" s="46" t="s">
        <v>48</v>
      </c>
      <c r="C154" s="46" t="s">
        <v>71</v>
      </c>
      <c r="D154" s="46" t="s">
        <v>240</v>
      </c>
      <c r="E154" s="30" t="s">
        <v>185</v>
      </c>
      <c r="F154" s="32">
        <v>20000</v>
      </c>
      <c r="G154" s="32"/>
      <c r="H154" s="32">
        <v>20000</v>
      </c>
      <c r="I154" s="152"/>
      <c r="J154" s="152"/>
      <c r="K154" s="152"/>
      <c r="L154" s="32">
        <f>F154+I154+J154</f>
        <v>20000</v>
      </c>
      <c r="M154" s="32">
        <f t="shared" ref="M154:N156" si="287">G154+J154</f>
        <v>0</v>
      </c>
      <c r="N154" s="32">
        <f t="shared" si="287"/>
        <v>20000</v>
      </c>
      <c r="O154" s="152"/>
      <c r="P154" s="152"/>
      <c r="Q154" s="152"/>
      <c r="R154" s="32">
        <f>L154+O154+P154</f>
        <v>20000</v>
      </c>
      <c r="S154" s="32">
        <f t="shared" ref="S154:S156" si="288">M154+P154</f>
        <v>0</v>
      </c>
      <c r="T154" s="32">
        <f t="shared" ref="T154:T156" si="289">N154+Q154</f>
        <v>20000</v>
      </c>
      <c r="U154" s="152"/>
      <c r="V154" s="152"/>
      <c r="W154" s="152"/>
      <c r="X154" s="32">
        <f>R154+U154+V154</f>
        <v>20000</v>
      </c>
      <c r="Y154" s="32">
        <f t="shared" ref="Y154:Y156" si="290">S154+V154</f>
        <v>0</v>
      </c>
      <c r="Z154" s="32">
        <f t="shared" ref="Z154:Z156" si="291">T154+W154</f>
        <v>20000</v>
      </c>
      <c r="AA154" s="152"/>
      <c r="AB154" s="152"/>
      <c r="AC154" s="152"/>
      <c r="AD154" s="32">
        <f>X154+AA154+AB154</f>
        <v>20000</v>
      </c>
      <c r="AE154" s="32">
        <f t="shared" ref="AE154:AE156" si="292">Y154+AB154</f>
        <v>0</v>
      </c>
      <c r="AF154" s="32">
        <f t="shared" ref="AF154:AF156" si="293">Z154+AC154</f>
        <v>20000</v>
      </c>
      <c r="AG154" s="32"/>
      <c r="AH154" s="152"/>
      <c r="AI154" s="152"/>
      <c r="AJ154" s="152"/>
      <c r="AK154" s="152"/>
      <c r="AL154" s="32">
        <f>AD154+AH154+AI154</f>
        <v>20000</v>
      </c>
      <c r="AM154" s="32">
        <f>AE154+AI154</f>
        <v>0</v>
      </c>
      <c r="AN154" s="32">
        <f t="shared" ref="AN154:AN156" si="294">AF154+AJ154</f>
        <v>20000</v>
      </c>
      <c r="AO154" s="32">
        <f t="shared" ref="AO154:AO156" si="295">AH154+AK154</f>
        <v>0</v>
      </c>
      <c r="AP154" s="32"/>
      <c r="AQ154" s="32"/>
      <c r="AR154" s="32"/>
      <c r="AS154" s="32"/>
      <c r="AT154" s="32">
        <f>AL154+AP154+AQ154</f>
        <v>20000</v>
      </c>
      <c r="AU154" s="32">
        <f>AM154+AQ154</f>
        <v>0</v>
      </c>
      <c r="AV154" s="32">
        <f t="shared" ref="AV154:AV156" si="296">AN154+AR154</f>
        <v>20000</v>
      </c>
      <c r="AW154" s="32">
        <f t="shared" ref="AW154:AW156" si="297">AP154+AS154</f>
        <v>0</v>
      </c>
    </row>
    <row r="155" spans="1:49" ht="66">
      <c r="A155" s="29" t="s">
        <v>511</v>
      </c>
      <c r="B155" s="46" t="s">
        <v>48</v>
      </c>
      <c r="C155" s="46" t="s">
        <v>71</v>
      </c>
      <c r="D155" s="46" t="s">
        <v>240</v>
      </c>
      <c r="E155" s="30" t="s">
        <v>510</v>
      </c>
      <c r="F155" s="32">
        <v>8400</v>
      </c>
      <c r="G155" s="32"/>
      <c r="H155" s="32"/>
      <c r="I155" s="152"/>
      <c r="J155" s="152"/>
      <c r="K155" s="152"/>
      <c r="L155" s="32">
        <f>F155+I155+J155</f>
        <v>8400</v>
      </c>
      <c r="M155" s="32">
        <f t="shared" si="287"/>
        <v>0</v>
      </c>
      <c r="N155" s="32">
        <f t="shared" si="287"/>
        <v>0</v>
      </c>
      <c r="O155" s="152">
        <v>-600</v>
      </c>
      <c r="P155" s="152"/>
      <c r="Q155" s="152"/>
      <c r="R155" s="32">
        <f>L155+O155+P155</f>
        <v>7800</v>
      </c>
      <c r="S155" s="32">
        <f t="shared" si="288"/>
        <v>0</v>
      </c>
      <c r="T155" s="32">
        <f t="shared" si="289"/>
        <v>0</v>
      </c>
      <c r="U155" s="152"/>
      <c r="V155" s="152"/>
      <c r="W155" s="152"/>
      <c r="X155" s="32">
        <f>R155+U155+V155</f>
        <v>7800</v>
      </c>
      <c r="Y155" s="32">
        <f t="shared" si="290"/>
        <v>0</v>
      </c>
      <c r="Z155" s="32">
        <f t="shared" si="291"/>
        <v>0</v>
      </c>
      <c r="AA155" s="152"/>
      <c r="AB155" s="152"/>
      <c r="AC155" s="152"/>
      <c r="AD155" s="32">
        <f>X155+AA155+AB155</f>
        <v>7800</v>
      </c>
      <c r="AE155" s="32">
        <f t="shared" si="292"/>
        <v>0</v>
      </c>
      <c r="AF155" s="32">
        <f t="shared" si="293"/>
        <v>0</v>
      </c>
      <c r="AG155" s="32"/>
      <c r="AH155" s="152"/>
      <c r="AI155" s="152"/>
      <c r="AJ155" s="152"/>
      <c r="AK155" s="152"/>
      <c r="AL155" s="32">
        <f>AD155+AH155+AI155</f>
        <v>7800</v>
      </c>
      <c r="AM155" s="32">
        <f>AE155+AI155</f>
        <v>0</v>
      </c>
      <c r="AN155" s="32">
        <f t="shared" si="294"/>
        <v>0</v>
      </c>
      <c r="AO155" s="32">
        <f t="shared" si="295"/>
        <v>0</v>
      </c>
      <c r="AP155" s="32"/>
      <c r="AQ155" s="32"/>
      <c r="AR155" s="32"/>
      <c r="AS155" s="32"/>
      <c r="AT155" s="32">
        <f>AL155+AP155+AQ155</f>
        <v>7800</v>
      </c>
      <c r="AU155" s="32">
        <f>AM155+AQ155</f>
        <v>0</v>
      </c>
      <c r="AV155" s="32">
        <f t="shared" si="296"/>
        <v>0</v>
      </c>
      <c r="AW155" s="32">
        <f t="shared" si="297"/>
        <v>0</v>
      </c>
    </row>
    <row r="156" spans="1:49" ht="16.5">
      <c r="A156" s="29" t="s">
        <v>173</v>
      </c>
      <c r="B156" s="46" t="s">
        <v>48</v>
      </c>
      <c r="C156" s="46" t="s">
        <v>71</v>
      </c>
      <c r="D156" s="46" t="s">
        <v>240</v>
      </c>
      <c r="E156" s="30" t="s">
        <v>172</v>
      </c>
      <c r="F156" s="32">
        <v>663</v>
      </c>
      <c r="G156" s="32"/>
      <c r="H156" s="32">
        <v>750</v>
      </c>
      <c r="I156" s="152"/>
      <c r="J156" s="152"/>
      <c r="K156" s="152"/>
      <c r="L156" s="32">
        <f>F156+I156+J156</f>
        <v>663</v>
      </c>
      <c r="M156" s="32">
        <f t="shared" si="287"/>
        <v>0</v>
      </c>
      <c r="N156" s="32">
        <f t="shared" si="287"/>
        <v>750</v>
      </c>
      <c r="O156" s="152"/>
      <c r="P156" s="152"/>
      <c r="Q156" s="152"/>
      <c r="R156" s="32">
        <f>L156+O156+P156</f>
        <v>663</v>
      </c>
      <c r="S156" s="32">
        <f t="shared" si="288"/>
        <v>0</v>
      </c>
      <c r="T156" s="32">
        <f t="shared" si="289"/>
        <v>750</v>
      </c>
      <c r="U156" s="152"/>
      <c r="V156" s="152"/>
      <c r="W156" s="152"/>
      <c r="X156" s="32">
        <f>R156+U156+V156</f>
        <v>663</v>
      </c>
      <c r="Y156" s="32">
        <f t="shared" si="290"/>
        <v>0</v>
      </c>
      <c r="Z156" s="32">
        <f t="shared" si="291"/>
        <v>750</v>
      </c>
      <c r="AA156" s="152"/>
      <c r="AB156" s="152"/>
      <c r="AC156" s="152"/>
      <c r="AD156" s="32">
        <f>X156+AA156+AB156</f>
        <v>663</v>
      </c>
      <c r="AE156" s="32">
        <f t="shared" si="292"/>
        <v>0</v>
      </c>
      <c r="AF156" s="32">
        <f t="shared" si="293"/>
        <v>750</v>
      </c>
      <c r="AG156" s="32"/>
      <c r="AH156" s="152"/>
      <c r="AI156" s="152"/>
      <c r="AJ156" s="152"/>
      <c r="AK156" s="152"/>
      <c r="AL156" s="32">
        <f>AD156+AH156+AI156</f>
        <v>663</v>
      </c>
      <c r="AM156" s="32">
        <f>AE156+AI156</f>
        <v>0</v>
      </c>
      <c r="AN156" s="32">
        <f t="shared" si="294"/>
        <v>750</v>
      </c>
      <c r="AO156" s="32">
        <f t="shared" si="295"/>
        <v>0</v>
      </c>
      <c r="AP156" s="32"/>
      <c r="AQ156" s="32"/>
      <c r="AR156" s="32"/>
      <c r="AS156" s="32"/>
      <c r="AT156" s="32">
        <f>AL156+AP156+AQ156</f>
        <v>663</v>
      </c>
      <c r="AU156" s="32">
        <f>AM156+AQ156</f>
        <v>0</v>
      </c>
      <c r="AV156" s="32">
        <f t="shared" si="296"/>
        <v>750</v>
      </c>
      <c r="AW156" s="32">
        <f t="shared" si="297"/>
        <v>0</v>
      </c>
    </row>
    <row r="157" spans="1:49" ht="33">
      <c r="A157" s="29" t="s">
        <v>625</v>
      </c>
      <c r="B157" s="46" t="s">
        <v>48</v>
      </c>
      <c r="C157" s="46" t="s">
        <v>71</v>
      </c>
      <c r="D157" s="46" t="s">
        <v>626</v>
      </c>
      <c r="E157" s="30"/>
      <c r="F157" s="32">
        <f>F158</f>
        <v>185</v>
      </c>
      <c r="G157" s="32">
        <f t="shared" ref="G157:V158" si="298">G158</f>
        <v>0</v>
      </c>
      <c r="H157" s="32">
        <f t="shared" si="298"/>
        <v>191</v>
      </c>
      <c r="I157" s="152">
        <f t="shared" si="298"/>
        <v>0</v>
      </c>
      <c r="J157" s="152">
        <f t="shared" si="298"/>
        <v>0</v>
      </c>
      <c r="K157" s="152">
        <f t="shared" si="298"/>
        <v>0</v>
      </c>
      <c r="L157" s="32">
        <f t="shared" si="298"/>
        <v>185</v>
      </c>
      <c r="M157" s="32">
        <f t="shared" si="298"/>
        <v>0</v>
      </c>
      <c r="N157" s="32">
        <f t="shared" si="298"/>
        <v>191</v>
      </c>
      <c r="O157" s="152">
        <f t="shared" si="298"/>
        <v>0</v>
      </c>
      <c r="P157" s="152">
        <f t="shared" si="298"/>
        <v>0</v>
      </c>
      <c r="Q157" s="152">
        <f t="shared" si="298"/>
        <v>0</v>
      </c>
      <c r="R157" s="32">
        <f t="shared" si="298"/>
        <v>185</v>
      </c>
      <c r="S157" s="32">
        <f t="shared" si="298"/>
        <v>0</v>
      </c>
      <c r="T157" s="32">
        <f t="shared" si="298"/>
        <v>191</v>
      </c>
      <c r="U157" s="152">
        <f t="shared" si="298"/>
        <v>0</v>
      </c>
      <c r="V157" s="152">
        <f t="shared" si="298"/>
        <v>0</v>
      </c>
      <c r="W157" s="152">
        <f t="shared" ref="U157:AL158" si="299">W158</f>
        <v>0</v>
      </c>
      <c r="X157" s="32">
        <f t="shared" si="299"/>
        <v>185</v>
      </c>
      <c r="Y157" s="32">
        <f t="shared" si="299"/>
        <v>0</v>
      </c>
      <c r="Z157" s="32">
        <f t="shared" si="299"/>
        <v>191</v>
      </c>
      <c r="AA157" s="152">
        <f t="shared" si="299"/>
        <v>0</v>
      </c>
      <c r="AB157" s="152">
        <f t="shared" si="299"/>
        <v>0</v>
      </c>
      <c r="AC157" s="152">
        <f t="shared" si="299"/>
        <v>0</v>
      </c>
      <c r="AD157" s="32">
        <f t="shared" si="299"/>
        <v>185</v>
      </c>
      <c r="AE157" s="32">
        <f t="shared" si="299"/>
        <v>0</v>
      </c>
      <c r="AF157" s="32">
        <f t="shared" si="299"/>
        <v>191</v>
      </c>
      <c r="AG157" s="32"/>
      <c r="AH157" s="152">
        <f t="shared" si="299"/>
        <v>0</v>
      </c>
      <c r="AI157" s="152">
        <f t="shared" si="299"/>
        <v>0</v>
      </c>
      <c r="AJ157" s="152">
        <f t="shared" si="299"/>
        <v>0</v>
      </c>
      <c r="AK157" s="152">
        <f t="shared" si="299"/>
        <v>0</v>
      </c>
      <c r="AL157" s="32">
        <f t="shared" si="299"/>
        <v>185</v>
      </c>
      <c r="AM157" s="32">
        <f t="shared" ref="AH157:AW158" si="300">AM158</f>
        <v>0</v>
      </c>
      <c r="AN157" s="32">
        <f t="shared" si="300"/>
        <v>191</v>
      </c>
      <c r="AO157" s="32">
        <f t="shared" si="300"/>
        <v>0</v>
      </c>
      <c r="AP157" s="32">
        <f t="shared" si="300"/>
        <v>0</v>
      </c>
      <c r="AQ157" s="32">
        <f t="shared" si="300"/>
        <v>0</v>
      </c>
      <c r="AR157" s="32">
        <f t="shared" si="300"/>
        <v>0</v>
      </c>
      <c r="AS157" s="32">
        <f t="shared" si="300"/>
        <v>0</v>
      </c>
      <c r="AT157" s="32">
        <f t="shared" si="300"/>
        <v>185</v>
      </c>
      <c r="AU157" s="32">
        <f t="shared" si="300"/>
        <v>0</v>
      </c>
      <c r="AV157" s="32">
        <f t="shared" si="300"/>
        <v>191</v>
      </c>
      <c r="AW157" s="32">
        <f t="shared" si="300"/>
        <v>0</v>
      </c>
    </row>
    <row r="158" spans="1:49" ht="33">
      <c r="A158" s="29" t="s">
        <v>418</v>
      </c>
      <c r="B158" s="46" t="s">
        <v>48</v>
      </c>
      <c r="C158" s="46" t="s">
        <v>71</v>
      </c>
      <c r="D158" s="46" t="s">
        <v>626</v>
      </c>
      <c r="E158" s="30" t="s">
        <v>78</v>
      </c>
      <c r="F158" s="32">
        <f>F159</f>
        <v>185</v>
      </c>
      <c r="G158" s="32">
        <f t="shared" si="298"/>
        <v>0</v>
      </c>
      <c r="H158" s="32">
        <f t="shared" si="298"/>
        <v>191</v>
      </c>
      <c r="I158" s="152">
        <f t="shared" si="298"/>
        <v>0</v>
      </c>
      <c r="J158" s="152">
        <f t="shared" si="298"/>
        <v>0</v>
      </c>
      <c r="K158" s="152">
        <f t="shared" si="298"/>
        <v>0</v>
      </c>
      <c r="L158" s="32">
        <f t="shared" si="298"/>
        <v>185</v>
      </c>
      <c r="M158" s="32">
        <f t="shared" si="298"/>
        <v>0</v>
      </c>
      <c r="N158" s="32">
        <f t="shared" si="298"/>
        <v>191</v>
      </c>
      <c r="O158" s="152">
        <f t="shared" si="298"/>
        <v>0</v>
      </c>
      <c r="P158" s="152">
        <f t="shared" si="298"/>
        <v>0</v>
      </c>
      <c r="Q158" s="152">
        <f t="shared" si="298"/>
        <v>0</v>
      </c>
      <c r="R158" s="32">
        <f t="shared" si="298"/>
        <v>185</v>
      </c>
      <c r="S158" s="32">
        <f t="shared" si="298"/>
        <v>0</v>
      </c>
      <c r="T158" s="32">
        <f t="shared" si="298"/>
        <v>191</v>
      </c>
      <c r="U158" s="152">
        <f t="shared" si="299"/>
        <v>0</v>
      </c>
      <c r="V158" s="152">
        <f t="shared" si="299"/>
        <v>0</v>
      </c>
      <c r="W158" s="152">
        <f t="shared" si="299"/>
        <v>0</v>
      </c>
      <c r="X158" s="32">
        <f t="shared" si="299"/>
        <v>185</v>
      </c>
      <c r="Y158" s="32">
        <f t="shared" si="299"/>
        <v>0</v>
      </c>
      <c r="Z158" s="32">
        <f t="shared" si="299"/>
        <v>191</v>
      </c>
      <c r="AA158" s="152">
        <f t="shared" si="299"/>
        <v>0</v>
      </c>
      <c r="AB158" s="152">
        <f t="shared" si="299"/>
        <v>0</v>
      </c>
      <c r="AC158" s="152">
        <f t="shared" si="299"/>
        <v>0</v>
      </c>
      <c r="AD158" s="32">
        <f t="shared" si="299"/>
        <v>185</v>
      </c>
      <c r="AE158" s="32">
        <f t="shared" si="299"/>
        <v>0</v>
      </c>
      <c r="AF158" s="32">
        <f t="shared" si="299"/>
        <v>191</v>
      </c>
      <c r="AG158" s="32"/>
      <c r="AH158" s="152">
        <f t="shared" si="300"/>
        <v>0</v>
      </c>
      <c r="AI158" s="152">
        <f t="shared" si="300"/>
        <v>0</v>
      </c>
      <c r="AJ158" s="152">
        <f t="shared" si="300"/>
        <v>0</v>
      </c>
      <c r="AK158" s="152">
        <f t="shared" si="300"/>
        <v>0</v>
      </c>
      <c r="AL158" s="32">
        <f t="shared" si="300"/>
        <v>185</v>
      </c>
      <c r="AM158" s="32">
        <f t="shared" si="300"/>
        <v>0</v>
      </c>
      <c r="AN158" s="32">
        <f t="shared" si="300"/>
        <v>191</v>
      </c>
      <c r="AO158" s="32">
        <f t="shared" si="300"/>
        <v>0</v>
      </c>
      <c r="AP158" s="32">
        <f t="shared" si="300"/>
        <v>0</v>
      </c>
      <c r="AQ158" s="32">
        <f t="shared" si="300"/>
        <v>0</v>
      </c>
      <c r="AR158" s="32">
        <f t="shared" si="300"/>
        <v>0</v>
      </c>
      <c r="AS158" s="32">
        <f t="shared" si="300"/>
        <v>0</v>
      </c>
      <c r="AT158" s="32">
        <f t="shared" si="300"/>
        <v>185</v>
      </c>
      <c r="AU158" s="32">
        <f t="shared" si="300"/>
        <v>0</v>
      </c>
      <c r="AV158" s="32">
        <f t="shared" si="300"/>
        <v>191</v>
      </c>
      <c r="AW158" s="32">
        <f t="shared" si="300"/>
        <v>0</v>
      </c>
    </row>
    <row r="159" spans="1:49" ht="49.5">
      <c r="A159" s="29" t="s">
        <v>171</v>
      </c>
      <c r="B159" s="46" t="s">
        <v>48</v>
      </c>
      <c r="C159" s="46" t="s">
        <v>71</v>
      </c>
      <c r="D159" s="46" t="s">
        <v>626</v>
      </c>
      <c r="E159" s="30" t="s">
        <v>170</v>
      </c>
      <c r="F159" s="32">
        <v>185</v>
      </c>
      <c r="G159" s="32"/>
      <c r="H159" s="32">
        <v>191</v>
      </c>
      <c r="I159" s="152"/>
      <c r="J159" s="152"/>
      <c r="K159" s="152"/>
      <c r="L159" s="32">
        <f>F159+I159+J159</f>
        <v>185</v>
      </c>
      <c r="M159" s="32">
        <f>G159+J159</f>
        <v>0</v>
      </c>
      <c r="N159" s="32">
        <f>H159+K159</f>
        <v>191</v>
      </c>
      <c r="O159" s="152"/>
      <c r="P159" s="152"/>
      <c r="Q159" s="152"/>
      <c r="R159" s="32">
        <f>L159+O159+P159</f>
        <v>185</v>
      </c>
      <c r="S159" s="32">
        <f>M159+P159</f>
        <v>0</v>
      </c>
      <c r="T159" s="32">
        <f>N159+Q159</f>
        <v>191</v>
      </c>
      <c r="U159" s="152"/>
      <c r="V159" s="152"/>
      <c r="W159" s="152"/>
      <c r="X159" s="32">
        <f>R159+U159+V159</f>
        <v>185</v>
      </c>
      <c r="Y159" s="32">
        <f>S159+V159</f>
        <v>0</v>
      </c>
      <c r="Z159" s="32">
        <f>T159+W159</f>
        <v>191</v>
      </c>
      <c r="AA159" s="152"/>
      <c r="AB159" s="152"/>
      <c r="AC159" s="152"/>
      <c r="AD159" s="32">
        <f>X159+AA159+AB159</f>
        <v>185</v>
      </c>
      <c r="AE159" s="32">
        <f>Y159+AB159</f>
        <v>0</v>
      </c>
      <c r="AF159" s="32">
        <f>Z159+AC159</f>
        <v>191</v>
      </c>
      <c r="AG159" s="32"/>
      <c r="AH159" s="152"/>
      <c r="AI159" s="152"/>
      <c r="AJ159" s="152"/>
      <c r="AK159" s="152"/>
      <c r="AL159" s="32">
        <f>AD159+AH159+AI159</f>
        <v>185</v>
      </c>
      <c r="AM159" s="32">
        <f>AE159+AI159</f>
        <v>0</v>
      </c>
      <c r="AN159" s="32">
        <f>AF159+AJ159</f>
        <v>191</v>
      </c>
      <c r="AO159" s="32">
        <f>AH159+AK159</f>
        <v>0</v>
      </c>
      <c r="AP159" s="32"/>
      <c r="AQ159" s="32"/>
      <c r="AR159" s="32"/>
      <c r="AS159" s="32"/>
      <c r="AT159" s="32">
        <f>AL159+AP159+AQ159</f>
        <v>185</v>
      </c>
      <c r="AU159" s="32">
        <f>AM159+AQ159</f>
        <v>0</v>
      </c>
      <c r="AV159" s="32">
        <f>AN159+AR159</f>
        <v>191</v>
      </c>
      <c r="AW159" s="32">
        <f>AP159+AS159</f>
        <v>0</v>
      </c>
    </row>
    <row r="160" spans="1:49" ht="16.5">
      <c r="A160" s="33"/>
      <c r="B160" s="46"/>
      <c r="C160" s="46"/>
      <c r="D160" s="46"/>
      <c r="E160" s="46"/>
      <c r="F160" s="20"/>
      <c r="G160" s="20"/>
      <c r="H160" s="20"/>
      <c r="I160" s="148"/>
      <c r="J160" s="148"/>
      <c r="K160" s="148"/>
      <c r="L160" s="20"/>
      <c r="M160" s="20"/>
      <c r="N160" s="20"/>
      <c r="O160" s="148"/>
      <c r="P160" s="148"/>
      <c r="Q160" s="148"/>
      <c r="R160" s="20"/>
      <c r="S160" s="20"/>
      <c r="T160" s="20"/>
      <c r="U160" s="148"/>
      <c r="V160" s="148"/>
      <c r="W160" s="148"/>
      <c r="X160" s="20"/>
      <c r="Y160" s="20"/>
      <c r="Z160" s="20"/>
      <c r="AA160" s="148"/>
      <c r="AB160" s="148"/>
      <c r="AC160" s="148"/>
      <c r="AD160" s="20"/>
      <c r="AE160" s="20"/>
      <c r="AF160" s="20"/>
      <c r="AG160" s="20"/>
      <c r="AH160" s="148"/>
      <c r="AI160" s="148"/>
      <c r="AJ160" s="148"/>
      <c r="AK160" s="148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</row>
    <row r="161" spans="1:49" s="5" customFormat="1" ht="63" customHeight="1">
      <c r="A161" s="47" t="s">
        <v>19</v>
      </c>
      <c r="B161" s="22" t="s">
        <v>20</v>
      </c>
      <c r="C161" s="22"/>
      <c r="D161" s="23"/>
      <c r="E161" s="22"/>
      <c r="F161" s="48">
        <f>F163+F185+F178</f>
        <v>111973</v>
      </c>
      <c r="G161" s="48">
        <f t="shared" ref="G161:I161" si="301">G163+G185+G178</f>
        <v>0</v>
      </c>
      <c r="H161" s="48">
        <f t="shared" si="301"/>
        <v>115436</v>
      </c>
      <c r="I161" s="157">
        <f t="shared" si="301"/>
        <v>0</v>
      </c>
      <c r="J161" s="157">
        <f t="shared" ref="J161:O161" si="302">J163+J185+J178</f>
        <v>0</v>
      </c>
      <c r="K161" s="157">
        <f t="shared" si="302"/>
        <v>0</v>
      </c>
      <c r="L161" s="48">
        <f t="shared" si="302"/>
        <v>111973</v>
      </c>
      <c r="M161" s="48">
        <f t="shared" si="302"/>
        <v>0</v>
      </c>
      <c r="N161" s="48">
        <f t="shared" si="302"/>
        <v>115436</v>
      </c>
      <c r="O161" s="157">
        <f t="shared" si="302"/>
        <v>0</v>
      </c>
      <c r="P161" s="157">
        <f t="shared" ref="P161:U161" si="303">P163+P185+P178</f>
        <v>0</v>
      </c>
      <c r="Q161" s="157">
        <f t="shared" si="303"/>
        <v>0</v>
      </c>
      <c r="R161" s="48">
        <f t="shared" si="303"/>
        <v>111973</v>
      </c>
      <c r="S161" s="48">
        <f t="shared" si="303"/>
        <v>0</v>
      </c>
      <c r="T161" s="48">
        <f t="shared" si="303"/>
        <v>115436</v>
      </c>
      <c r="U161" s="157">
        <f t="shared" si="303"/>
        <v>0</v>
      </c>
      <c r="V161" s="157">
        <f t="shared" ref="V161:AA161" si="304">V163+V185+V178</f>
        <v>0</v>
      </c>
      <c r="W161" s="157">
        <f t="shared" si="304"/>
        <v>0</v>
      </c>
      <c r="X161" s="48">
        <f t="shared" si="304"/>
        <v>111973</v>
      </c>
      <c r="Y161" s="48">
        <f t="shared" si="304"/>
        <v>0</v>
      </c>
      <c r="Z161" s="48">
        <f t="shared" si="304"/>
        <v>115436</v>
      </c>
      <c r="AA161" s="157">
        <f t="shared" si="304"/>
        <v>0</v>
      </c>
      <c r="AB161" s="157">
        <f t="shared" ref="AB161:AH161" si="305">AB163+AB185+AB178</f>
        <v>0</v>
      </c>
      <c r="AC161" s="157">
        <f t="shared" si="305"/>
        <v>0</v>
      </c>
      <c r="AD161" s="48">
        <f t="shared" si="305"/>
        <v>111973</v>
      </c>
      <c r="AE161" s="48">
        <f t="shared" si="305"/>
        <v>0</v>
      </c>
      <c r="AF161" s="48">
        <f t="shared" si="305"/>
        <v>115436</v>
      </c>
      <c r="AG161" s="48"/>
      <c r="AH161" s="157">
        <f t="shared" si="305"/>
        <v>0</v>
      </c>
      <c r="AI161" s="157">
        <f t="shared" ref="AI161:AN161" si="306">AI163+AI185+AI178</f>
        <v>0</v>
      </c>
      <c r="AJ161" s="157">
        <f t="shared" si="306"/>
        <v>0</v>
      </c>
      <c r="AK161" s="157">
        <f t="shared" ref="AK161" si="307">AK163+AK185+AK178</f>
        <v>0</v>
      </c>
      <c r="AL161" s="48">
        <f t="shared" si="306"/>
        <v>111973</v>
      </c>
      <c r="AM161" s="48">
        <f t="shared" si="306"/>
        <v>0</v>
      </c>
      <c r="AN161" s="48">
        <f t="shared" si="306"/>
        <v>115436</v>
      </c>
      <c r="AO161" s="48">
        <f t="shared" ref="AO161:AV161" si="308">AO163+AO185+AO178</f>
        <v>0</v>
      </c>
      <c r="AP161" s="48">
        <f t="shared" si="308"/>
        <v>0</v>
      </c>
      <c r="AQ161" s="48">
        <f t="shared" si="308"/>
        <v>0</v>
      </c>
      <c r="AR161" s="48">
        <f t="shared" si="308"/>
        <v>0</v>
      </c>
      <c r="AS161" s="48">
        <f t="shared" si="308"/>
        <v>0</v>
      </c>
      <c r="AT161" s="48">
        <f t="shared" si="308"/>
        <v>111973</v>
      </c>
      <c r="AU161" s="48">
        <f t="shared" si="308"/>
        <v>0</v>
      </c>
      <c r="AV161" s="48">
        <f t="shared" si="308"/>
        <v>115436</v>
      </c>
      <c r="AW161" s="48">
        <f t="shared" ref="AW161" si="309">AW163+AW185+AW178</f>
        <v>0</v>
      </c>
    </row>
    <row r="162" spans="1:49" s="5" customFormat="1" ht="20.25">
      <c r="A162" s="47"/>
      <c r="B162" s="22"/>
      <c r="C162" s="22"/>
      <c r="D162" s="23"/>
      <c r="E162" s="22"/>
      <c r="F162" s="83"/>
      <c r="G162" s="83"/>
      <c r="H162" s="83"/>
      <c r="I162" s="158"/>
      <c r="J162" s="158"/>
      <c r="K162" s="158"/>
      <c r="L162" s="83"/>
      <c r="M162" s="83"/>
      <c r="N162" s="83"/>
      <c r="O162" s="158"/>
      <c r="P162" s="158"/>
      <c r="Q162" s="158"/>
      <c r="R162" s="83"/>
      <c r="S162" s="83"/>
      <c r="T162" s="83"/>
      <c r="U162" s="158"/>
      <c r="V162" s="158"/>
      <c r="W162" s="158"/>
      <c r="X162" s="83"/>
      <c r="Y162" s="83"/>
      <c r="Z162" s="83"/>
      <c r="AA162" s="158"/>
      <c r="AB162" s="158"/>
      <c r="AC162" s="158"/>
      <c r="AD162" s="83"/>
      <c r="AE162" s="83"/>
      <c r="AF162" s="83"/>
      <c r="AG162" s="83"/>
      <c r="AH162" s="158"/>
      <c r="AI162" s="158"/>
      <c r="AJ162" s="158"/>
      <c r="AK162" s="158"/>
      <c r="AL162" s="83"/>
      <c r="AM162" s="83"/>
      <c r="AN162" s="83"/>
      <c r="AO162" s="83"/>
      <c r="AP162" s="83"/>
      <c r="AQ162" s="83"/>
      <c r="AR162" s="83"/>
      <c r="AS162" s="83"/>
      <c r="AT162" s="83"/>
      <c r="AU162" s="83"/>
      <c r="AV162" s="83"/>
      <c r="AW162" s="83"/>
    </row>
    <row r="163" spans="1:49" ht="75">
      <c r="A163" s="36" t="s">
        <v>66</v>
      </c>
      <c r="B163" s="26" t="s">
        <v>51</v>
      </c>
      <c r="C163" s="26" t="s">
        <v>57</v>
      </c>
      <c r="D163" s="37"/>
      <c r="E163" s="26"/>
      <c r="F163" s="28">
        <f t="shared" ref="F163:AW163" si="310">F164</f>
        <v>60126</v>
      </c>
      <c r="G163" s="28">
        <f t="shared" si="310"/>
        <v>0</v>
      </c>
      <c r="H163" s="28">
        <f t="shared" si="310"/>
        <v>61986</v>
      </c>
      <c r="I163" s="151">
        <f t="shared" si="310"/>
        <v>0</v>
      </c>
      <c r="J163" s="151">
        <f t="shared" si="310"/>
        <v>0</v>
      </c>
      <c r="K163" s="151">
        <f t="shared" si="310"/>
        <v>0</v>
      </c>
      <c r="L163" s="28">
        <f t="shared" si="310"/>
        <v>60126</v>
      </c>
      <c r="M163" s="28">
        <f t="shared" si="310"/>
        <v>0</v>
      </c>
      <c r="N163" s="28">
        <f t="shared" si="310"/>
        <v>61986</v>
      </c>
      <c r="O163" s="151">
        <f t="shared" si="310"/>
        <v>0</v>
      </c>
      <c r="P163" s="151">
        <f t="shared" si="310"/>
        <v>0</v>
      </c>
      <c r="Q163" s="151">
        <f t="shared" si="310"/>
        <v>0</v>
      </c>
      <c r="R163" s="28">
        <f t="shared" si="310"/>
        <v>60126</v>
      </c>
      <c r="S163" s="28">
        <f t="shared" si="310"/>
        <v>0</v>
      </c>
      <c r="T163" s="28">
        <f t="shared" si="310"/>
        <v>61986</v>
      </c>
      <c r="U163" s="151">
        <f t="shared" si="310"/>
        <v>0</v>
      </c>
      <c r="V163" s="151">
        <f t="shared" si="310"/>
        <v>0</v>
      </c>
      <c r="W163" s="151">
        <f t="shared" si="310"/>
        <v>0</v>
      </c>
      <c r="X163" s="28">
        <f t="shared" si="310"/>
        <v>60126</v>
      </c>
      <c r="Y163" s="28">
        <f t="shared" si="310"/>
        <v>0</v>
      </c>
      <c r="Z163" s="28">
        <f t="shared" si="310"/>
        <v>61986</v>
      </c>
      <c r="AA163" s="151">
        <f t="shared" si="310"/>
        <v>0</v>
      </c>
      <c r="AB163" s="151">
        <f t="shared" si="310"/>
        <v>0</v>
      </c>
      <c r="AC163" s="151">
        <f t="shared" si="310"/>
        <v>0</v>
      </c>
      <c r="AD163" s="28">
        <f t="shared" si="310"/>
        <v>60126</v>
      </c>
      <c r="AE163" s="28">
        <f t="shared" si="310"/>
        <v>0</v>
      </c>
      <c r="AF163" s="28">
        <f t="shared" si="310"/>
        <v>61986</v>
      </c>
      <c r="AG163" s="28"/>
      <c r="AH163" s="151">
        <f t="shared" si="310"/>
        <v>0</v>
      </c>
      <c r="AI163" s="151">
        <f t="shared" si="310"/>
        <v>0</v>
      </c>
      <c r="AJ163" s="151">
        <f t="shared" si="310"/>
        <v>0</v>
      </c>
      <c r="AK163" s="151">
        <f t="shared" si="310"/>
        <v>0</v>
      </c>
      <c r="AL163" s="28">
        <f t="shared" si="310"/>
        <v>60126</v>
      </c>
      <c r="AM163" s="28">
        <f t="shared" si="310"/>
        <v>0</v>
      </c>
      <c r="AN163" s="28">
        <f t="shared" si="310"/>
        <v>61986</v>
      </c>
      <c r="AO163" s="28">
        <f t="shared" si="310"/>
        <v>0</v>
      </c>
      <c r="AP163" s="28">
        <f t="shared" si="310"/>
        <v>0</v>
      </c>
      <c r="AQ163" s="28">
        <f t="shared" si="310"/>
        <v>0</v>
      </c>
      <c r="AR163" s="28">
        <f t="shared" si="310"/>
        <v>0</v>
      </c>
      <c r="AS163" s="28">
        <f t="shared" si="310"/>
        <v>0</v>
      </c>
      <c r="AT163" s="28">
        <f t="shared" si="310"/>
        <v>60126</v>
      </c>
      <c r="AU163" s="28">
        <f t="shared" si="310"/>
        <v>0</v>
      </c>
      <c r="AV163" s="28">
        <f t="shared" si="310"/>
        <v>61986</v>
      </c>
      <c r="AW163" s="28">
        <f t="shared" si="310"/>
        <v>0</v>
      </c>
    </row>
    <row r="164" spans="1:49" ht="99.75">
      <c r="A164" s="29" t="s">
        <v>204</v>
      </c>
      <c r="B164" s="30" t="s">
        <v>51</v>
      </c>
      <c r="C164" s="30" t="s">
        <v>57</v>
      </c>
      <c r="D164" s="41" t="s">
        <v>283</v>
      </c>
      <c r="E164" s="26"/>
      <c r="F164" s="32">
        <f t="shared" ref="F164:H164" si="311">F165+F169</f>
        <v>60126</v>
      </c>
      <c r="G164" s="32">
        <f t="shared" si="311"/>
        <v>0</v>
      </c>
      <c r="H164" s="32">
        <f t="shared" si="311"/>
        <v>61986</v>
      </c>
      <c r="I164" s="152">
        <f t="shared" ref="I164:N164" si="312">I165+I169</f>
        <v>0</v>
      </c>
      <c r="J164" s="152">
        <f t="shared" si="312"/>
        <v>0</v>
      </c>
      <c r="K164" s="152">
        <f t="shared" si="312"/>
        <v>0</v>
      </c>
      <c r="L164" s="32">
        <f t="shared" si="312"/>
        <v>60126</v>
      </c>
      <c r="M164" s="32">
        <f t="shared" si="312"/>
        <v>0</v>
      </c>
      <c r="N164" s="32">
        <f t="shared" si="312"/>
        <v>61986</v>
      </c>
      <c r="O164" s="152">
        <f t="shared" ref="O164:T164" si="313">O165+O169</f>
        <v>0</v>
      </c>
      <c r="P164" s="152">
        <f t="shared" si="313"/>
        <v>0</v>
      </c>
      <c r="Q164" s="152">
        <f t="shared" si="313"/>
        <v>0</v>
      </c>
      <c r="R164" s="32">
        <f t="shared" si="313"/>
        <v>60126</v>
      </c>
      <c r="S164" s="32">
        <f t="shared" si="313"/>
        <v>0</v>
      </c>
      <c r="T164" s="32">
        <f t="shared" si="313"/>
        <v>61986</v>
      </c>
      <c r="U164" s="152">
        <f t="shared" ref="U164:Z164" si="314">U165+U169</f>
        <v>0</v>
      </c>
      <c r="V164" s="152">
        <f t="shared" si="314"/>
        <v>0</v>
      </c>
      <c r="W164" s="152">
        <f t="shared" si="314"/>
        <v>0</v>
      </c>
      <c r="X164" s="32">
        <f t="shared" si="314"/>
        <v>60126</v>
      </c>
      <c r="Y164" s="32">
        <f t="shared" si="314"/>
        <v>0</v>
      </c>
      <c r="Z164" s="32">
        <f t="shared" si="314"/>
        <v>61986</v>
      </c>
      <c r="AA164" s="152">
        <f t="shared" ref="AA164:AF164" si="315">AA165+AA169</f>
        <v>0</v>
      </c>
      <c r="AB164" s="152">
        <f t="shared" si="315"/>
        <v>0</v>
      </c>
      <c r="AC164" s="152">
        <f t="shared" si="315"/>
        <v>0</v>
      </c>
      <c r="AD164" s="32">
        <f t="shared" si="315"/>
        <v>60126</v>
      </c>
      <c r="AE164" s="32">
        <f t="shared" si="315"/>
        <v>0</v>
      </c>
      <c r="AF164" s="32">
        <f t="shared" si="315"/>
        <v>61986</v>
      </c>
      <c r="AG164" s="32"/>
      <c r="AH164" s="152">
        <f t="shared" ref="AH164:AN164" si="316">AH165+AH169</f>
        <v>0</v>
      </c>
      <c r="AI164" s="152">
        <f t="shared" si="316"/>
        <v>0</v>
      </c>
      <c r="AJ164" s="152">
        <f t="shared" si="316"/>
        <v>0</v>
      </c>
      <c r="AK164" s="152">
        <f t="shared" ref="AK164" si="317">AK165+AK169</f>
        <v>0</v>
      </c>
      <c r="AL164" s="32">
        <f t="shared" si="316"/>
        <v>60126</v>
      </c>
      <c r="AM164" s="32">
        <f t="shared" si="316"/>
        <v>0</v>
      </c>
      <c r="AN164" s="32">
        <f t="shared" si="316"/>
        <v>61986</v>
      </c>
      <c r="AO164" s="32">
        <f t="shared" ref="AO164:AV164" si="318">AO165+AO169</f>
        <v>0</v>
      </c>
      <c r="AP164" s="32">
        <f t="shared" si="318"/>
        <v>0</v>
      </c>
      <c r="AQ164" s="32">
        <f t="shared" si="318"/>
        <v>0</v>
      </c>
      <c r="AR164" s="32">
        <f t="shared" si="318"/>
        <v>0</v>
      </c>
      <c r="AS164" s="32">
        <f t="shared" si="318"/>
        <v>0</v>
      </c>
      <c r="AT164" s="32">
        <f t="shared" si="318"/>
        <v>60126</v>
      </c>
      <c r="AU164" s="32">
        <f t="shared" si="318"/>
        <v>0</v>
      </c>
      <c r="AV164" s="32">
        <f t="shared" si="318"/>
        <v>61986</v>
      </c>
      <c r="AW164" s="32">
        <f t="shared" ref="AW164" si="319">AW165+AW169</f>
        <v>0</v>
      </c>
    </row>
    <row r="165" spans="1:49" ht="21.75" hidden="1" customHeight="1">
      <c r="A165" s="29" t="s">
        <v>76</v>
      </c>
      <c r="B165" s="30" t="s">
        <v>51</v>
      </c>
      <c r="C165" s="30" t="s">
        <v>57</v>
      </c>
      <c r="D165" s="41" t="s">
        <v>284</v>
      </c>
      <c r="E165" s="30"/>
      <c r="F165" s="32">
        <f t="shared" ref="F165:U167" si="320">F166</f>
        <v>0</v>
      </c>
      <c r="G165" s="32">
        <f t="shared" si="320"/>
        <v>0</v>
      </c>
      <c r="H165" s="32">
        <f t="shared" si="320"/>
        <v>0</v>
      </c>
      <c r="I165" s="152">
        <f t="shared" si="320"/>
        <v>0</v>
      </c>
      <c r="J165" s="152">
        <f t="shared" si="320"/>
        <v>0</v>
      </c>
      <c r="K165" s="152">
        <f t="shared" si="320"/>
        <v>0</v>
      </c>
      <c r="L165" s="32">
        <f t="shared" si="320"/>
        <v>0</v>
      </c>
      <c r="M165" s="32">
        <f t="shared" si="320"/>
        <v>0</v>
      </c>
      <c r="N165" s="32">
        <f t="shared" si="320"/>
        <v>0</v>
      </c>
      <c r="O165" s="152">
        <f t="shared" si="320"/>
        <v>0</v>
      </c>
      <c r="P165" s="152">
        <f t="shared" si="320"/>
        <v>0</v>
      </c>
      <c r="Q165" s="152">
        <f t="shared" si="320"/>
        <v>0</v>
      </c>
      <c r="R165" s="32">
        <f t="shared" si="320"/>
        <v>0</v>
      </c>
      <c r="S165" s="32">
        <f t="shared" si="320"/>
        <v>0</v>
      </c>
      <c r="T165" s="32">
        <f t="shared" si="320"/>
        <v>0</v>
      </c>
      <c r="U165" s="152">
        <f t="shared" si="320"/>
        <v>0</v>
      </c>
      <c r="V165" s="152">
        <f t="shared" ref="U165:AL167" si="321">V166</f>
        <v>0</v>
      </c>
      <c r="W165" s="152">
        <f t="shared" si="321"/>
        <v>0</v>
      </c>
      <c r="X165" s="32">
        <f t="shared" si="321"/>
        <v>0</v>
      </c>
      <c r="Y165" s="32">
        <f t="shared" si="321"/>
        <v>0</v>
      </c>
      <c r="Z165" s="32">
        <f t="shared" si="321"/>
        <v>0</v>
      </c>
      <c r="AA165" s="152">
        <f t="shared" si="321"/>
        <v>0</v>
      </c>
      <c r="AB165" s="152">
        <f t="shared" si="321"/>
        <v>0</v>
      </c>
      <c r="AC165" s="152">
        <f t="shared" si="321"/>
        <v>0</v>
      </c>
      <c r="AD165" s="32">
        <f t="shared" si="321"/>
        <v>0</v>
      </c>
      <c r="AE165" s="32">
        <f t="shared" si="321"/>
        <v>0</v>
      </c>
      <c r="AF165" s="32">
        <f t="shared" si="321"/>
        <v>0</v>
      </c>
      <c r="AG165" s="32"/>
      <c r="AH165" s="152">
        <f t="shared" si="321"/>
        <v>0</v>
      </c>
      <c r="AI165" s="152">
        <f t="shared" si="321"/>
        <v>0</v>
      </c>
      <c r="AJ165" s="152">
        <f t="shared" si="321"/>
        <v>0</v>
      </c>
      <c r="AK165" s="152">
        <f t="shared" si="321"/>
        <v>0</v>
      </c>
      <c r="AL165" s="32">
        <f t="shared" si="321"/>
        <v>0</v>
      </c>
      <c r="AM165" s="32">
        <f t="shared" ref="AH165:AW167" si="322">AM166</f>
        <v>0</v>
      </c>
      <c r="AN165" s="32">
        <f t="shared" si="322"/>
        <v>0</v>
      </c>
      <c r="AO165" s="32">
        <f t="shared" si="322"/>
        <v>0</v>
      </c>
      <c r="AP165" s="32">
        <f t="shared" si="322"/>
        <v>0</v>
      </c>
      <c r="AQ165" s="32">
        <f t="shared" si="322"/>
        <v>0</v>
      </c>
      <c r="AR165" s="32">
        <f t="shared" si="322"/>
        <v>0</v>
      </c>
      <c r="AS165" s="32">
        <f t="shared" si="322"/>
        <v>0</v>
      </c>
      <c r="AT165" s="32">
        <f t="shared" si="322"/>
        <v>0</v>
      </c>
      <c r="AU165" s="32">
        <f t="shared" si="322"/>
        <v>0</v>
      </c>
      <c r="AV165" s="32">
        <f t="shared" si="322"/>
        <v>0</v>
      </c>
      <c r="AW165" s="32">
        <f t="shared" si="322"/>
        <v>0</v>
      </c>
    </row>
    <row r="166" spans="1:49" ht="66" hidden="1" customHeight="1">
      <c r="A166" s="29" t="s">
        <v>150</v>
      </c>
      <c r="B166" s="30" t="s">
        <v>51</v>
      </c>
      <c r="C166" s="30" t="s">
        <v>57</v>
      </c>
      <c r="D166" s="41" t="s">
        <v>430</v>
      </c>
      <c r="E166" s="30"/>
      <c r="F166" s="32">
        <f t="shared" si="320"/>
        <v>0</v>
      </c>
      <c r="G166" s="32">
        <f t="shared" si="320"/>
        <v>0</v>
      </c>
      <c r="H166" s="32">
        <f t="shared" si="320"/>
        <v>0</v>
      </c>
      <c r="I166" s="152">
        <f t="shared" si="320"/>
        <v>0</v>
      </c>
      <c r="J166" s="152">
        <f t="shared" si="320"/>
        <v>0</v>
      </c>
      <c r="K166" s="152">
        <f t="shared" si="320"/>
        <v>0</v>
      </c>
      <c r="L166" s="32">
        <f t="shared" si="320"/>
        <v>0</v>
      </c>
      <c r="M166" s="32">
        <f t="shared" si="320"/>
        <v>0</v>
      </c>
      <c r="N166" s="32">
        <f t="shared" si="320"/>
        <v>0</v>
      </c>
      <c r="O166" s="152">
        <f t="shared" si="320"/>
        <v>0</v>
      </c>
      <c r="P166" s="152">
        <f t="shared" si="320"/>
        <v>0</v>
      </c>
      <c r="Q166" s="152">
        <f t="shared" si="320"/>
        <v>0</v>
      </c>
      <c r="R166" s="32">
        <f t="shared" si="320"/>
        <v>0</v>
      </c>
      <c r="S166" s="32">
        <f t="shared" si="320"/>
        <v>0</v>
      </c>
      <c r="T166" s="32">
        <f t="shared" si="320"/>
        <v>0</v>
      </c>
      <c r="U166" s="152">
        <f t="shared" si="321"/>
        <v>0</v>
      </c>
      <c r="V166" s="152">
        <f t="shared" si="321"/>
        <v>0</v>
      </c>
      <c r="W166" s="152">
        <f t="shared" si="321"/>
        <v>0</v>
      </c>
      <c r="X166" s="32">
        <f t="shared" si="321"/>
        <v>0</v>
      </c>
      <c r="Y166" s="32">
        <f t="shared" si="321"/>
        <v>0</v>
      </c>
      <c r="Z166" s="32">
        <f t="shared" si="321"/>
        <v>0</v>
      </c>
      <c r="AA166" s="152">
        <f t="shared" si="321"/>
        <v>0</v>
      </c>
      <c r="AB166" s="152">
        <f t="shared" si="321"/>
        <v>0</v>
      </c>
      <c r="AC166" s="152">
        <f t="shared" si="321"/>
        <v>0</v>
      </c>
      <c r="AD166" s="32">
        <f t="shared" si="321"/>
        <v>0</v>
      </c>
      <c r="AE166" s="32">
        <f t="shared" si="321"/>
        <v>0</v>
      </c>
      <c r="AF166" s="32">
        <f t="shared" si="321"/>
        <v>0</v>
      </c>
      <c r="AG166" s="32"/>
      <c r="AH166" s="152">
        <f t="shared" si="322"/>
        <v>0</v>
      </c>
      <c r="AI166" s="152">
        <f t="shared" si="322"/>
        <v>0</v>
      </c>
      <c r="AJ166" s="152">
        <f t="shared" si="322"/>
        <v>0</v>
      </c>
      <c r="AK166" s="152">
        <f t="shared" si="322"/>
        <v>0</v>
      </c>
      <c r="AL166" s="32">
        <f t="shared" si="322"/>
        <v>0</v>
      </c>
      <c r="AM166" s="32">
        <f t="shared" si="322"/>
        <v>0</v>
      </c>
      <c r="AN166" s="32">
        <f t="shared" si="322"/>
        <v>0</v>
      </c>
      <c r="AO166" s="32">
        <f t="shared" si="322"/>
        <v>0</v>
      </c>
      <c r="AP166" s="32">
        <f t="shared" si="322"/>
        <v>0</v>
      </c>
      <c r="AQ166" s="32">
        <f t="shared" si="322"/>
        <v>0</v>
      </c>
      <c r="AR166" s="32">
        <f t="shared" si="322"/>
        <v>0</v>
      </c>
      <c r="AS166" s="32">
        <f t="shared" si="322"/>
        <v>0</v>
      </c>
      <c r="AT166" s="32">
        <f t="shared" si="322"/>
        <v>0</v>
      </c>
      <c r="AU166" s="32">
        <f t="shared" si="322"/>
        <v>0</v>
      </c>
      <c r="AV166" s="32">
        <f t="shared" si="322"/>
        <v>0</v>
      </c>
      <c r="AW166" s="32">
        <f t="shared" si="322"/>
        <v>0</v>
      </c>
    </row>
    <row r="167" spans="1:49" ht="33" hidden="1" customHeight="1">
      <c r="A167" s="81" t="s">
        <v>418</v>
      </c>
      <c r="B167" s="30" t="s">
        <v>51</v>
      </c>
      <c r="C167" s="30" t="s">
        <v>57</v>
      </c>
      <c r="D167" s="41" t="s">
        <v>430</v>
      </c>
      <c r="E167" s="30" t="s">
        <v>78</v>
      </c>
      <c r="F167" s="32">
        <f t="shared" si="320"/>
        <v>0</v>
      </c>
      <c r="G167" s="32">
        <f t="shared" si="320"/>
        <v>0</v>
      </c>
      <c r="H167" s="32">
        <f t="shared" si="320"/>
        <v>0</v>
      </c>
      <c r="I167" s="152">
        <f t="shared" si="320"/>
        <v>0</v>
      </c>
      <c r="J167" s="152">
        <f t="shared" si="320"/>
        <v>0</v>
      </c>
      <c r="K167" s="152">
        <f t="shared" si="320"/>
        <v>0</v>
      </c>
      <c r="L167" s="32">
        <f t="shared" si="320"/>
        <v>0</v>
      </c>
      <c r="M167" s="32">
        <f t="shared" si="320"/>
        <v>0</v>
      </c>
      <c r="N167" s="32">
        <f t="shared" si="320"/>
        <v>0</v>
      </c>
      <c r="O167" s="152">
        <f t="shared" si="320"/>
        <v>0</v>
      </c>
      <c r="P167" s="152">
        <f t="shared" si="320"/>
        <v>0</v>
      </c>
      <c r="Q167" s="152">
        <f t="shared" si="320"/>
        <v>0</v>
      </c>
      <c r="R167" s="32">
        <f t="shared" si="320"/>
        <v>0</v>
      </c>
      <c r="S167" s="32">
        <f t="shared" si="320"/>
        <v>0</v>
      </c>
      <c r="T167" s="32">
        <f t="shared" si="320"/>
        <v>0</v>
      </c>
      <c r="U167" s="152">
        <f t="shared" si="321"/>
        <v>0</v>
      </c>
      <c r="V167" s="152">
        <f t="shared" si="321"/>
        <v>0</v>
      </c>
      <c r="W167" s="152">
        <f t="shared" si="321"/>
        <v>0</v>
      </c>
      <c r="X167" s="32">
        <f t="shared" si="321"/>
        <v>0</v>
      </c>
      <c r="Y167" s="32">
        <f t="shared" si="321"/>
        <v>0</v>
      </c>
      <c r="Z167" s="32">
        <f t="shared" si="321"/>
        <v>0</v>
      </c>
      <c r="AA167" s="152">
        <f t="shared" si="321"/>
        <v>0</v>
      </c>
      <c r="AB167" s="152">
        <f t="shared" si="321"/>
        <v>0</v>
      </c>
      <c r="AC167" s="152">
        <f t="shared" si="321"/>
        <v>0</v>
      </c>
      <c r="AD167" s="32">
        <f t="shared" si="321"/>
        <v>0</v>
      </c>
      <c r="AE167" s="32">
        <f t="shared" si="321"/>
        <v>0</v>
      </c>
      <c r="AF167" s="32">
        <f t="shared" si="321"/>
        <v>0</v>
      </c>
      <c r="AG167" s="32"/>
      <c r="AH167" s="152">
        <f t="shared" si="322"/>
        <v>0</v>
      </c>
      <c r="AI167" s="152">
        <f t="shared" si="322"/>
        <v>0</v>
      </c>
      <c r="AJ167" s="152">
        <f t="shared" si="322"/>
        <v>0</v>
      </c>
      <c r="AK167" s="152">
        <f t="shared" si="322"/>
        <v>0</v>
      </c>
      <c r="AL167" s="32">
        <f t="shared" si="322"/>
        <v>0</v>
      </c>
      <c r="AM167" s="32">
        <f t="shared" si="322"/>
        <v>0</v>
      </c>
      <c r="AN167" s="32">
        <f t="shared" si="322"/>
        <v>0</v>
      </c>
      <c r="AO167" s="32">
        <f t="shared" si="322"/>
        <v>0</v>
      </c>
      <c r="AP167" s="32">
        <f t="shared" si="322"/>
        <v>0</v>
      </c>
      <c r="AQ167" s="32">
        <f t="shared" si="322"/>
        <v>0</v>
      </c>
      <c r="AR167" s="32">
        <f t="shared" si="322"/>
        <v>0</v>
      </c>
      <c r="AS167" s="32">
        <f t="shared" si="322"/>
        <v>0</v>
      </c>
      <c r="AT167" s="32">
        <f t="shared" si="322"/>
        <v>0</v>
      </c>
      <c r="AU167" s="32">
        <f t="shared" si="322"/>
        <v>0</v>
      </c>
      <c r="AV167" s="32">
        <f t="shared" si="322"/>
        <v>0</v>
      </c>
      <c r="AW167" s="32">
        <f t="shared" si="322"/>
        <v>0</v>
      </c>
    </row>
    <row r="168" spans="1:49" ht="49.5" hidden="1" customHeight="1">
      <c r="A168" s="40" t="s">
        <v>171</v>
      </c>
      <c r="B168" s="30" t="s">
        <v>51</v>
      </c>
      <c r="C168" s="30" t="s">
        <v>57</v>
      </c>
      <c r="D168" s="41" t="s">
        <v>430</v>
      </c>
      <c r="E168" s="30" t="s">
        <v>170</v>
      </c>
      <c r="F168" s="32"/>
      <c r="G168" s="32"/>
      <c r="H168" s="32"/>
      <c r="I168" s="152"/>
      <c r="J168" s="152"/>
      <c r="K168" s="152"/>
      <c r="L168" s="32"/>
      <c r="M168" s="32"/>
      <c r="N168" s="32"/>
      <c r="O168" s="152"/>
      <c r="P168" s="152"/>
      <c r="Q168" s="152"/>
      <c r="R168" s="32"/>
      <c r="S168" s="32"/>
      <c r="T168" s="32"/>
      <c r="U168" s="152"/>
      <c r="V168" s="152"/>
      <c r="W168" s="152"/>
      <c r="X168" s="32"/>
      <c r="Y168" s="32"/>
      <c r="Z168" s="32"/>
      <c r="AA168" s="152"/>
      <c r="AB168" s="152"/>
      <c r="AC168" s="152"/>
      <c r="AD168" s="32"/>
      <c r="AE168" s="32"/>
      <c r="AF168" s="32"/>
      <c r="AG168" s="32"/>
      <c r="AH168" s="152"/>
      <c r="AI168" s="152"/>
      <c r="AJ168" s="152"/>
      <c r="AK168" s="152"/>
      <c r="AL168" s="32"/>
      <c r="AM168" s="32"/>
      <c r="AN168" s="32"/>
      <c r="AO168" s="32"/>
      <c r="AP168" s="32"/>
      <c r="AQ168" s="32"/>
      <c r="AR168" s="32"/>
      <c r="AS168" s="32"/>
      <c r="AT168" s="32"/>
      <c r="AU168" s="32"/>
      <c r="AV168" s="32"/>
      <c r="AW168" s="32"/>
    </row>
    <row r="169" spans="1:49" ht="33">
      <c r="A169" s="29" t="s">
        <v>211</v>
      </c>
      <c r="B169" s="30" t="s">
        <v>51</v>
      </c>
      <c r="C169" s="30" t="s">
        <v>57</v>
      </c>
      <c r="D169" s="41" t="s">
        <v>285</v>
      </c>
      <c r="E169" s="30"/>
      <c r="F169" s="32">
        <f t="shared" ref="F169:AW169" si="323">F170</f>
        <v>60126</v>
      </c>
      <c r="G169" s="32">
        <f t="shared" si="323"/>
        <v>0</v>
      </c>
      <c r="H169" s="32">
        <f t="shared" si="323"/>
        <v>61986</v>
      </c>
      <c r="I169" s="152">
        <f t="shared" si="323"/>
        <v>0</v>
      </c>
      <c r="J169" s="152">
        <f t="shared" si="323"/>
        <v>0</v>
      </c>
      <c r="K169" s="152">
        <f t="shared" si="323"/>
        <v>0</v>
      </c>
      <c r="L169" s="32">
        <f t="shared" si="323"/>
        <v>60126</v>
      </c>
      <c r="M169" s="32">
        <f t="shared" si="323"/>
        <v>0</v>
      </c>
      <c r="N169" s="32">
        <f t="shared" si="323"/>
        <v>61986</v>
      </c>
      <c r="O169" s="152">
        <f t="shared" si="323"/>
        <v>0</v>
      </c>
      <c r="P169" s="152">
        <f t="shared" si="323"/>
        <v>0</v>
      </c>
      <c r="Q169" s="152">
        <f t="shared" si="323"/>
        <v>0</v>
      </c>
      <c r="R169" s="32">
        <f t="shared" si="323"/>
        <v>60126</v>
      </c>
      <c r="S169" s="32">
        <f t="shared" si="323"/>
        <v>0</v>
      </c>
      <c r="T169" s="32">
        <f t="shared" si="323"/>
        <v>61986</v>
      </c>
      <c r="U169" s="152">
        <f t="shared" si="323"/>
        <v>0</v>
      </c>
      <c r="V169" s="152">
        <f t="shared" si="323"/>
        <v>0</v>
      </c>
      <c r="W169" s="152">
        <f t="shared" si="323"/>
        <v>0</v>
      </c>
      <c r="X169" s="32">
        <f t="shared" si="323"/>
        <v>60126</v>
      </c>
      <c r="Y169" s="32">
        <f t="shared" si="323"/>
        <v>0</v>
      </c>
      <c r="Z169" s="32">
        <f t="shared" si="323"/>
        <v>61986</v>
      </c>
      <c r="AA169" s="152">
        <f t="shared" si="323"/>
        <v>0</v>
      </c>
      <c r="AB169" s="152">
        <f t="shared" si="323"/>
        <v>0</v>
      </c>
      <c r="AC169" s="152">
        <f t="shared" si="323"/>
        <v>0</v>
      </c>
      <c r="AD169" s="32">
        <f t="shared" si="323"/>
        <v>60126</v>
      </c>
      <c r="AE169" s="32">
        <f t="shared" si="323"/>
        <v>0</v>
      </c>
      <c r="AF169" s="32">
        <f t="shared" si="323"/>
        <v>61986</v>
      </c>
      <c r="AG169" s="32"/>
      <c r="AH169" s="152">
        <f t="shared" si="323"/>
        <v>0</v>
      </c>
      <c r="AI169" s="152">
        <f t="shared" si="323"/>
        <v>0</v>
      </c>
      <c r="AJ169" s="152">
        <f t="shared" si="323"/>
        <v>0</v>
      </c>
      <c r="AK169" s="152">
        <f t="shared" si="323"/>
        <v>0</v>
      </c>
      <c r="AL169" s="32">
        <f t="shared" si="323"/>
        <v>60126</v>
      </c>
      <c r="AM169" s="32">
        <f t="shared" si="323"/>
        <v>0</v>
      </c>
      <c r="AN169" s="32">
        <f t="shared" si="323"/>
        <v>61986</v>
      </c>
      <c r="AO169" s="32">
        <f t="shared" si="323"/>
        <v>0</v>
      </c>
      <c r="AP169" s="32">
        <f t="shared" si="323"/>
        <v>0</v>
      </c>
      <c r="AQ169" s="32">
        <f t="shared" si="323"/>
        <v>0</v>
      </c>
      <c r="AR169" s="32">
        <f t="shared" si="323"/>
        <v>0</v>
      </c>
      <c r="AS169" s="32">
        <f t="shared" si="323"/>
        <v>0</v>
      </c>
      <c r="AT169" s="32">
        <f t="shared" si="323"/>
        <v>60126</v>
      </c>
      <c r="AU169" s="32">
        <f t="shared" si="323"/>
        <v>0</v>
      </c>
      <c r="AV169" s="32">
        <f t="shared" si="323"/>
        <v>61986</v>
      </c>
      <c r="AW169" s="32">
        <f t="shared" si="323"/>
        <v>0</v>
      </c>
    </row>
    <row r="170" spans="1:49" ht="66">
      <c r="A170" s="29" t="s">
        <v>127</v>
      </c>
      <c r="B170" s="30" t="s">
        <v>51</v>
      </c>
      <c r="C170" s="30" t="s">
        <v>57</v>
      </c>
      <c r="D170" s="41" t="s">
        <v>286</v>
      </c>
      <c r="E170" s="30"/>
      <c r="F170" s="32">
        <f t="shared" ref="F170:H170" si="324">F171+F173+F175</f>
        <v>60126</v>
      </c>
      <c r="G170" s="32">
        <f t="shared" si="324"/>
        <v>0</v>
      </c>
      <c r="H170" s="32">
        <f t="shared" si="324"/>
        <v>61986</v>
      </c>
      <c r="I170" s="152">
        <f t="shared" ref="I170:N170" si="325">I171+I173+I175</f>
        <v>0</v>
      </c>
      <c r="J170" s="152">
        <f t="shared" si="325"/>
        <v>0</v>
      </c>
      <c r="K170" s="152">
        <f t="shared" si="325"/>
        <v>0</v>
      </c>
      <c r="L170" s="32">
        <f t="shared" si="325"/>
        <v>60126</v>
      </c>
      <c r="M170" s="32">
        <f t="shared" si="325"/>
        <v>0</v>
      </c>
      <c r="N170" s="32">
        <f t="shared" si="325"/>
        <v>61986</v>
      </c>
      <c r="O170" s="152">
        <f t="shared" ref="O170:T170" si="326">O171+O173+O175</f>
        <v>0</v>
      </c>
      <c r="P170" s="152">
        <f t="shared" si="326"/>
        <v>0</v>
      </c>
      <c r="Q170" s="152">
        <f t="shared" si="326"/>
        <v>0</v>
      </c>
      <c r="R170" s="32">
        <f t="shared" si="326"/>
        <v>60126</v>
      </c>
      <c r="S170" s="32">
        <f t="shared" si="326"/>
        <v>0</v>
      </c>
      <c r="T170" s="32">
        <f t="shared" si="326"/>
        <v>61986</v>
      </c>
      <c r="U170" s="152">
        <f t="shared" ref="U170:Z170" si="327">U171+U173+U175</f>
        <v>0</v>
      </c>
      <c r="V170" s="152">
        <f t="shared" si="327"/>
        <v>0</v>
      </c>
      <c r="W170" s="152">
        <f t="shared" si="327"/>
        <v>0</v>
      </c>
      <c r="X170" s="32">
        <f t="shared" si="327"/>
        <v>60126</v>
      </c>
      <c r="Y170" s="32">
        <f t="shared" si="327"/>
        <v>0</v>
      </c>
      <c r="Z170" s="32">
        <f t="shared" si="327"/>
        <v>61986</v>
      </c>
      <c r="AA170" s="152">
        <f t="shared" ref="AA170:AF170" si="328">AA171+AA173+AA175</f>
        <v>0</v>
      </c>
      <c r="AB170" s="152">
        <f t="shared" si="328"/>
        <v>0</v>
      </c>
      <c r="AC170" s="152">
        <f t="shared" si="328"/>
        <v>0</v>
      </c>
      <c r="AD170" s="32">
        <f t="shared" si="328"/>
        <v>60126</v>
      </c>
      <c r="AE170" s="32">
        <f t="shared" si="328"/>
        <v>0</v>
      </c>
      <c r="AF170" s="32">
        <f t="shared" si="328"/>
        <v>61986</v>
      </c>
      <c r="AG170" s="32"/>
      <c r="AH170" s="152">
        <f t="shared" ref="AH170:AN170" si="329">AH171+AH173+AH175</f>
        <v>0</v>
      </c>
      <c r="AI170" s="152">
        <f t="shared" si="329"/>
        <v>0</v>
      </c>
      <c r="AJ170" s="152">
        <f t="shared" si="329"/>
        <v>0</v>
      </c>
      <c r="AK170" s="152">
        <f t="shared" ref="AK170" si="330">AK171+AK173+AK175</f>
        <v>0</v>
      </c>
      <c r="AL170" s="32">
        <f t="shared" si="329"/>
        <v>60126</v>
      </c>
      <c r="AM170" s="32">
        <f t="shared" si="329"/>
        <v>0</v>
      </c>
      <c r="AN170" s="32">
        <f t="shared" si="329"/>
        <v>61986</v>
      </c>
      <c r="AO170" s="32">
        <f t="shared" ref="AO170:AV170" si="331">AO171+AO173+AO175</f>
        <v>0</v>
      </c>
      <c r="AP170" s="32">
        <f t="shared" si="331"/>
        <v>0</v>
      </c>
      <c r="AQ170" s="32">
        <f t="shared" si="331"/>
        <v>0</v>
      </c>
      <c r="AR170" s="32">
        <f t="shared" si="331"/>
        <v>0</v>
      </c>
      <c r="AS170" s="32">
        <f t="shared" si="331"/>
        <v>0</v>
      </c>
      <c r="AT170" s="32">
        <f t="shared" si="331"/>
        <v>60126</v>
      </c>
      <c r="AU170" s="32">
        <f t="shared" si="331"/>
        <v>0</v>
      </c>
      <c r="AV170" s="32">
        <f t="shared" si="331"/>
        <v>61986</v>
      </c>
      <c r="AW170" s="32">
        <f t="shared" ref="AW170" si="332">AW171+AW173+AW175</f>
        <v>0</v>
      </c>
    </row>
    <row r="171" spans="1:49" ht="82.5">
      <c r="A171" s="29" t="s">
        <v>460</v>
      </c>
      <c r="B171" s="30" t="s">
        <v>51</v>
      </c>
      <c r="C171" s="30" t="s">
        <v>57</v>
      </c>
      <c r="D171" s="41" t="s">
        <v>286</v>
      </c>
      <c r="E171" s="30" t="s">
        <v>103</v>
      </c>
      <c r="F171" s="32">
        <f t="shared" ref="F171:AW171" si="333">F172</f>
        <v>50613</v>
      </c>
      <c r="G171" s="32">
        <f t="shared" si="333"/>
        <v>0</v>
      </c>
      <c r="H171" s="32">
        <f t="shared" si="333"/>
        <v>52178</v>
      </c>
      <c r="I171" s="152">
        <f t="shared" si="333"/>
        <v>0</v>
      </c>
      <c r="J171" s="152">
        <f t="shared" si="333"/>
        <v>0</v>
      </c>
      <c r="K171" s="152">
        <f t="shared" si="333"/>
        <v>0</v>
      </c>
      <c r="L171" s="32">
        <f t="shared" si="333"/>
        <v>50613</v>
      </c>
      <c r="M171" s="32">
        <f t="shared" si="333"/>
        <v>0</v>
      </c>
      <c r="N171" s="32">
        <f t="shared" si="333"/>
        <v>52178</v>
      </c>
      <c r="O171" s="152">
        <f t="shared" si="333"/>
        <v>0</v>
      </c>
      <c r="P171" s="152">
        <f t="shared" si="333"/>
        <v>0</v>
      </c>
      <c r="Q171" s="152">
        <f t="shared" si="333"/>
        <v>0</v>
      </c>
      <c r="R171" s="32">
        <f t="shared" si="333"/>
        <v>50613</v>
      </c>
      <c r="S171" s="32">
        <f t="shared" si="333"/>
        <v>0</v>
      </c>
      <c r="T171" s="32">
        <f t="shared" si="333"/>
        <v>52178</v>
      </c>
      <c r="U171" s="152">
        <f t="shared" si="333"/>
        <v>0</v>
      </c>
      <c r="V171" s="152">
        <f t="shared" si="333"/>
        <v>0</v>
      </c>
      <c r="W171" s="152">
        <f t="shared" si="333"/>
        <v>0</v>
      </c>
      <c r="X171" s="32">
        <f t="shared" si="333"/>
        <v>50613</v>
      </c>
      <c r="Y171" s="32">
        <f t="shared" si="333"/>
        <v>0</v>
      </c>
      <c r="Z171" s="32">
        <f t="shared" si="333"/>
        <v>52178</v>
      </c>
      <c r="AA171" s="152">
        <f t="shared" si="333"/>
        <v>0</v>
      </c>
      <c r="AB171" s="152">
        <f t="shared" si="333"/>
        <v>0</v>
      </c>
      <c r="AC171" s="152">
        <f t="shared" si="333"/>
        <v>0</v>
      </c>
      <c r="AD171" s="32">
        <f t="shared" si="333"/>
        <v>50613</v>
      </c>
      <c r="AE171" s="32">
        <f t="shared" si="333"/>
        <v>0</v>
      </c>
      <c r="AF171" s="32">
        <f t="shared" si="333"/>
        <v>52178</v>
      </c>
      <c r="AG171" s="32"/>
      <c r="AH171" s="152">
        <f t="shared" si="333"/>
        <v>0</v>
      </c>
      <c r="AI171" s="152">
        <f t="shared" si="333"/>
        <v>0</v>
      </c>
      <c r="AJ171" s="152">
        <f t="shared" si="333"/>
        <v>0</v>
      </c>
      <c r="AK171" s="152">
        <f t="shared" si="333"/>
        <v>0</v>
      </c>
      <c r="AL171" s="32">
        <f t="shared" si="333"/>
        <v>50613</v>
      </c>
      <c r="AM171" s="32">
        <f t="shared" si="333"/>
        <v>0</v>
      </c>
      <c r="AN171" s="32">
        <f t="shared" si="333"/>
        <v>52178</v>
      </c>
      <c r="AO171" s="32">
        <f t="shared" si="333"/>
        <v>0</v>
      </c>
      <c r="AP171" s="32">
        <f t="shared" si="333"/>
        <v>0</v>
      </c>
      <c r="AQ171" s="32">
        <f t="shared" si="333"/>
        <v>0</v>
      </c>
      <c r="AR171" s="32">
        <f t="shared" si="333"/>
        <v>0</v>
      </c>
      <c r="AS171" s="32">
        <f t="shared" si="333"/>
        <v>0</v>
      </c>
      <c r="AT171" s="32">
        <f t="shared" si="333"/>
        <v>50613</v>
      </c>
      <c r="AU171" s="32">
        <f t="shared" si="333"/>
        <v>0</v>
      </c>
      <c r="AV171" s="32">
        <f t="shared" si="333"/>
        <v>52178</v>
      </c>
      <c r="AW171" s="32">
        <f t="shared" si="333"/>
        <v>0</v>
      </c>
    </row>
    <row r="172" spans="1:49" ht="33">
      <c r="A172" s="33" t="s">
        <v>181</v>
      </c>
      <c r="B172" s="30" t="s">
        <v>51</v>
      </c>
      <c r="C172" s="30" t="s">
        <v>57</v>
      </c>
      <c r="D172" s="41" t="s">
        <v>286</v>
      </c>
      <c r="E172" s="30" t="s">
        <v>180</v>
      </c>
      <c r="F172" s="32">
        <v>50613</v>
      </c>
      <c r="G172" s="32"/>
      <c r="H172" s="32">
        <v>52178</v>
      </c>
      <c r="I172" s="152"/>
      <c r="J172" s="152"/>
      <c r="K172" s="152"/>
      <c r="L172" s="32">
        <f>F172+I172+J172</f>
        <v>50613</v>
      </c>
      <c r="M172" s="32">
        <f>G172+J172</f>
        <v>0</v>
      </c>
      <c r="N172" s="32">
        <f>H172+K172</f>
        <v>52178</v>
      </c>
      <c r="O172" s="152"/>
      <c r="P172" s="152"/>
      <c r="Q172" s="152"/>
      <c r="R172" s="32">
        <f>L172+O172+P172</f>
        <v>50613</v>
      </c>
      <c r="S172" s="32">
        <f>M172+P172</f>
        <v>0</v>
      </c>
      <c r="T172" s="32">
        <f>N172+Q172</f>
        <v>52178</v>
      </c>
      <c r="U172" s="152"/>
      <c r="V172" s="152"/>
      <c r="W172" s="152"/>
      <c r="X172" s="32">
        <f>R172+U172+V172</f>
        <v>50613</v>
      </c>
      <c r="Y172" s="32">
        <f>S172+V172</f>
        <v>0</v>
      </c>
      <c r="Z172" s="32">
        <f>T172+W172</f>
        <v>52178</v>
      </c>
      <c r="AA172" s="152"/>
      <c r="AB172" s="152"/>
      <c r="AC172" s="152"/>
      <c r="AD172" s="32">
        <f>X172+AA172+AB172</f>
        <v>50613</v>
      </c>
      <c r="AE172" s="32">
        <f>Y172+AB172</f>
        <v>0</v>
      </c>
      <c r="AF172" s="32">
        <f>Z172+AC172</f>
        <v>52178</v>
      </c>
      <c r="AG172" s="32"/>
      <c r="AH172" s="152"/>
      <c r="AI172" s="152"/>
      <c r="AJ172" s="152"/>
      <c r="AK172" s="152"/>
      <c r="AL172" s="32">
        <f>AD172+AH172+AI172</f>
        <v>50613</v>
      </c>
      <c r="AM172" s="32">
        <f>AE172+AI172</f>
        <v>0</v>
      </c>
      <c r="AN172" s="32">
        <f>AF172+AJ172</f>
        <v>52178</v>
      </c>
      <c r="AO172" s="32">
        <f>AH172+AK172</f>
        <v>0</v>
      </c>
      <c r="AP172" s="32"/>
      <c r="AQ172" s="32"/>
      <c r="AR172" s="32"/>
      <c r="AS172" s="32"/>
      <c r="AT172" s="32">
        <f>AL172+AP172+AQ172</f>
        <v>50613</v>
      </c>
      <c r="AU172" s="32">
        <f>AM172+AQ172</f>
        <v>0</v>
      </c>
      <c r="AV172" s="32">
        <f>AN172+AR172</f>
        <v>52178</v>
      </c>
      <c r="AW172" s="32">
        <f>AP172+AS172</f>
        <v>0</v>
      </c>
    </row>
    <row r="173" spans="1:49" ht="33">
      <c r="A173" s="81" t="s">
        <v>418</v>
      </c>
      <c r="B173" s="30" t="s">
        <v>51</v>
      </c>
      <c r="C173" s="30" t="s">
        <v>57</v>
      </c>
      <c r="D173" s="41" t="s">
        <v>286</v>
      </c>
      <c r="E173" s="30" t="s">
        <v>78</v>
      </c>
      <c r="F173" s="32">
        <f t="shared" ref="F173:AW173" si="334">F174</f>
        <v>9108</v>
      </c>
      <c r="G173" s="32">
        <f t="shared" si="334"/>
        <v>0</v>
      </c>
      <c r="H173" s="32">
        <f t="shared" si="334"/>
        <v>9390</v>
      </c>
      <c r="I173" s="152">
        <f t="shared" si="334"/>
        <v>0</v>
      </c>
      <c r="J173" s="152">
        <f t="shared" si="334"/>
        <v>0</v>
      </c>
      <c r="K173" s="152">
        <f t="shared" si="334"/>
        <v>0</v>
      </c>
      <c r="L173" s="32">
        <f t="shared" si="334"/>
        <v>9108</v>
      </c>
      <c r="M173" s="32">
        <f t="shared" si="334"/>
        <v>0</v>
      </c>
      <c r="N173" s="32">
        <f t="shared" si="334"/>
        <v>9390</v>
      </c>
      <c r="O173" s="152">
        <f t="shared" si="334"/>
        <v>0</v>
      </c>
      <c r="P173" s="152">
        <f t="shared" si="334"/>
        <v>0</v>
      </c>
      <c r="Q173" s="152">
        <f t="shared" si="334"/>
        <v>0</v>
      </c>
      <c r="R173" s="32">
        <f t="shared" si="334"/>
        <v>9108</v>
      </c>
      <c r="S173" s="32">
        <f t="shared" si="334"/>
        <v>0</v>
      </c>
      <c r="T173" s="32">
        <f t="shared" si="334"/>
        <v>9390</v>
      </c>
      <c r="U173" s="152">
        <f t="shared" si="334"/>
        <v>0</v>
      </c>
      <c r="V173" s="152">
        <f t="shared" si="334"/>
        <v>0</v>
      </c>
      <c r="W173" s="152">
        <f t="shared" si="334"/>
        <v>0</v>
      </c>
      <c r="X173" s="32">
        <f t="shared" si="334"/>
        <v>9108</v>
      </c>
      <c r="Y173" s="32">
        <f t="shared" si="334"/>
        <v>0</v>
      </c>
      <c r="Z173" s="32">
        <f t="shared" si="334"/>
        <v>9390</v>
      </c>
      <c r="AA173" s="152">
        <f t="shared" si="334"/>
        <v>0</v>
      </c>
      <c r="AB173" s="152">
        <f t="shared" si="334"/>
        <v>0</v>
      </c>
      <c r="AC173" s="152">
        <f t="shared" si="334"/>
        <v>0</v>
      </c>
      <c r="AD173" s="32">
        <f t="shared" si="334"/>
        <v>9108</v>
      </c>
      <c r="AE173" s="32">
        <f t="shared" si="334"/>
        <v>0</v>
      </c>
      <c r="AF173" s="32">
        <f t="shared" si="334"/>
        <v>9390</v>
      </c>
      <c r="AG173" s="32"/>
      <c r="AH173" s="152">
        <f t="shared" si="334"/>
        <v>0</v>
      </c>
      <c r="AI173" s="152">
        <f t="shared" si="334"/>
        <v>0</v>
      </c>
      <c r="AJ173" s="152">
        <f t="shared" si="334"/>
        <v>0</v>
      </c>
      <c r="AK173" s="152">
        <f t="shared" si="334"/>
        <v>0</v>
      </c>
      <c r="AL173" s="32">
        <f t="shared" si="334"/>
        <v>9108</v>
      </c>
      <c r="AM173" s="32">
        <f t="shared" si="334"/>
        <v>0</v>
      </c>
      <c r="AN173" s="32">
        <f t="shared" si="334"/>
        <v>9390</v>
      </c>
      <c r="AO173" s="32">
        <f t="shared" si="334"/>
        <v>0</v>
      </c>
      <c r="AP173" s="32">
        <f t="shared" si="334"/>
        <v>0</v>
      </c>
      <c r="AQ173" s="32">
        <f t="shared" si="334"/>
        <v>0</v>
      </c>
      <c r="AR173" s="32">
        <f t="shared" si="334"/>
        <v>0</v>
      </c>
      <c r="AS173" s="32">
        <f t="shared" si="334"/>
        <v>0</v>
      </c>
      <c r="AT173" s="32">
        <f t="shared" si="334"/>
        <v>9108</v>
      </c>
      <c r="AU173" s="32">
        <f t="shared" si="334"/>
        <v>0</v>
      </c>
      <c r="AV173" s="32">
        <f t="shared" si="334"/>
        <v>9390</v>
      </c>
      <c r="AW173" s="32">
        <f t="shared" si="334"/>
        <v>0</v>
      </c>
    </row>
    <row r="174" spans="1:49" ht="49.5">
      <c r="A174" s="40" t="s">
        <v>171</v>
      </c>
      <c r="B174" s="30" t="s">
        <v>51</v>
      </c>
      <c r="C174" s="30" t="s">
        <v>57</v>
      </c>
      <c r="D174" s="41" t="s">
        <v>286</v>
      </c>
      <c r="E174" s="30" t="s">
        <v>170</v>
      </c>
      <c r="F174" s="32">
        <v>9108</v>
      </c>
      <c r="G174" s="32"/>
      <c r="H174" s="32">
        <v>9390</v>
      </c>
      <c r="I174" s="152"/>
      <c r="J174" s="152"/>
      <c r="K174" s="152"/>
      <c r="L174" s="32">
        <f>F174+I174+J174</f>
        <v>9108</v>
      </c>
      <c r="M174" s="32">
        <f>G174+J174</f>
        <v>0</v>
      </c>
      <c r="N174" s="32">
        <f>H174+K174</f>
        <v>9390</v>
      </c>
      <c r="O174" s="152"/>
      <c r="P174" s="152"/>
      <c r="Q174" s="152"/>
      <c r="R174" s="32">
        <f>L174+O174+P174</f>
        <v>9108</v>
      </c>
      <c r="S174" s="32">
        <f>M174+P174</f>
        <v>0</v>
      </c>
      <c r="T174" s="32">
        <f>N174+Q174</f>
        <v>9390</v>
      </c>
      <c r="U174" s="152"/>
      <c r="V174" s="152"/>
      <c r="W174" s="152"/>
      <c r="X174" s="32">
        <f>R174+U174+V174</f>
        <v>9108</v>
      </c>
      <c r="Y174" s="32">
        <f>S174+V174</f>
        <v>0</v>
      </c>
      <c r="Z174" s="32">
        <f>T174+W174</f>
        <v>9390</v>
      </c>
      <c r="AA174" s="152"/>
      <c r="AB174" s="152"/>
      <c r="AC174" s="152"/>
      <c r="AD174" s="32">
        <f>X174+AA174+AB174</f>
        <v>9108</v>
      </c>
      <c r="AE174" s="32">
        <f>Y174+AB174</f>
        <v>0</v>
      </c>
      <c r="AF174" s="32">
        <f>Z174+AC174</f>
        <v>9390</v>
      </c>
      <c r="AG174" s="32"/>
      <c r="AH174" s="152"/>
      <c r="AI174" s="152"/>
      <c r="AJ174" s="152"/>
      <c r="AK174" s="152"/>
      <c r="AL174" s="32">
        <f>AD174+AH174+AI174</f>
        <v>9108</v>
      </c>
      <c r="AM174" s="32">
        <f>AE174+AI174</f>
        <v>0</v>
      </c>
      <c r="AN174" s="32">
        <f>AF174+AJ174</f>
        <v>9390</v>
      </c>
      <c r="AO174" s="32">
        <f>AH174+AK174</f>
        <v>0</v>
      </c>
      <c r="AP174" s="32"/>
      <c r="AQ174" s="32"/>
      <c r="AR174" s="32"/>
      <c r="AS174" s="32"/>
      <c r="AT174" s="32">
        <f>AL174+AP174+AQ174</f>
        <v>9108</v>
      </c>
      <c r="AU174" s="32">
        <f>AM174+AQ174</f>
        <v>0</v>
      </c>
      <c r="AV174" s="32">
        <f>AN174+AR174</f>
        <v>9390</v>
      </c>
      <c r="AW174" s="32">
        <f>AP174+AS174</f>
        <v>0</v>
      </c>
    </row>
    <row r="175" spans="1:49" ht="33">
      <c r="A175" s="29" t="s">
        <v>97</v>
      </c>
      <c r="B175" s="30" t="s">
        <v>51</v>
      </c>
      <c r="C175" s="30" t="s">
        <v>57</v>
      </c>
      <c r="D175" s="41" t="s">
        <v>286</v>
      </c>
      <c r="E175" s="30" t="s">
        <v>98</v>
      </c>
      <c r="F175" s="32">
        <f t="shared" ref="F175:AW175" si="335">F176</f>
        <v>405</v>
      </c>
      <c r="G175" s="32">
        <f t="shared" si="335"/>
        <v>0</v>
      </c>
      <c r="H175" s="32">
        <f t="shared" si="335"/>
        <v>418</v>
      </c>
      <c r="I175" s="152">
        <f t="shared" si="335"/>
        <v>0</v>
      </c>
      <c r="J175" s="152">
        <f t="shared" si="335"/>
        <v>0</v>
      </c>
      <c r="K175" s="152">
        <f t="shared" si="335"/>
        <v>0</v>
      </c>
      <c r="L175" s="32">
        <f t="shared" si="335"/>
        <v>405</v>
      </c>
      <c r="M175" s="32">
        <f t="shared" si="335"/>
        <v>0</v>
      </c>
      <c r="N175" s="32">
        <f t="shared" si="335"/>
        <v>418</v>
      </c>
      <c r="O175" s="152">
        <f t="shared" si="335"/>
        <v>0</v>
      </c>
      <c r="P175" s="152">
        <f t="shared" si="335"/>
        <v>0</v>
      </c>
      <c r="Q175" s="152">
        <f t="shared" si="335"/>
        <v>0</v>
      </c>
      <c r="R175" s="32">
        <f t="shared" si="335"/>
        <v>405</v>
      </c>
      <c r="S175" s="32">
        <f t="shared" si="335"/>
        <v>0</v>
      </c>
      <c r="T175" s="32">
        <f t="shared" si="335"/>
        <v>418</v>
      </c>
      <c r="U175" s="152">
        <f t="shared" si="335"/>
        <v>0</v>
      </c>
      <c r="V175" s="152">
        <f t="shared" si="335"/>
        <v>0</v>
      </c>
      <c r="W175" s="152">
        <f t="shared" si="335"/>
        <v>0</v>
      </c>
      <c r="X175" s="32">
        <f t="shared" si="335"/>
        <v>405</v>
      </c>
      <c r="Y175" s="32">
        <f t="shared" si="335"/>
        <v>0</v>
      </c>
      <c r="Z175" s="32">
        <f t="shared" si="335"/>
        <v>418</v>
      </c>
      <c r="AA175" s="152">
        <f t="shared" si="335"/>
        <v>0</v>
      </c>
      <c r="AB175" s="152">
        <f t="shared" si="335"/>
        <v>0</v>
      </c>
      <c r="AC175" s="152">
        <f t="shared" si="335"/>
        <v>0</v>
      </c>
      <c r="AD175" s="32">
        <f t="shared" si="335"/>
        <v>405</v>
      </c>
      <c r="AE175" s="32">
        <f t="shared" si="335"/>
        <v>0</v>
      </c>
      <c r="AF175" s="32">
        <f t="shared" si="335"/>
        <v>418</v>
      </c>
      <c r="AG175" s="32"/>
      <c r="AH175" s="152">
        <f t="shared" si="335"/>
        <v>0</v>
      </c>
      <c r="AI175" s="152">
        <f t="shared" si="335"/>
        <v>0</v>
      </c>
      <c r="AJ175" s="152">
        <f t="shared" si="335"/>
        <v>0</v>
      </c>
      <c r="AK175" s="152">
        <f t="shared" si="335"/>
        <v>0</v>
      </c>
      <c r="AL175" s="32">
        <f t="shared" si="335"/>
        <v>405</v>
      </c>
      <c r="AM175" s="32">
        <f t="shared" si="335"/>
        <v>0</v>
      </c>
      <c r="AN175" s="32">
        <f t="shared" si="335"/>
        <v>418</v>
      </c>
      <c r="AO175" s="32">
        <f t="shared" si="335"/>
        <v>0</v>
      </c>
      <c r="AP175" s="32">
        <f t="shared" si="335"/>
        <v>0</v>
      </c>
      <c r="AQ175" s="32">
        <f t="shared" si="335"/>
        <v>0</v>
      </c>
      <c r="AR175" s="32">
        <f t="shared" si="335"/>
        <v>0</v>
      </c>
      <c r="AS175" s="32">
        <f t="shared" si="335"/>
        <v>0</v>
      </c>
      <c r="AT175" s="32">
        <f t="shared" si="335"/>
        <v>405</v>
      </c>
      <c r="AU175" s="32">
        <f t="shared" si="335"/>
        <v>0</v>
      </c>
      <c r="AV175" s="32">
        <f t="shared" si="335"/>
        <v>418</v>
      </c>
      <c r="AW175" s="32">
        <f t="shared" si="335"/>
        <v>0</v>
      </c>
    </row>
    <row r="176" spans="1:49" ht="33">
      <c r="A176" s="29" t="s">
        <v>173</v>
      </c>
      <c r="B176" s="30" t="s">
        <v>51</v>
      </c>
      <c r="C176" s="30" t="s">
        <v>57</v>
      </c>
      <c r="D176" s="41" t="s">
        <v>286</v>
      </c>
      <c r="E176" s="30" t="s">
        <v>172</v>
      </c>
      <c r="F176" s="32">
        <v>405</v>
      </c>
      <c r="G176" s="32"/>
      <c r="H176" s="32">
        <v>418</v>
      </c>
      <c r="I176" s="152"/>
      <c r="J176" s="152"/>
      <c r="K176" s="152"/>
      <c r="L176" s="32">
        <f>F176+I176+J176</f>
        <v>405</v>
      </c>
      <c r="M176" s="32">
        <f>G176+J176</f>
        <v>0</v>
      </c>
      <c r="N176" s="32">
        <f>H176+K176</f>
        <v>418</v>
      </c>
      <c r="O176" s="152"/>
      <c r="P176" s="152"/>
      <c r="Q176" s="152"/>
      <c r="R176" s="32">
        <f>L176+O176+P176</f>
        <v>405</v>
      </c>
      <c r="S176" s="32">
        <f>M176+P176</f>
        <v>0</v>
      </c>
      <c r="T176" s="32">
        <f>N176+Q176</f>
        <v>418</v>
      </c>
      <c r="U176" s="152"/>
      <c r="V176" s="152"/>
      <c r="W176" s="152"/>
      <c r="X176" s="32">
        <f>R176+U176+V176</f>
        <v>405</v>
      </c>
      <c r="Y176" s="32">
        <f>S176+V176</f>
        <v>0</v>
      </c>
      <c r="Z176" s="32">
        <f>T176+W176</f>
        <v>418</v>
      </c>
      <c r="AA176" s="152"/>
      <c r="AB176" s="152"/>
      <c r="AC176" s="152"/>
      <c r="AD176" s="32">
        <f>X176+AA176+AB176</f>
        <v>405</v>
      </c>
      <c r="AE176" s="32">
        <f>Y176+AB176</f>
        <v>0</v>
      </c>
      <c r="AF176" s="32">
        <f>Z176+AC176</f>
        <v>418</v>
      </c>
      <c r="AG176" s="32"/>
      <c r="AH176" s="152"/>
      <c r="AI176" s="152"/>
      <c r="AJ176" s="152"/>
      <c r="AK176" s="152"/>
      <c r="AL176" s="32">
        <f>AD176+AH176+AI176</f>
        <v>405</v>
      </c>
      <c r="AM176" s="32">
        <f>AE176+AI176</f>
        <v>0</v>
      </c>
      <c r="AN176" s="32">
        <f>AF176+AJ176</f>
        <v>418</v>
      </c>
      <c r="AO176" s="32">
        <f>AH176+AK176</f>
        <v>0</v>
      </c>
      <c r="AP176" s="32"/>
      <c r="AQ176" s="32"/>
      <c r="AR176" s="32"/>
      <c r="AS176" s="32"/>
      <c r="AT176" s="32">
        <f>AL176+AP176+AQ176</f>
        <v>405</v>
      </c>
      <c r="AU176" s="32">
        <f>AM176+AQ176</f>
        <v>0</v>
      </c>
      <c r="AV176" s="32">
        <f>AN176+AR176</f>
        <v>418</v>
      </c>
      <c r="AW176" s="32">
        <f>AP176+AS176</f>
        <v>0</v>
      </c>
    </row>
    <row r="177" spans="1:49" ht="16.5">
      <c r="A177" s="29"/>
      <c r="B177" s="30"/>
      <c r="C177" s="30"/>
      <c r="D177" s="41"/>
      <c r="E177" s="30"/>
      <c r="F177" s="32"/>
      <c r="G177" s="32"/>
      <c r="H177" s="32"/>
      <c r="I177" s="152"/>
      <c r="J177" s="152"/>
      <c r="K177" s="152"/>
      <c r="L177" s="32"/>
      <c r="M177" s="32"/>
      <c r="N177" s="32"/>
      <c r="O177" s="152"/>
      <c r="P177" s="152"/>
      <c r="Q177" s="152"/>
      <c r="R177" s="32"/>
      <c r="S177" s="32"/>
      <c r="T177" s="32"/>
      <c r="U177" s="152"/>
      <c r="V177" s="152"/>
      <c r="W177" s="152"/>
      <c r="X177" s="32"/>
      <c r="Y177" s="32"/>
      <c r="Z177" s="32"/>
      <c r="AA177" s="152"/>
      <c r="AB177" s="152"/>
      <c r="AC177" s="152"/>
      <c r="AD177" s="32"/>
      <c r="AE177" s="32"/>
      <c r="AF177" s="32"/>
      <c r="AG177" s="32"/>
      <c r="AH177" s="152"/>
      <c r="AI177" s="152"/>
      <c r="AJ177" s="152"/>
      <c r="AK177" s="152"/>
      <c r="AL177" s="32"/>
      <c r="AM177" s="32"/>
      <c r="AN177" s="32"/>
      <c r="AO177" s="32"/>
      <c r="AP177" s="32"/>
      <c r="AQ177" s="32"/>
      <c r="AR177" s="32"/>
      <c r="AS177" s="32"/>
      <c r="AT177" s="32"/>
      <c r="AU177" s="32"/>
      <c r="AV177" s="32"/>
      <c r="AW177" s="32"/>
    </row>
    <row r="178" spans="1:49" ht="18.75">
      <c r="A178" s="36" t="s">
        <v>577</v>
      </c>
      <c r="B178" s="26" t="s">
        <v>51</v>
      </c>
      <c r="C178" s="26" t="s">
        <v>9</v>
      </c>
      <c r="D178" s="37"/>
      <c r="E178" s="26"/>
      <c r="F178" s="28">
        <f>F179</f>
        <v>922</v>
      </c>
      <c r="G178" s="28">
        <f t="shared" ref="G178:V182" si="336">G179</f>
        <v>0</v>
      </c>
      <c r="H178" s="28">
        <f t="shared" si="336"/>
        <v>950</v>
      </c>
      <c r="I178" s="151">
        <f t="shared" si="336"/>
        <v>0</v>
      </c>
      <c r="J178" s="151">
        <f t="shared" si="336"/>
        <v>0</v>
      </c>
      <c r="K178" s="151">
        <f t="shared" si="336"/>
        <v>0</v>
      </c>
      <c r="L178" s="28">
        <f t="shared" si="336"/>
        <v>922</v>
      </c>
      <c r="M178" s="28">
        <f t="shared" si="336"/>
        <v>0</v>
      </c>
      <c r="N178" s="28">
        <f t="shared" si="336"/>
        <v>950</v>
      </c>
      <c r="O178" s="151">
        <f t="shared" si="336"/>
        <v>0</v>
      </c>
      <c r="P178" s="151">
        <f t="shared" si="336"/>
        <v>0</v>
      </c>
      <c r="Q178" s="151">
        <f t="shared" si="336"/>
        <v>0</v>
      </c>
      <c r="R178" s="28">
        <f t="shared" si="336"/>
        <v>922</v>
      </c>
      <c r="S178" s="28">
        <f t="shared" si="336"/>
        <v>0</v>
      </c>
      <c r="T178" s="28">
        <f t="shared" si="336"/>
        <v>950</v>
      </c>
      <c r="U178" s="151">
        <f t="shared" si="336"/>
        <v>0</v>
      </c>
      <c r="V178" s="151">
        <f t="shared" si="336"/>
        <v>0</v>
      </c>
      <c r="W178" s="151">
        <f t="shared" ref="U178:AL182" si="337">W179</f>
        <v>0</v>
      </c>
      <c r="X178" s="28">
        <f t="shared" si="337"/>
        <v>922</v>
      </c>
      <c r="Y178" s="28">
        <f t="shared" si="337"/>
        <v>0</v>
      </c>
      <c r="Z178" s="28">
        <f t="shared" si="337"/>
        <v>950</v>
      </c>
      <c r="AA178" s="151">
        <f t="shared" si="337"/>
        <v>0</v>
      </c>
      <c r="AB178" s="151">
        <f t="shared" si="337"/>
        <v>0</v>
      </c>
      <c r="AC178" s="151">
        <f t="shared" si="337"/>
        <v>0</v>
      </c>
      <c r="AD178" s="28">
        <f t="shared" si="337"/>
        <v>922</v>
      </c>
      <c r="AE178" s="28">
        <f t="shared" si="337"/>
        <v>0</v>
      </c>
      <c r="AF178" s="28">
        <f t="shared" si="337"/>
        <v>950</v>
      </c>
      <c r="AG178" s="28"/>
      <c r="AH178" s="151">
        <f t="shared" si="337"/>
        <v>0</v>
      </c>
      <c r="AI178" s="151">
        <f t="shared" si="337"/>
        <v>0</v>
      </c>
      <c r="AJ178" s="151">
        <f t="shared" si="337"/>
        <v>0</v>
      </c>
      <c r="AK178" s="151">
        <f t="shared" si="337"/>
        <v>0</v>
      </c>
      <c r="AL178" s="28">
        <f t="shared" si="337"/>
        <v>922</v>
      </c>
      <c r="AM178" s="28">
        <f t="shared" ref="AH178:AW182" si="338">AM179</f>
        <v>0</v>
      </c>
      <c r="AN178" s="28">
        <f t="shared" si="338"/>
        <v>950</v>
      </c>
      <c r="AO178" s="28">
        <f t="shared" si="338"/>
        <v>0</v>
      </c>
      <c r="AP178" s="28">
        <f t="shared" si="338"/>
        <v>0</v>
      </c>
      <c r="AQ178" s="28">
        <f t="shared" si="338"/>
        <v>0</v>
      </c>
      <c r="AR178" s="28">
        <f t="shared" si="338"/>
        <v>0</v>
      </c>
      <c r="AS178" s="28">
        <f t="shared" si="338"/>
        <v>0</v>
      </c>
      <c r="AT178" s="28">
        <f t="shared" si="338"/>
        <v>922</v>
      </c>
      <c r="AU178" s="28">
        <f t="shared" si="338"/>
        <v>0</v>
      </c>
      <c r="AV178" s="28">
        <f t="shared" si="338"/>
        <v>950</v>
      </c>
      <c r="AW178" s="28">
        <f t="shared" si="338"/>
        <v>0</v>
      </c>
    </row>
    <row r="179" spans="1:49" ht="49.5">
      <c r="A179" s="29" t="s">
        <v>207</v>
      </c>
      <c r="B179" s="30" t="s">
        <v>51</v>
      </c>
      <c r="C179" s="30" t="s">
        <v>9</v>
      </c>
      <c r="D179" s="41" t="s">
        <v>265</v>
      </c>
      <c r="E179" s="30"/>
      <c r="F179" s="32">
        <f>F180</f>
        <v>922</v>
      </c>
      <c r="G179" s="32">
        <f t="shared" si="336"/>
        <v>0</v>
      </c>
      <c r="H179" s="32">
        <f t="shared" si="336"/>
        <v>950</v>
      </c>
      <c r="I179" s="152">
        <f t="shared" si="336"/>
        <v>0</v>
      </c>
      <c r="J179" s="152">
        <f t="shared" si="336"/>
        <v>0</v>
      </c>
      <c r="K179" s="152">
        <f t="shared" si="336"/>
        <v>0</v>
      </c>
      <c r="L179" s="32">
        <f t="shared" si="336"/>
        <v>922</v>
      </c>
      <c r="M179" s="32">
        <f t="shared" si="336"/>
        <v>0</v>
      </c>
      <c r="N179" s="32">
        <f t="shared" si="336"/>
        <v>950</v>
      </c>
      <c r="O179" s="152">
        <f t="shared" si="336"/>
        <v>0</v>
      </c>
      <c r="P179" s="152">
        <f t="shared" si="336"/>
        <v>0</v>
      </c>
      <c r="Q179" s="152">
        <f t="shared" si="336"/>
        <v>0</v>
      </c>
      <c r="R179" s="32">
        <f t="shared" si="336"/>
        <v>922</v>
      </c>
      <c r="S179" s="32">
        <f t="shared" si="336"/>
        <v>0</v>
      </c>
      <c r="T179" s="32">
        <f t="shared" si="336"/>
        <v>950</v>
      </c>
      <c r="U179" s="152">
        <f t="shared" si="337"/>
        <v>0</v>
      </c>
      <c r="V179" s="152">
        <f t="shared" si="337"/>
        <v>0</v>
      </c>
      <c r="W179" s="152">
        <f t="shared" si="337"/>
        <v>0</v>
      </c>
      <c r="X179" s="32">
        <f t="shared" si="337"/>
        <v>922</v>
      </c>
      <c r="Y179" s="32">
        <f t="shared" si="337"/>
        <v>0</v>
      </c>
      <c r="Z179" s="32">
        <f t="shared" si="337"/>
        <v>950</v>
      </c>
      <c r="AA179" s="152">
        <f t="shared" si="337"/>
        <v>0</v>
      </c>
      <c r="AB179" s="152">
        <f t="shared" si="337"/>
        <v>0</v>
      </c>
      <c r="AC179" s="152">
        <f t="shared" si="337"/>
        <v>0</v>
      </c>
      <c r="AD179" s="32">
        <f t="shared" si="337"/>
        <v>922</v>
      </c>
      <c r="AE179" s="32">
        <f t="shared" si="337"/>
        <v>0</v>
      </c>
      <c r="AF179" s="32">
        <f t="shared" si="337"/>
        <v>950</v>
      </c>
      <c r="AG179" s="32"/>
      <c r="AH179" s="152">
        <f t="shared" si="338"/>
        <v>0</v>
      </c>
      <c r="AI179" s="152">
        <f t="shared" si="338"/>
        <v>0</v>
      </c>
      <c r="AJ179" s="152">
        <f t="shared" si="338"/>
        <v>0</v>
      </c>
      <c r="AK179" s="152">
        <f t="shared" si="338"/>
        <v>0</v>
      </c>
      <c r="AL179" s="32">
        <f t="shared" si="338"/>
        <v>922</v>
      </c>
      <c r="AM179" s="32">
        <f t="shared" si="338"/>
        <v>0</v>
      </c>
      <c r="AN179" s="32">
        <f t="shared" si="338"/>
        <v>950</v>
      </c>
      <c r="AO179" s="32">
        <f t="shared" si="338"/>
        <v>0</v>
      </c>
      <c r="AP179" s="32">
        <f t="shared" si="338"/>
        <v>0</v>
      </c>
      <c r="AQ179" s="32">
        <f t="shared" si="338"/>
        <v>0</v>
      </c>
      <c r="AR179" s="32">
        <f t="shared" si="338"/>
        <v>0</v>
      </c>
      <c r="AS179" s="32">
        <f t="shared" si="338"/>
        <v>0</v>
      </c>
      <c r="AT179" s="32">
        <f t="shared" si="338"/>
        <v>922</v>
      </c>
      <c r="AU179" s="32">
        <f t="shared" si="338"/>
        <v>0</v>
      </c>
      <c r="AV179" s="32">
        <f t="shared" si="338"/>
        <v>950</v>
      </c>
      <c r="AW179" s="32">
        <f t="shared" si="338"/>
        <v>0</v>
      </c>
    </row>
    <row r="180" spans="1:49" ht="33">
      <c r="A180" s="29" t="s">
        <v>578</v>
      </c>
      <c r="B180" s="30" t="s">
        <v>51</v>
      </c>
      <c r="C180" s="30" t="s">
        <v>9</v>
      </c>
      <c r="D180" s="41" t="s">
        <v>573</v>
      </c>
      <c r="E180" s="30"/>
      <c r="F180" s="32">
        <f>F181</f>
        <v>922</v>
      </c>
      <c r="G180" s="32">
        <f t="shared" si="336"/>
        <v>0</v>
      </c>
      <c r="H180" s="32">
        <f t="shared" si="336"/>
        <v>950</v>
      </c>
      <c r="I180" s="152">
        <f t="shared" si="336"/>
        <v>0</v>
      </c>
      <c r="J180" s="152">
        <f t="shared" si="336"/>
        <v>0</v>
      </c>
      <c r="K180" s="152">
        <f t="shared" si="336"/>
        <v>0</v>
      </c>
      <c r="L180" s="32">
        <f t="shared" si="336"/>
        <v>922</v>
      </c>
      <c r="M180" s="32">
        <f t="shared" si="336"/>
        <v>0</v>
      </c>
      <c r="N180" s="32">
        <f t="shared" si="336"/>
        <v>950</v>
      </c>
      <c r="O180" s="152">
        <f t="shared" si="336"/>
        <v>0</v>
      </c>
      <c r="P180" s="152">
        <f t="shared" si="336"/>
        <v>0</v>
      </c>
      <c r="Q180" s="152">
        <f t="shared" si="336"/>
        <v>0</v>
      </c>
      <c r="R180" s="32">
        <f t="shared" si="336"/>
        <v>922</v>
      </c>
      <c r="S180" s="32">
        <f t="shared" si="336"/>
        <v>0</v>
      </c>
      <c r="T180" s="32">
        <f t="shared" si="336"/>
        <v>950</v>
      </c>
      <c r="U180" s="152">
        <f t="shared" si="337"/>
        <v>0</v>
      </c>
      <c r="V180" s="152">
        <f t="shared" si="337"/>
        <v>0</v>
      </c>
      <c r="W180" s="152">
        <f t="shared" si="337"/>
        <v>0</v>
      </c>
      <c r="X180" s="32">
        <f t="shared" si="337"/>
        <v>922</v>
      </c>
      <c r="Y180" s="32">
        <f t="shared" si="337"/>
        <v>0</v>
      </c>
      <c r="Z180" s="32">
        <f t="shared" si="337"/>
        <v>950</v>
      </c>
      <c r="AA180" s="152">
        <f t="shared" si="337"/>
        <v>0</v>
      </c>
      <c r="AB180" s="152">
        <f t="shared" si="337"/>
        <v>0</v>
      </c>
      <c r="AC180" s="152">
        <f t="shared" si="337"/>
        <v>0</v>
      </c>
      <c r="AD180" s="32">
        <f t="shared" si="337"/>
        <v>922</v>
      </c>
      <c r="AE180" s="32">
        <f t="shared" si="337"/>
        <v>0</v>
      </c>
      <c r="AF180" s="32">
        <f t="shared" si="337"/>
        <v>950</v>
      </c>
      <c r="AG180" s="32"/>
      <c r="AH180" s="152">
        <f t="shared" si="338"/>
        <v>0</v>
      </c>
      <c r="AI180" s="152">
        <f t="shared" si="338"/>
        <v>0</v>
      </c>
      <c r="AJ180" s="152">
        <f t="shared" si="338"/>
        <v>0</v>
      </c>
      <c r="AK180" s="152">
        <f t="shared" si="338"/>
        <v>0</v>
      </c>
      <c r="AL180" s="32">
        <f t="shared" si="338"/>
        <v>922</v>
      </c>
      <c r="AM180" s="32">
        <f t="shared" si="338"/>
        <v>0</v>
      </c>
      <c r="AN180" s="32">
        <f t="shared" si="338"/>
        <v>950</v>
      </c>
      <c r="AO180" s="32">
        <f t="shared" si="338"/>
        <v>0</v>
      </c>
      <c r="AP180" s="32">
        <f t="shared" si="338"/>
        <v>0</v>
      </c>
      <c r="AQ180" s="32">
        <f t="shared" si="338"/>
        <v>0</v>
      </c>
      <c r="AR180" s="32">
        <f t="shared" si="338"/>
        <v>0</v>
      </c>
      <c r="AS180" s="32">
        <f t="shared" si="338"/>
        <v>0</v>
      </c>
      <c r="AT180" s="32">
        <f t="shared" si="338"/>
        <v>922</v>
      </c>
      <c r="AU180" s="32">
        <f t="shared" si="338"/>
        <v>0</v>
      </c>
      <c r="AV180" s="32">
        <f t="shared" si="338"/>
        <v>950</v>
      </c>
      <c r="AW180" s="32">
        <f t="shared" si="338"/>
        <v>0</v>
      </c>
    </row>
    <row r="181" spans="1:49" ht="132">
      <c r="A181" s="29" t="s">
        <v>579</v>
      </c>
      <c r="B181" s="30" t="s">
        <v>51</v>
      </c>
      <c r="C181" s="30" t="s">
        <v>9</v>
      </c>
      <c r="D181" s="41" t="s">
        <v>580</v>
      </c>
      <c r="E181" s="30"/>
      <c r="F181" s="32">
        <f>F182</f>
        <v>922</v>
      </c>
      <c r="G181" s="32">
        <f t="shared" si="336"/>
        <v>0</v>
      </c>
      <c r="H181" s="32">
        <f t="shared" si="336"/>
        <v>950</v>
      </c>
      <c r="I181" s="152">
        <f t="shared" si="336"/>
        <v>0</v>
      </c>
      <c r="J181" s="152">
        <f t="shared" si="336"/>
        <v>0</v>
      </c>
      <c r="K181" s="152">
        <f t="shared" si="336"/>
        <v>0</v>
      </c>
      <c r="L181" s="32">
        <f t="shared" si="336"/>
        <v>922</v>
      </c>
      <c r="M181" s="32">
        <f t="shared" si="336"/>
        <v>0</v>
      </c>
      <c r="N181" s="32">
        <f t="shared" si="336"/>
        <v>950</v>
      </c>
      <c r="O181" s="152">
        <f t="shared" si="336"/>
        <v>0</v>
      </c>
      <c r="P181" s="152">
        <f t="shared" si="336"/>
        <v>0</v>
      </c>
      <c r="Q181" s="152">
        <f t="shared" si="336"/>
        <v>0</v>
      </c>
      <c r="R181" s="32">
        <f t="shared" si="336"/>
        <v>922</v>
      </c>
      <c r="S181" s="32">
        <f t="shared" si="336"/>
        <v>0</v>
      </c>
      <c r="T181" s="32">
        <f t="shared" si="336"/>
        <v>950</v>
      </c>
      <c r="U181" s="152">
        <f t="shared" si="337"/>
        <v>0</v>
      </c>
      <c r="V181" s="152">
        <f t="shared" si="337"/>
        <v>0</v>
      </c>
      <c r="W181" s="152">
        <f t="shared" si="337"/>
        <v>0</v>
      </c>
      <c r="X181" s="32">
        <f t="shared" si="337"/>
        <v>922</v>
      </c>
      <c r="Y181" s="32">
        <f t="shared" si="337"/>
        <v>0</v>
      </c>
      <c r="Z181" s="32">
        <f t="shared" si="337"/>
        <v>950</v>
      </c>
      <c r="AA181" s="152">
        <f t="shared" si="337"/>
        <v>0</v>
      </c>
      <c r="AB181" s="152">
        <f t="shared" si="337"/>
        <v>0</v>
      </c>
      <c r="AC181" s="152">
        <f t="shared" si="337"/>
        <v>0</v>
      </c>
      <c r="AD181" s="32">
        <f t="shared" si="337"/>
        <v>922</v>
      </c>
      <c r="AE181" s="32">
        <f t="shared" si="337"/>
        <v>0</v>
      </c>
      <c r="AF181" s="32">
        <f t="shared" si="337"/>
        <v>950</v>
      </c>
      <c r="AG181" s="32"/>
      <c r="AH181" s="152">
        <f t="shared" si="338"/>
        <v>0</v>
      </c>
      <c r="AI181" s="152">
        <f t="shared" si="338"/>
        <v>0</v>
      </c>
      <c r="AJ181" s="152">
        <f t="shared" si="338"/>
        <v>0</v>
      </c>
      <c r="AK181" s="152">
        <f t="shared" si="338"/>
        <v>0</v>
      </c>
      <c r="AL181" s="32">
        <f t="shared" si="338"/>
        <v>922</v>
      </c>
      <c r="AM181" s="32">
        <f t="shared" si="338"/>
        <v>0</v>
      </c>
      <c r="AN181" s="32">
        <f t="shared" si="338"/>
        <v>950</v>
      </c>
      <c r="AO181" s="32">
        <f t="shared" si="338"/>
        <v>0</v>
      </c>
      <c r="AP181" s="32">
        <f t="shared" si="338"/>
        <v>0</v>
      </c>
      <c r="AQ181" s="32">
        <f t="shared" si="338"/>
        <v>0</v>
      </c>
      <c r="AR181" s="32">
        <f t="shared" si="338"/>
        <v>0</v>
      </c>
      <c r="AS181" s="32">
        <f t="shared" si="338"/>
        <v>0</v>
      </c>
      <c r="AT181" s="32">
        <f t="shared" si="338"/>
        <v>922</v>
      </c>
      <c r="AU181" s="32">
        <f t="shared" si="338"/>
        <v>0</v>
      </c>
      <c r="AV181" s="32">
        <f t="shared" si="338"/>
        <v>950</v>
      </c>
      <c r="AW181" s="32">
        <f t="shared" si="338"/>
        <v>0</v>
      </c>
    </row>
    <row r="182" spans="1:49" ht="49.5">
      <c r="A182" s="29" t="s">
        <v>81</v>
      </c>
      <c r="B182" s="30" t="s">
        <v>51</v>
      </c>
      <c r="C182" s="30" t="s">
        <v>9</v>
      </c>
      <c r="D182" s="41" t="s">
        <v>580</v>
      </c>
      <c r="E182" s="30" t="s">
        <v>82</v>
      </c>
      <c r="F182" s="32">
        <f>F183</f>
        <v>922</v>
      </c>
      <c r="G182" s="32">
        <f t="shared" si="336"/>
        <v>0</v>
      </c>
      <c r="H182" s="32">
        <f t="shared" si="336"/>
        <v>950</v>
      </c>
      <c r="I182" s="152">
        <f t="shared" si="336"/>
        <v>0</v>
      </c>
      <c r="J182" s="152">
        <f t="shared" si="336"/>
        <v>0</v>
      </c>
      <c r="K182" s="152">
        <f t="shared" si="336"/>
        <v>0</v>
      </c>
      <c r="L182" s="32">
        <f t="shared" si="336"/>
        <v>922</v>
      </c>
      <c r="M182" s="32">
        <f t="shared" si="336"/>
        <v>0</v>
      </c>
      <c r="N182" s="32">
        <f t="shared" si="336"/>
        <v>950</v>
      </c>
      <c r="O182" s="152">
        <f t="shared" si="336"/>
        <v>0</v>
      </c>
      <c r="P182" s="152">
        <f t="shared" si="336"/>
        <v>0</v>
      </c>
      <c r="Q182" s="152">
        <f t="shared" si="336"/>
        <v>0</v>
      </c>
      <c r="R182" s="32">
        <f t="shared" si="336"/>
        <v>922</v>
      </c>
      <c r="S182" s="32">
        <f t="shared" si="336"/>
        <v>0</v>
      </c>
      <c r="T182" s="32">
        <f t="shared" si="336"/>
        <v>950</v>
      </c>
      <c r="U182" s="152">
        <f t="shared" si="337"/>
        <v>0</v>
      </c>
      <c r="V182" s="152">
        <f t="shared" si="337"/>
        <v>0</v>
      </c>
      <c r="W182" s="152">
        <f t="shared" si="337"/>
        <v>0</v>
      </c>
      <c r="X182" s="32">
        <f t="shared" si="337"/>
        <v>922</v>
      </c>
      <c r="Y182" s="32">
        <f t="shared" si="337"/>
        <v>0</v>
      </c>
      <c r="Z182" s="32">
        <f t="shared" si="337"/>
        <v>950</v>
      </c>
      <c r="AA182" s="152">
        <f t="shared" si="337"/>
        <v>0</v>
      </c>
      <c r="AB182" s="152">
        <f t="shared" si="337"/>
        <v>0</v>
      </c>
      <c r="AC182" s="152">
        <f t="shared" si="337"/>
        <v>0</v>
      </c>
      <c r="AD182" s="32">
        <f t="shared" si="337"/>
        <v>922</v>
      </c>
      <c r="AE182" s="32">
        <f t="shared" si="337"/>
        <v>0</v>
      </c>
      <c r="AF182" s="32">
        <f t="shared" si="337"/>
        <v>950</v>
      </c>
      <c r="AG182" s="32"/>
      <c r="AH182" s="152">
        <f t="shared" si="338"/>
        <v>0</v>
      </c>
      <c r="AI182" s="152">
        <f t="shared" si="338"/>
        <v>0</v>
      </c>
      <c r="AJ182" s="152">
        <f t="shared" si="338"/>
        <v>0</v>
      </c>
      <c r="AK182" s="152">
        <f t="shared" si="338"/>
        <v>0</v>
      </c>
      <c r="AL182" s="32">
        <f t="shared" si="338"/>
        <v>922</v>
      </c>
      <c r="AM182" s="32">
        <f t="shared" si="338"/>
        <v>0</v>
      </c>
      <c r="AN182" s="32">
        <f t="shared" si="338"/>
        <v>950</v>
      </c>
      <c r="AO182" s="32">
        <f t="shared" si="338"/>
        <v>0</v>
      </c>
      <c r="AP182" s="32">
        <f t="shared" si="338"/>
        <v>0</v>
      </c>
      <c r="AQ182" s="32">
        <f t="shared" si="338"/>
        <v>0</v>
      </c>
      <c r="AR182" s="32">
        <f t="shared" si="338"/>
        <v>0</v>
      </c>
      <c r="AS182" s="32">
        <f t="shared" si="338"/>
        <v>0</v>
      </c>
      <c r="AT182" s="32">
        <f t="shared" si="338"/>
        <v>922</v>
      </c>
      <c r="AU182" s="32">
        <f t="shared" si="338"/>
        <v>0</v>
      </c>
      <c r="AV182" s="32">
        <f t="shared" si="338"/>
        <v>950</v>
      </c>
      <c r="AW182" s="32">
        <f t="shared" si="338"/>
        <v>0</v>
      </c>
    </row>
    <row r="183" spans="1:49" ht="49.5">
      <c r="A183" s="29" t="s">
        <v>192</v>
      </c>
      <c r="B183" s="30" t="s">
        <v>51</v>
      </c>
      <c r="C183" s="30" t="s">
        <v>9</v>
      </c>
      <c r="D183" s="41" t="s">
        <v>580</v>
      </c>
      <c r="E183" s="30" t="s">
        <v>184</v>
      </c>
      <c r="F183" s="32">
        <v>922</v>
      </c>
      <c r="G183" s="32"/>
      <c r="H183" s="32">
        <v>950</v>
      </c>
      <c r="I183" s="152"/>
      <c r="J183" s="152"/>
      <c r="K183" s="152"/>
      <c r="L183" s="32">
        <f>F183+I183+J183</f>
        <v>922</v>
      </c>
      <c r="M183" s="32">
        <f>G183+J183</f>
        <v>0</v>
      </c>
      <c r="N183" s="32">
        <f>H183+K183</f>
        <v>950</v>
      </c>
      <c r="O183" s="152"/>
      <c r="P183" s="152"/>
      <c r="Q183" s="152"/>
      <c r="R183" s="32">
        <f>L183+O183+P183</f>
        <v>922</v>
      </c>
      <c r="S183" s="32">
        <f>M183+P183</f>
        <v>0</v>
      </c>
      <c r="T183" s="32">
        <f>N183+Q183</f>
        <v>950</v>
      </c>
      <c r="U183" s="152"/>
      <c r="V183" s="152"/>
      <c r="W183" s="152"/>
      <c r="X183" s="32">
        <f>R183+U183+V183</f>
        <v>922</v>
      </c>
      <c r="Y183" s="32">
        <f>S183+V183</f>
        <v>0</v>
      </c>
      <c r="Z183" s="32">
        <f>T183+W183</f>
        <v>950</v>
      </c>
      <c r="AA183" s="152"/>
      <c r="AB183" s="152"/>
      <c r="AC183" s="152"/>
      <c r="AD183" s="32">
        <f>X183+AA183+AB183</f>
        <v>922</v>
      </c>
      <c r="AE183" s="32">
        <f>Y183+AB183</f>
        <v>0</v>
      </c>
      <c r="AF183" s="32">
        <f>Z183+AC183</f>
        <v>950</v>
      </c>
      <c r="AG183" s="32"/>
      <c r="AH183" s="152"/>
      <c r="AI183" s="152"/>
      <c r="AJ183" s="152"/>
      <c r="AK183" s="152"/>
      <c r="AL183" s="32">
        <f>AD183+AH183+AI183</f>
        <v>922</v>
      </c>
      <c r="AM183" s="32">
        <f>AE183+AI183</f>
        <v>0</v>
      </c>
      <c r="AN183" s="32">
        <f>AF183+AJ183</f>
        <v>950</v>
      </c>
      <c r="AO183" s="32">
        <f>AH183+AK183</f>
        <v>0</v>
      </c>
      <c r="AP183" s="32"/>
      <c r="AQ183" s="32"/>
      <c r="AR183" s="32"/>
      <c r="AS183" s="32"/>
      <c r="AT183" s="32">
        <f>AL183+AP183+AQ183</f>
        <v>922</v>
      </c>
      <c r="AU183" s="32">
        <f>AM183+AQ183</f>
        <v>0</v>
      </c>
      <c r="AV183" s="32">
        <f>AN183+AR183</f>
        <v>950</v>
      </c>
      <c r="AW183" s="32">
        <f>AP183+AS183</f>
        <v>0</v>
      </c>
    </row>
    <row r="184" spans="1:49" ht="16.5">
      <c r="A184" s="40"/>
      <c r="B184" s="30"/>
      <c r="C184" s="30"/>
      <c r="D184" s="41"/>
      <c r="E184" s="30"/>
      <c r="F184" s="20"/>
      <c r="G184" s="20"/>
      <c r="H184" s="20"/>
      <c r="I184" s="148"/>
      <c r="J184" s="148"/>
      <c r="K184" s="148"/>
      <c r="L184" s="20"/>
      <c r="M184" s="20"/>
      <c r="N184" s="20"/>
      <c r="O184" s="148"/>
      <c r="P184" s="148"/>
      <c r="Q184" s="148"/>
      <c r="R184" s="20"/>
      <c r="S184" s="20"/>
      <c r="T184" s="20"/>
      <c r="U184" s="148"/>
      <c r="V184" s="148"/>
      <c r="W184" s="148"/>
      <c r="X184" s="20"/>
      <c r="Y184" s="20"/>
      <c r="Z184" s="20"/>
      <c r="AA184" s="148"/>
      <c r="AB184" s="148"/>
      <c r="AC184" s="148"/>
      <c r="AD184" s="20"/>
      <c r="AE184" s="20"/>
      <c r="AF184" s="20"/>
      <c r="AG184" s="20"/>
      <c r="AH184" s="148"/>
      <c r="AI184" s="148"/>
      <c r="AJ184" s="148"/>
      <c r="AK184" s="148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  <c r="AV184" s="20"/>
      <c r="AW184" s="20"/>
    </row>
    <row r="185" spans="1:49" ht="56.25">
      <c r="A185" s="36" t="s">
        <v>7</v>
      </c>
      <c r="B185" s="26" t="s">
        <v>51</v>
      </c>
      <c r="C185" s="26" t="s">
        <v>8</v>
      </c>
      <c r="D185" s="41"/>
      <c r="E185" s="30"/>
      <c r="F185" s="28">
        <f t="shared" ref="F185:H185" si="339">F186+F191+F196+F213</f>
        <v>50925</v>
      </c>
      <c r="G185" s="28">
        <f t="shared" si="339"/>
        <v>0</v>
      </c>
      <c r="H185" s="28">
        <f t="shared" si="339"/>
        <v>52500</v>
      </c>
      <c r="I185" s="151">
        <f t="shared" ref="I185:N185" si="340">I186+I191+I196+I213</f>
        <v>0</v>
      </c>
      <c r="J185" s="151">
        <f t="shared" si="340"/>
        <v>0</v>
      </c>
      <c r="K185" s="151">
        <f t="shared" si="340"/>
        <v>0</v>
      </c>
      <c r="L185" s="28">
        <f t="shared" si="340"/>
        <v>50925</v>
      </c>
      <c r="M185" s="28">
        <f t="shared" si="340"/>
        <v>0</v>
      </c>
      <c r="N185" s="28">
        <f t="shared" si="340"/>
        <v>52500</v>
      </c>
      <c r="O185" s="151">
        <f t="shared" ref="O185:T185" si="341">O186+O191+O196+O213</f>
        <v>0</v>
      </c>
      <c r="P185" s="151">
        <f t="shared" si="341"/>
        <v>0</v>
      </c>
      <c r="Q185" s="151">
        <f t="shared" si="341"/>
        <v>0</v>
      </c>
      <c r="R185" s="28">
        <f t="shared" si="341"/>
        <v>50925</v>
      </c>
      <c r="S185" s="28">
        <f t="shared" si="341"/>
        <v>0</v>
      </c>
      <c r="T185" s="28">
        <f t="shared" si="341"/>
        <v>52500</v>
      </c>
      <c r="U185" s="151">
        <f t="shared" ref="U185:Z185" si="342">U186+U191+U196+U213</f>
        <v>0</v>
      </c>
      <c r="V185" s="151">
        <f t="shared" si="342"/>
        <v>0</v>
      </c>
      <c r="W185" s="151">
        <f t="shared" si="342"/>
        <v>0</v>
      </c>
      <c r="X185" s="28">
        <f t="shared" si="342"/>
        <v>50925</v>
      </c>
      <c r="Y185" s="28">
        <f t="shared" si="342"/>
        <v>0</v>
      </c>
      <c r="Z185" s="28">
        <f t="shared" si="342"/>
        <v>52500</v>
      </c>
      <c r="AA185" s="151">
        <f t="shared" ref="AA185:AF185" si="343">AA186+AA191+AA196+AA213</f>
        <v>0</v>
      </c>
      <c r="AB185" s="151">
        <f t="shared" si="343"/>
        <v>0</v>
      </c>
      <c r="AC185" s="151">
        <f t="shared" si="343"/>
        <v>0</v>
      </c>
      <c r="AD185" s="28">
        <f t="shared" si="343"/>
        <v>50925</v>
      </c>
      <c r="AE185" s="28">
        <f t="shared" si="343"/>
        <v>0</v>
      </c>
      <c r="AF185" s="28">
        <f t="shared" si="343"/>
        <v>52500</v>
      </c>
      <c r="AG185" s="28"/>
      <c r="AH185" s="151">
        <f t="shared" ref="AH185:AN185" si="344">AH186+AH191+AH196+AH213</f>
        <v>0</v>
      </c>
      <c r="AI185" s="151">
        <f t="shared" si="344"/>
        <v>0</v>
      </c>
      <c r="AJ185" s="151">
        <f t="shared" si="344"/>
        <v>0</v>
      </c>
      <c r="AK185" s="151">
        <f t="shared" ref="AK185" si="345">AK186+AK191+AK196+AK213</f>
        <v>0</v>
      </c>
      <c r="AL185" s="28">
        <f t="shared" si="344"/>
        <v>50925</v>
      </c>
      <c r="AM185" s="28">
        <f t="shared" si="344"/>
        <v>0</v>
      </c>
      <c r="AN185" s="28">
        <f t="shared" si="344"/>
        <v>52500</v>
      </c>
      <c r="AO185" s="28">
        <f t="shared" ref="AO185:AV185" si="346">AO186+AO191+AO196+AO213</f>
        <v>0</v>
      </c>
      <c r="AP185" s="28">
        <f t="shared" si="346"/>
        <v>0</v>
      </c>
      <c r="AQ185" s="28">
        <f t="shared" si="346"/>
        <v>0</v>
      </c>
      <c r="AR185" s="28">
        <f t="shared" si="346"/>
        <v>0</v>
      </c>
      <c r="AS185" s="28">
        <f t="shared" si="346"/>
        <v>0</v>
      </c>
      <c r="AT185" s="28">
        <f t="shared" si="346"/>
        <v>50925</v>
      </c>
      <c r="AU185" s="28">
        <f t="shared" si="346"/>
        <v>0</v>
      </c>
      <c r="AV185" s="28">
        <f t="shared" si="346"/>
        <v>52500</v>
      </c>
      <c r="AW185" s="28">
        <f t="shared" ref="AW185" si="347">AW186+AW191+AW196+AW213</f>
        <v>0</v>
      </c>
    </row>
    <row r="186" spans="1:49" ht="49.5" hidden="1" customHeight="1">
      <c r="A186" s="29" t="s">
        <v>429</v>
      </c>
      <c r="B186" s="30" t="s">
        <v>51</v>
      </c>
      <c r="C186" s="30" t="s">
        <v>8</v>
      </c>
      <c r="D186" s="41" t="s">
        <v>425</v>
      </c>
      <c r="E186" s="30"/>
      <c r="F186" s="32">
        <f t="shared" ref="F186:U189" si="348">F187</f>
        <v>0</v>
      </c>
      <c r="G186" s="32">
        <f t="shared" si="348"/>
        <v>0</v>
      </c>
      <c r="H186" s="32">
        <f t="shared" si="348"/>
        <v>0</v>
      </c>
      <c r="I186" s="152">
        <f t="shared" si="348"/>
        <v>0</v>
      </c>
      <c r="J186" s="152">
        <f t="shared" si="348"/>
        <v>0</v>
      </c>
      <c r="K186" s="152">
        <f t="shared" si="348"/>
        <v>0</v>
      </c>
      <c r="L186" s="32">
        <f t="shared" si="348"/>
        <v>0</v>
      </c>
      <c r="M186" s="32">
        <f t="shared" si="348"/>
        <v>0</v>
      </c>
      <c r="N186" s="32">
        <f t="shared" si="348"/>
        <v>0</v>
      </c>
      <c r="O186" s="152">
        <f t="shared" si="348"/>
        <v>0</v>
      </c>
      <c r="P186" s="152">
        <f t="shared" si="348"/>
        <v>0</v>
      </c>
      <c r="Q186" s="152">
        <f t="shared" si="348"/>
        <v>0</v>
      </c>
      <c r="R186" s="32">
        <f t="shared" si="348"/>
        <v>0</v>
      </c>
      <c r="S186" s="32">
        <f t="shared" si="348"/>
        <v>0</v>
      </c>
      <c r="T186" s="32">
        <f t="shared" si="348"/>
        <v>0</v>
      </c>
      <c r="U186" s="152">
        <f t="shared" si="348"/>
        <v>0</v>
      </c>
      <c r="V186" s="152">
        <f t="shared" ref="U186:AL189" si="349">V187</f>
        <v>0</v>
      </c>
      <c r="W186" s="152">
        <f t="shared" si="349"/>
        <v>0</v>
      </c>
      <c r="X186" s="32">
        <f t="shared" si="349"/>
        <v>0</v>
      </c>
      <c r="Y186" s="32">
        <f t="shared" si="349"/>
        <v>0</v>
      </c>
      <c r="Z186" s="32">
        <f t="shared" si="349"/>
        <v>0</v>
      </c>
      <c r="AA186" s="152">
        <f t="shared" si="349"/>
        <v>0</v>
      </c>
      <c r="AB186" s="152">
        <f t="shared" si="349"/>
        <v>0</v>
      </c>
      <c r="AC186" s="152">
        <f t="shared" si="349"/>
        <v>0</v>
      </c>
      <c r="AD186" s="32">
        <f t="shared" si="349"/>
        <v>0</v>
      </c>
      <c r="AE186" s="32">
        <f t="shared" si="349"/>
        <v>0</v>
      </c>
      <c r="AF186" s="32">
        <f t="shared" si="349"/>
        <v>0</v>
      </c>
      <c r="AG186" s="32"/>
      <c r="AH186" s="152">
        <f t="shared" si="349"/>
        <v>0</v>
      </c>
      <c r="AI186" s="152">
        <f t="shared" si="349"/>
        <v>0</v>
      </c>
      <c r="AJ186" s="152">
        <f t="shared" si="349"/>
        <v>0</v>
      </c>
      <c r="AK186" s="152">
        <f t="shared" si="349"/>
        <v>0</v>
      </c>
      <c r="AL186" s="32">
        <f t="shared" si="349"/>
        <v>0</v>
      </c>
      <c r="AM186" s="32">
        <f t="shared" ref="AH186:AW189" si="350">AM187</f>
        <v>0</v>
      </c>
      <c r="AN186" s="32">
        <f t="shared" si="350"/>
        <v>0</v>
      </c>
      <c r="AO186" s="32">
        <f t="shared" si="350"/>
        <v>0</v>
      </c>
      <c r="AP186" s="32">
        <f t="shared" si="350"/>
        <v>0</v>
      </c>
      <c r="AQ186" s="32">
        <f t="shared" si="350"/>
        <v>0</v>
      </c>
      <c r="AR186" s="32">
        <f t="shared" si="350"/>
        <v>0</v>
      </c>
      <c r="AS186" s="32">
        <f t="shared" si="350"/>
        <v>0</v>
      </c>
      <c r="AT186" s="32">
        <f t="shared" si="350"/>
        <v>0</v>
      </c>
      <c r="AU186" s="32">
        <f t="shared" si="350"/>
        <v>0</v>
      </c>
      <c r="AV186" s="32">
        <f t="shared" si="350"/>
        <v>0</v>
      </c>
      <c r="AW186" s="32">
        <f t="shared" si="350"/>
        <v>0</v>
      </c>
    </row>
    <row r="187" spans="1:49" ht="16.5" hidden="1" customHeight="1">
      <c r="A187" s="29" t="s">
        <v>76</v>
      </c>
      <c r="B187" s="30" t="s">
        <v>51</v>
      </c>
      <c r="C187" s="30" t="s">
        <v>8</v>
      </c>
      <c r="D187" s="41" t="s">
        <v>426</v>
      </c>
      <c r="E187" s="30"/>
      <c r="F187" s="32">
        <f t="shared" si="348"/>
        <v>0</v>
      </c>
      <c r="G187" s="32">
        <f t="shared" si="348"/>
        <v>0</v>
      </c>
      <c r="H187" s="32">
        <f t="shared" si="348"/>
        <v>0</v>
      </c>
      <c r="I187" s="152">
        <f t="shared" si="348"/>
        <v>0</v>
      </c>
      <c r="J187" s="152">
        <f t="shared" si="348"/>
        <v>0</v>
      </c>
      <c r="K187" s="152">
        <f t="shared" si="348"/>
        <v>0</v>
      </c>
      <c r="L187" s="32">
        <f t="shared" si="348"/>
        <v>0</v>
      </c>
      <c r="M187" s="32">
        <f t="shared" si="348"/>
        <v>0</v>
      </c>
      <c r="N187" s="32">
        <f t="shared" si="348"/>
        <v>0</v>
      </c>
      <c r="O187" s="152">
        <f t="shared" si="348"/>
        <v>0</v>
      </c>
      <c r="P187" s="152">
        <f t="shared" si="348"/>
        <v>0</v>
      </c>
      <c r="Q187" s="152">
        <f t="shared" si="348"/>
        <v>0</v>
      </c>
      <c r="R187" s="32">
        <f t="shared" si="348"/>
        <v>0</v>
      </c>
      <c r="S187" s="32">
        <f t="shared" si="348"/>
        <v>0</v>
      </c>
      <c r="T187" s="32">
        <f t="shared" si="348"/>
        <v>0</v>
      </c>
      <c r="U187" s="152">
        <f t="shared" si="349"/>
        <v>0</v>
      </c>
      <c r="V187" s="152">
        <f t="shared" si="349"/>
        <v>0</v>
      </c>
      <c r="W187" s="152">
        <f t="shared" si="349"/>
        <v>0</v>
      </c>
      <c r="X187" s="32">
        <f t="shared" si="349"/>
        <v>0</v>
      </c>
      <c r="Y187" s="32">
        <f t="shared" si="349"/>
        <v>0</v>
      </c>
      <c r="Z187" s="32">
        <f t="shared" si="349"/>
        <v>0</v>
      </c>
      <c r="AA187" s="152">
        <f t="shared" si="349"/>
        <v>0</v>
      </c>
      <c r="AB187" s="152">
        <f t="shared" si="349"/>
        <v>0</v>
      </c>
      <c r="AC187" s="152">
        <f t="shared" si="349"/>
        <v>0</v>
      </c>
      <c r="AD187" s="32">
        <f t="shared" si="349"/>
        <v>0</v>
      </c>
      <c r="AE187" s="32">
        <f t="shared" si="349"/>
        <v>0</v>
      </c>
      <c r="AF187" s="32">
        <f t="shared" si="349"/>
        <v>0</v>
      </c>
      <c r="AG187" s="32"/>
      <c r="AH187" s="152">
        <f t="shared" si="350"/>
        <v>0</v>
      </c>
      <c r="AI187" s="152">
        <f t="shared" si="350"/>
        <v>0</v>
      </c>
      <c r="AJ187" s="152">
        <f t="shared" si="350"/>
        <v>0</v>
      </c>
      <c r="AK187" s="152">
        <f t="shared" si="350"/>
        <v>0</v>
      </c>
      <c r="AL187" s="32">
        <f t="shared" si="350"/>
        <v>0</v>
      </c>
      <c r="AM187" s="32">
        <f t="shared" si="350"/>
        <v>0</v>
      </c>
      <c r="AN187" s="32">
        <f t="shared" si="350"/>
        <v>0</v>
      </c>
      <c r="AO187" s="32">
        <f t="shared" si="350"/>
        <v>0</v>
      </c>
      <c r="AP187" s="32">
        <f t="shared" si="350"/>
        <v>0</v>
      </c>
      <c r="AQ187" s="32">
        <f t="shared" si="350"/>
        <v>0</v>
      </c>
      <c r="AR187" s="32">
        <f t="shared" si="350"/>
        <v>0</v>
      </c>
      <c r="AS187" s="32">
        <f t="shared" si="350"/>
        <v>0</v>
      </c>
      <c r="AT187" s="32">
        <f t="shared" si="350"/>
        <v>0</v>
      </c>
      <c r="AU187" s="32">
        <f t="shared" si="350"/>
        <v>0</v>
      </c>
      <c r="AV187" s="32">
        <f t="shared" si="350"/>
        <v>0</v>
      </c>
      <c r="AW187" s="32">
        <f t="shared" si="350"/>
        <v>0</v>
      </c>
    </row>
    <row r="188" spans="1:49" ht="49.5" hidden="1" customHeight="1">
      <c r="A188" s="29" t="s">
        <v>295</v>
      </c>
      <c r="B188" s="30" t="s">
        <v>51</v>
      </c>
      <c r="C188" s="30" t="s">
        <v>8</v>
      </c>
      <c r="D188" s="41" t="s">
        <v>427</v>
      </c>
      <c r="E188" s="30"/>
      <c r="F188" s="32">
        <f t="shared" si="348"/>
        <v>0</v>
      </c>
      <c r="G188" s="32">
        <f t="shared" si="348"/>
        <v>0</v>
      </c>
      <c r="H188" s="32">
        <f t="shared" si="348"/>
        <v>0</v>
      </c>
      <c r="I188" s="152">
        <f t="shared" si="348"/>
        <v>0</v>
      </c>
      <c r="J188" s="152">
        <f t="shared" si="348"/>
        <v>0</v>
      </c>
      <c r="K188" s="152">
        <f t="shared" si="348"/>
        <v>0</v>
      </c>
      <c r="L188" s="32">
        <f t="shared" si="348"/>
        <v>0</v>
      </c>
      <c r="M188" s="32">
        <f t="shared" si="348"/>
        <v>0</v>
      </c>
      <c r="N188" s="32">
        <f t="shared" si="348"/>
        <v>0</v>
      </c>
      <c r="O188" s="152">
        <f t="shared" si="348"/>
        <v>0</v>
      </c>
      <c r="P188" s="152">
        <f t="shared" si="348"/>
        <v>0</v>
      </c>
      <c r="Q188" s="152">
        <f t="shared" si="348"/>
        <v>0</v>
      </c>
      <c r="R188" s="32">
        <f t="shared" si="348"/>
        <v>0</v>
      </c>
      <c r="S188" s="32">
        <f t="shared" si="348"/>
        <v>0</v>
      </c>
      <c r="T188" s="32">
        <f t="shared" si="348"/>
        <v>0</v>
      </c>
      <c r="U188" s="152">
        <f t="shared" si="349"/>
        <v>0</v>
      </c>
      <c r="V188" s="152">
        <f t="shared" si="349"/>
        <v>0</v>
      </c>
      <c r="W188" s="152">
        <f t="shared" si="349"/>
        <v>0</v>
      </c>
      <c r="X188" s="32">
        <f t="shared" si="349"/>
        <v>0</v>
      </c>
      <c r="Y188" s="32">
        <f t="shared" si="349"/>
        <v>0</v>
      </c>
      <c r="Z188" s="32">
        <f t="shared" si="349"/>
        <v>0</v>
      </c>
      <c r="AA188" s="152">
        <f t="shared" si="349"/>
        <v>0</v>
      </c>
      <c r="AB188" s="152">
        <f t="shared" si="349"/>
        <v>0</v>
      </c>
      <c r="AC188" s="152">
        <f t="shared" si="349"/>
        <v>0</v>
      </c>
      <c r="AD188" s="32">
        <f t="shared" si="349"/>
        <v>0</v>
      </c>
      <c r="AE188" s="32">
        <f t="shared" si="349"/>
        <v>0</v>
      </c>
      <c r="AF188" s="32">
        <f t="shared" si="349"/>
        <v>0</v>
      </c>
      <c r="AG188" s="32"/>
      <c r="AH188" s="152">
        <f t="shared" si="350"/>
        <v>0</v>
      </c>
      <c r="AI188" s="152">
        <f t="shared" si="350"/>
        <v>0</v>
      </c>
      <c r="AJ188" s="152">
        <f t="shared" si="350"/>
        <v>0</v>
      </c>
      <c r="AK188" s="152">
        <f t="shared" si="350"/>
        <v>0</v>
      </c>
      <c r="AL188" s="32">
        <f t="shared" si="350"/>
        <v>0</v>
      </c>
      <c r="AM188" s="32">
        <f t="shared" si="350"/>
        <v>0</v>
      </c>
      <c r="AN188" s="32">
        <f t="shared" si="350"/>
        <v>0</v>
      </c>
      <c r="AO188" s="32">
        <f t="shared" si="350"/>
        <v>0</v>
      </c>
      <c r="AP188" s="32">
        <f t="shared" si="350"/>
        <v>0</v>
      </c>
      <c r="AQ188" s="32">
        <f t="shared" si="350"/>
        <v>0</v>
      </c>
      <c r="AR188" s="32">
        <f t="shared" si="350"/>
        <v>0</v>
      </c>
      <c r="AS188" s="32">
        <f t="shared" si="350"/>
        <v>0</v>
      </c>
      <c r="AT188" s="32">
        <f t="shared" si="350"/>
        <v>0</v>
      </c>
      <c r="AU188" s="32">
        <f t="shared" si="350"/>
        <v>0</v>
      </c>
      <c r="AV188" s="32">
        <f t="shared" si="350"/>
        <v>0</v>
      </c>
      <c r="AW188" s="32">
        <f t="shared" si="350"/>
        <v>0</v>
      </c>
    </row>
    <row r="189" spans="1:49" ht="33" hidden="1" customHeight="1">
      <c r="A189" s="81" t="s">
        <v>418</v>
      </c>
      <c r="B189" s="30" t="s">
        <v>51</v>
      </c>
      <c r="C189" s="30" t="s">
        <v>8</v>
      </c>
      <c r="D189" s="41" t="s">
        <v>427</v>
      </c>
      <c r="E189" s="30" t="s">
        <v>78</v>
      </c>
      <c r="F189" s="32">
        <f t="shared" si="348"/>
        <v>0</v>
      </c>
      <c r="G189" s="32">
        <f t="shared" si="348"/>
        <v>0</v>
      </c>
      <c r="H189" s="32">
        <f t="shared" si="348"/>
        <v>0</v>
      </c>
      <c r="I189" s="152">
        <f t="shared" si="348"/>
        <v>0</v>
      </c>
      <c r="J189" s="152">
        <f t="shared" si="348"/>
        <v>0</v>
      </c>
      <c r="K189" s="152">
        <f t="shared" si="348"/>
        <v>0</v>
      </c>
      <c r="L189" s="32">
        <f t="shared" si="348"/>
        <v>0</v>
      </c>
      <c r="M189" s="32">
        <f t="shared" si="348"/>
        <v>0</v>
      </c>
      <c r="N189" s="32">
        <f t="shared" si="348"/>
        <v>0</v>
      </c>
      <c r="O189" s="152">
        <f t="shared" si="348"/>
        <v>0</v>
      </c>
      <c r="P189" s="152">
        <f t="shared" si="348"/>
        <v>0</v>
      </c>
      <c r="Q189" s="152">
        <f t="shared" si="348"/>
        <v>0</v>
      </c>
      <c r="R189" s="32">
        <f t="shared" si="348"/>
        <v>0</v>
      </c>
      <c r="S189" s="32">
        <f t="shared" si="348"/>
        <v>0</v>
      </c>
      <c r="T189" s="32">
        <f t="shared" si="348"/>
        <v>0</v>
      </c>
      <c r="U189" s="152">
        <f t="shared" si="349"/>
        <v>0</v>
      </c>
      <c r="V189" s="152">
        <f t="shared" si="349"/>
        <v>0</v>
      </c>
      <c r="W189" s="152">
        <f t="shared" si="349"/>
        <v>0</v>
      </c>
      <c r="X189" s="32">
        <f t="shared" si="349"/>
        <v>0</v>
      </c>
      <c r="Y189" s="32">
        <f t="shared" si="349"/>
        <v>0</v>
      </c>
      <c r="Z189" s="32">
        <f t="shared" si="349"/>
        <v>0</v>
      </c>
      <c r="AA189" s="152">
        <f t="shared" si="349"/>
        <v>0</v>
      </c>
      <c r="AB189" s="152">
        <f t="shared" si="349"/>
        <v>0</v>
      </c>
      <c r="AC189" s="152">
        <f t="shared" si="349"/>
        <v>0</v>
      </c>
      <c r="AD189" s="32">
        <f t="shared" si="349"/>
        <v>0</v>
      </c>
      <c r="AE189" s="32">
        <f t="shared" si="349"/>
        <v>0</v>
      </c>
      <c r="AF189" s="32">
        <f t="shared" si="349"/>
        <v>0</v>
      </c>
      <c r="AG189" s="32"/>
      <c r="AH189" s="152">
        <f t="shared" si="350"/>
        <v>0</v>
      </c>
      <c r="AI189" s="152">
        <f t="shared" si="350"/>
        <v>0</v>
      </c>
      <c r="AJ189" s="152">
        <f t="shared" si="350"/>
        <v>0</v>
      </c>
      <c r="AK189" s="152">
        <f t="shared" si="350"/>
        <v>0</v>
      </c>
      <c r="AL189" s="32">
        <f t="shared" si="350"/>
        <v>0</v>
      </c>
      <c r="AM189" s="32">
        <f t="shared" si="350"/>
        <v>0</v>
      </c>
      <c r="AN189" s="32">
        <f t="shared" si="350"/>
        <v>0</v>
      </c>
      <c r="AO189" s="32">
        <f t="shared" si="350"/>
        <v>0</v>
      </c>
      <c r="AP189" s="32">
        <f t="shared" si="350"/>
        <v>0</v>
      </c>
      <c r="AQ189" s="32">
        <f t="shared" si="350"/>
        <v>0</v>
      </c>
      <c r="AR189" s="32">
        <f t="shared" si="350"/>
        <v>0</v>
      </c>
      <c r="AS189" s="32">
        <f t="shared" si="350"/>
        <v>0</v>
      </c>
      <c r="AT189" s="32">
        <f t="shared" si="350"/>
        <v>0</v>
      </c>
      <c r="AU189" s="32">
        <f t="shared" si="350"/>
        <v>0</v>
      </c>
      <c r="AV189" s="32">
        <f t="shared" si="350"/>
        <v>0</v>
      </c>
      <c r="AW189" s="32">
        <f t="shared" si="350"/>
        <v>0</v>
      </c>
    </row>
    <row r="190" spans="1:49" ht="49.5" hidden="1" customHeight="1">
      <c r="A190" s="29" t="s">
        <v>171</v>
      </c>
      <c r="B190" s="30" t="s">
        <v>51</v>
      </c>
      <c r="C190" s="30" t="s">
        <v>8</v>
      </c>
      <c r="D190" s="41" t="s">
        <v>427</v>
      </c>
      <c r="E190" s="30" t="s">
        <v>170</v>
      </c>
      <c r="F190" s="32"/>
      <c r="G190" s="32"/>
      <c r="H190" s="32"/>
      <c r="I190" s="152"/>
      <c r="J190" s="152"/>
      <c r="K190" s="152"/>
      <c r="L190" s="32"/>
      <c r="M190" s="32"/>
      <c r="N190" s="32"/>
      <c r="O190" s="152"/>
      <c r="P190" s="152"/>
      <c r="Q190" s="152"/>
      <c r="R190" s="32"/>
      <c r="S190" s="32"/>
      <c r="T190" s="32"/>
      <c r="U190" s="152"/>
      <c r="V190" s="152"/>
      <c r="W190" s="152"/>
      <c r="X190" s="32"/>
      <c r="Y190" s="32"/>
      <c r="Z190" s="32"/>
      <c r="AA190" s="152"/>
      <c r="AB190" s="152"/>
      <c r="AC190" s="152"/>
      <c r="AD190" s="32"/>
      <c r="AE190" s="32"/>
      <c r="AF190" s="32"/>
      <c r="AG190" s="32"/>
      <c r="AH190" s="152"/>
      <c r="AI190" s="152"/>
      <c r="AJ190" s="152"/>
      <c r="AK190" s="152"/>
      <c r="AL190" s="32"/>
      <c r="AM190" s="32"/>
      <c r="AN190" s="32"/>
      <c r="AO190" s="32"/>
      <c r="AP190" s="32"/>
      <c r="AQ190" s="32"/>
      <c r="AR190" s="32"/>
      <c r="AS190" s="32"/>
      <c r="AT190" s="32"/>
      <c r="AU190" s="32"/>
      <c r="AV190" s="32"/>
      <c r="AW190" s="32"/>
    </row>
    <row r="191" spans="1:49" ht="99">
      <c r="A191" s="29" t="s">
        <v>204</v>
      </c>
      <c r="B191" s="30" t="s">
        <v>51</v>
      </c>
      <c r="C191" s="30" t="s">
        <v>8</v>
      </c>
      <c r="D191" s="41" t="s">
        <v>283</v>
      </c>
      <c r="E191" s="30"/>
      <c r="F191" s="32">
        <f t="shared" ref="F191:U194" si="351">F192</f>
        <v>85</v>
      </c>
      <c r="G191" s="32">
        <f t="shared" si="351"/>
        <v>0</v>
      </c>
      <c r="H191" s="32">
        <f t="shared" si="351"/>
        <v>88</v>
      </c>
      <c r="I191" s="152">
        <f t="shared" si="351"/>
        <v>0</v>
      </c>
      <c r="J191" s="152">
        <f t="shared" si="351"/>
        <v>0</v>
      </c>
      <c r="K191" s="152">
        <f t="shared" si="351"/>
        <v>0</v>
      </c>
      <c r="L191" s="32">
        <f t="shared" si="351"/>
        <v>85</v>
      </c>
      <c r="M191" s="32">
        <f t="shared" si="351"/>
        <v>0</v>
      </c>
      <c r="N191" s="32">
        <f t="shared" si="351"/>
        <v>88</v>
      </c>
      <c r="O191" s="152">
        <f t="shared" si="351"/>
        <v>0</v>
      </c>
      <c r="P191" s="152">
        <f t="shared" si="351"/>
        <v>0</v>
      </c>
      <c r="Q191" s="152">
        <f t="shared" si="351"/>
        <v>0</v>
      </c>
      <c r="R191" s="32">
        <f t="shared" si="351"/>
        <v>85</v>
      </c>
      <c r="S191" s="32">
        <f t="shared" si="351"/>
        <v>0</v>
      </c>
      <c r="T191" s="32">
        <f t="shared" si="351"/>
        <v>88</v>
      </c>
      <c r="U191" s="152">
        <f t="shared" si="351"/>
        <v>0</v>
      </c>
      <c r="V191" s="152">
        <f t="shared" ref="U191:AL194" si="352">V192</f>
        <v>0</v>
      </c>
      <c r="W191" s="152">
        <f t="shared" si="352"/>
        <v>0</v>
      </c>
      <c r="X191" s="32">
        <f t="shared" si="352"/>
        <v>85</v>
      </c>
      <c r="Y191" s="32">
        <f t="shared" si="352"/>
        <v>0</v>
      </c>
      <c r="Z191" s="32">
        <f t="shared" si="352"/>
        <v>88</v>
      </c>
      <c r="AA191" s="152">
        <f t="shared" si="352"/>
        <v>0</v>
      </c>
      <c r="AB191" s="152">
        <f t="shared" si="352"/>
        <v>0</v>
      </c>
      <c r="AC191" s="152">
        <f t="shared" si="352"/>
        <v>0</v>
      </c>
      <c r="AD191" s="32">
        <f t="shared" si="352"/>
        <v>85</v>
      </c>
      <c r="AE191" s="32">
        <f t="shared" si="352"/>
        <v>0</v>
      </c>
      <c r="AF191" s="32">
        <f t="shared" si="352"/>
        <v>88</v>
      </c>
      <c r="AG191" s="32"/>
      <c r="AH191" s="152">
        <f t="shared" si="352"/>
        <v>0</v>
      </c>
      <c r="AI191" s="152">
        <f t="shared" si="352"/>
        <v>0</v>
      </c>
      <c r="AJ191" s="152">
        <f t="shared" si="352"/>
        <v>0</v>
      </c>
      <c r="AK191" s="152">
        <f t="shared" si="352"/>
        <v>0</v>
      </c>
      <c r="AL191" s="32">
        <f t="shared" si="352"/>
        <v>85</v>
      </c>
      <c r="AM191" s="32">
        <f t="shared" ref="AH191:AW194" si="353">AM192</f>
        <v>0</v>
      </c>
      <c r="AN191" s="32">
        <f t="shared" si="353"/>
        <v>88</v>
      </c>
      <c r="AO191" s="32">
        <f t="shared" si="353"/>
        <v>0</v>
      </c>
      <c r="AP191" s="32">
        <f t="shared" si="353"/>
        <v>0</v>
      </c>
      <c r="AQ191" s="32">
        <f t="shared" si="353"/>
        <v>0</v>
      </c>
      <c r="AR191" s="32">
        <f t="shared" si="353"/>
        <v>0</v>
      </c>
      <c r="AS191" s="32">
        <f t="shared" si="353"/>
        <v>0</v>
      </c>
      <c r="AT191" s="32">
        <f t="shared" si="353"/>
        <v>85</v>
      </c>
      <c r="AU191" s="32">
        <f t="shared" si="353"/>
        <v>0</v>
      </c>
      <c r="AV191" s="32">
        <f t="shared" si="353"/>
        <v>88</v>
      </c>
      <c r="AW191" s="32">
        <f t="shared" si="353"/>
        <v>0</v>
      </c>
    </row>
    <row r="192" spans="1:49" ht="19.5" customHeight="1">
      <c r="A192" s="29" t="s">
        <v>76</v>
      </c>
      <c r="B192" s="30" t="s">
        <v>51</v>
      </c>
      <c r="C192" s="30" t="s">
        <v>8</v>
      </c>
      <c r="D192" s="41" t="s">
        <v>284</v>
      </c>
      <c r="E192" s="30"/>
      <c r="F192" s="32">
        <f t="shared" si="351"/>
        <v>85</v>
      </c>
      <c r="G192" s="32">
        <f t="shared" si="351"/>
        <v>0</v>
      </c>
      <c r="H192" s="32">
        <f t="shared" si="351"/>
        <v>88</v>
      </c>
      <c r="I192" s="152">
        <f t="shared" si="351"/>
        <v>0</v>
      </c>
      <c r="J192" s="152">
        <f t="shared" si="351"/>
        <v>0</v>
      </c>
      <c r="K192" s="152">
        <f t="shared" si="351"/>
        <v>0</v>
      </c>
      <c r="L192" s="32">
        <f t="shared" si="351"/>
        <v>85</v>
      </c>
      <c r="M192" s="32">
        <f t="shared" si="351"/>
        <v>0</v>
      </c>
      <c r="N192" s="32">
        <f t="shared" si="351"/>
        <v>88</v>
      </c>
      <c r="O192" s="152">
        <f t="shared" si="351"/>
        <v>0</v>
      </c>
      <c r="P192" s="152">
        <f t="shared" si="351"/>
        <v>0</v>
      </c>
      <c r="Q192" s="152">
        <f t="shared" si="351"/>
        <v>0</v>
      </c>
      <c r="R192" s="32">
        <f t="shared" si="351"/>
        <v>85</v>
      </c>
      <c r="S192" s="32">
        <f t="shared" si="351"/>
        <v>0</v>
      </c>
      <c r="T192" s="32">
        <f t="shared" si="351"/>
        <v>88</v>
      </c>
      <c r="U192" s="152">
        <f t="shared" si="352"/>
        <v>0</v>
      </c>
      <c r="V192" s="152">
        <f t="shared" si="352"/>
        <v>0</v>
      </c>
      <c r="W192" s="152">
        <f t="shared" si="352"/>
        <v>0</v>
      </c>
      <c r="X192" s="32">
        <f t="shared" si="352"/>
        <v>85</v>
      </c>
      <c r="Y192" s="32">
        <f t="shared" si="352"/>
        <v>0</v>
      </c>
      <c r="Z192" s="32">
        <f t="shared" si="352"/>
        <v>88</v>
      </c>
      <c r="AA192" s="152">
        <f t="shared" si="352"/>
        <v>0</v>
      </c>
      <c r="AB192" s="152">
        <f t="shared" si="352"/>
        <v>0</v>
      </c>
      <c r="AC192" s="152">
        <f t="shared" si="352"/>
        <v>0</v>
      </c>
      <c r="AD192" s="32">
        <f t="shared" si="352"/>
        <v>85</v>
      </c>
      <c r="AE192" s="32">
        <f t="shared" si="352"/>
        <v>0</v>
      </c>
      <c r="AF192" s="32">
        <f t="shared" si="352"/>
        <v>88</v>
      </c>
      <c r="AG192" s="32"/>
      <c r="AH192" s="152">
        <f t="shared" si="353"/>
        <v>0</v>
      </c>
      <c r="AI192" s="152">
        <f t="shared" si="353"/>
        <v>0</v>
      </c>
      <c r="AJ192" s="152">
        <f t="shared" si="353"/>
        <v>0</v>
      </c>
      <c r="AK192" s="152">
        <f t="shared" si="353"/>
        <v>0</v>
      </c>
      <c r="AL192" s="32">
        <f t="shared" si="353"/>
        <v>85</v>
      </c>
      <c r="AM192" s="32">
        <f t="shared" si="353"/>
        <v>0</v>
      </c>
      <c r="AN192" s="32">
        <f t="shared" si="353"/>
        <v>88</v>
      </c>
      <c r="AO192" s="32">
        <f t="shared" si="353"/>
        <v>0</v>
      </c>
      <c r="AP192" s="32">
        <f t="shared" si="353"/>
        <v>0</v>
      </c>
      <c r="AQ192" s="32">
        <f t="shared" si="353"/>
        <v>0</v>
      </c>
      <c r="AR192" s="32">
        <f t="shared" si="353"/>
        <v>0</v>
      </c>
      <c r="AS192" s="32">
        <f t="shared" si="353"/>
        <v>0</v>
      </c>
      <c r="AT192" s="32">
        <f t="shared" si="353"/>
        <v>85</v>
      </c>
      <c r="AU192" s="32">
        <f t="shared" si="353"/>
        <v>0</v>
      </c>
      <c r="AV192" s="32">
        <f t="shared" si="353"/>
        <v>88</v>
      </c>
      <c r="AW192" s="32">
        <f t="shared" si="353"/>
        <v>0</v>
      </c>
    </row>
    <row r="193" spans="1:49" ht="49.5">
      <c r="A193" s="29" t="s">
        <v>203</v>
      </c>
      <c r="B193" s="30" t="s">
        <v>51</v>
      </c>
      <c r="C193" s="30" t="s">
        <v>8</v>
      </c>
      <c r="D193" s="41" t="s">
        <v>469</v>
      </c>
      <c r="E193" s="30"/>
      <c r="F193" s="32">
        <f t="shared" si="351"/>
        <v>85</v>
      </c>
      <c r="G193" s="32">
        <f t="shared" si="351"/>
        <v>0</v>
      </c>
      <c r="H193" s="32">
        <f t="shared" si="351"/>
        <v>88</v>
      </c>
      <c r="I193" s="152">
        <f t="shared" si="351"/>
        <v>0</v>
      </c>
      <c r="J193" s="152">
        <f t="shared" si="351"/>
        <v>0</v>
      </c>
      <c r="K193" s="152">
        <f t="shared" si="351"/>
        <v>0</v>
      </c>
      <c r="L193" s="32">
        <f t="shared" si="351"/>
        <v>85</v>
      </c>
      <c r="M193" s="32">
        <f t="shared" si="351"/>
        <v>0</v>
      </c>
      <c r="N193" s="32">
        <f t="shared" si="351"/>
        <v>88</v>
      </c>
      <c r="O193" s="152">
        <f t="shared" si="351"/>
        <v>0</v>
      </c>
      <c r="P193" s="152">
        <f t="shared" si="351"/>
        <v>0</v>
      </c>
      <c r="Q193" s="152">
        <f t="shared" si="351"/>
        <v>0</v>
      </c>
      <c r="R193" s="32">
        <f t="shared" si="351"/>
        <v>85</v>
      </c>
      <c r="S193" s="32">
        <f t="shared" si="351"/>
        <v>0</v>
      </c>
      <c r="T193" s="32">
        <f t="shared" si="351"/>
        <v>88</v>
      </c>
      <c r="U193" s="152">
        <f t="shared" si="352"/>
        <v>0</v>
      </c>
      <c r="V193" s="152">
        <f t="shared" si="352"/>
        <v>0</v>
      </c>
      <c r="W193" s="152">
        <f t="shared" si="352"/>
        <v>0</v>
      </c>
      <c r="X193" s="32">
        <f t="shared" si="352"/>
        <v>85</v>
      </c>
      <c r="Y193" s="32">
        <f t="shared" si="352"/>
        <v>0</v>
      </c>
      <c r="Z193" s="32">
        <f t="shared" si="352"/>
        <v>88</v>
      </c>
      <c r="AA193" s="152">
        <f t="shared" si="352"/>
        <v>0</v>
      </c>
      <c r="AB193" s="152">
        <f t="shared" si="352"/>
        <v>0</v>
      </c>
      <c r="AC193" s="152">
        <f t="shared" si="352"/>
        <v>0</v>
      </c>
      <c r="AD193" s="32">
        <f t="shared" si="352"/>
        <v>85</v>
      </c>
      <c r="AE193" s="32">
        <f t="shared" si="352"/>
        <v>0</v>
      </c>
      <c r="AF193" s="32">
        <f t="shared" si="352"/>
        <v>88</v>
      </c>
      <c r="AG193" s="32"/>
      <c r="AH193" s="152">
        <f t="shared" si="353"/>
        <v>0</v>
      </c>
      <c r="AI193" s="152">
        <f t="shared" si="353"/>
        <v>0</v>
      </c>
      <c r="AJ193" s="152">
        <f t="shared" si="353"/>
        <v>0</v>
      </c>
      <c r="AK193" s="152">
        <f t="shared" si="353"/>
        <v>0</v>
      </c>
      <c r="AL193" s="32">
        <f t="shared" si="353"/>
        <v>85</v>
      </c>
      <c r="AM193" s="32">
        <f t="shared" si="353"/>
        <v>0</v>
      </c>
      <c r="AN193" s="32">
        <f t="shared" si="353"/>
        <v>88</v>
      </c>
      <c r="AO193" s="32">
        <f t="shared" si="353"/>
        <v>0</v>
      </c>
      <c r="AP193" s="32">
        <f t="shared" si="353"/>
        <v>0</v>
      </c>
      <c r="AQ193" s="32">
        <f t="shared" si="353"/>
        <v>0</v>
      </c>
      <c r="AR193" s="32">
        <f t="shared" si="353"/>
        <v>0</v>
      </c>
      <c r="AS193" s="32">
        <f t="shared" si="353"/>
        <v>0</v>
      </c>
      <c r="AT193" s="32">
        <f t="shared" si="353"/>
        <v>85</v>
      </c>
      <c r="AU193" s="32">
        <f t="shared" si="353"/>
        <v>0</v>
      </c>
      <c r="AV193" s="32">
        <f t="shared" si="353"/>
        <v>88</v>
      </c>
      <c r="AW193" s="32">
        <f t="shared" si="353"/>
        <v>0</v>
      </c>
    </row>
    <row r="194" spans="1:49" ht="33">
      <c r="A194" s="81" t="s">
        <v>418</v>
      </c>
      <c r="B194" s="30" t="s">
        <v>51</v>
      </c>
      <c r="C194" s="30" t="s">
        <v>8</v>
      </c>
      <c r="D194" s="41" t="s">
        <v>469</v>
      </c>
      <c r="E194" s="30" t="s">
        <v>78</v>
      </c>
      <c r="F194" s="32">
        <f t="shared" si="351"/>
        <v>85</v>
      </c>
      <c r="G194" s="32">
        <f t="shared" si="351"/>
        <v>0</v>
      </c>
      <c r="H194" s="32">
        <f t="shared" si="351"/>
        <v>88</v>
      </c>
      <c r="I194" s="152">
        <f t="shared" si="351"/>
        <v>0</v>
      </c>
      <c r="J194" s="152">
        <f t="shared" si="351"/>
        <v>0</v>
      </c>
      <c r="K194" s="152">
        <f t="shared" si="351"/>
        <v>0</v>
      </c>
      <c r="L194" s="32">
        <f t="shared" si="351"/>
        <v>85</v>
      </c>
      <c r="M194" s="32">
        <f t="shared" si="351"/>
        <v>0</v>
      </c>
      <c r="N194" s="32">
        <f t="shared" si="351"/>
        <v>88</v>
      </c>
      <c r="O194" s="152">
        <f t="shared" si="351"/>
        <v>0</v>
      </c>
      <c r="P194" s="152">
        <f t="shared" si="351"/>
        <v>0</v>
      </c>
      <c r="Q194" s="152">
        <f t="shared" si="351"/>
        <v>0</v>
      </c>
      <c r="R194" s="32">
        <f t="shared" si="351"/>
        <v>85</v>
      </c>
      <c r="S194" s="32">
        <f t="shared" si="351"/>
        <v>0</v>
      </c>
      <c r="T194" s="32">
        <f t="shared" si="351"/>
        <v>88</v>
      </c>
      <c r="U194" s="152">
        <f t="shared" si="352"/>
        <v>0</v>
      </c>
      <c r="V194" s="152">
        <f t="shared" si="352"/>
        <v>0</v>
      </c>
      <c r="W194" s="152">
        <f t="shared" si="352"/>
        <v>0</v>
      </c>
      <c r="X194" s="32">
        <f t="shared" si="352"/>
        <v>85</v>
      </c>
      <c r="Y194" s="32">
        <f t="shared" si="352"/>
        <v>0</v>
      </c>
      <c r="Z194" s="32">
        <f t="shared" si="352"/>
        <v>88</v>
      </c>
      <c r="AA194" s="152">
        <f t="shared" si="352"/>
        <v>0</v>
      </c>
      <c r="AB194" s="152">
        <f t="shared" si="352"/>
        <v>0</v>
      </c>
      <c r="AC194" s="152">
        <f t="shared" si="352"/>
        <v>0</v>
      </c>
      <c r="AD194" s="32">
        <f t="shared" si="352"/>
        <v>85</v>
      </c>
      <c r="AE194" s="32">
        <f t="shared" si="352"/>
        <v>0</v>
      </c>
      <c r="AF194" s="32">
        <f t="shared" si="352"/>
        <v>88</v>
      </c>
      <c r="AG194" s="32"/>
      <c r="AH194" s="152">
        <f t="shared" si="353"/>
        <v>0</v>
      </c>
      <c r="AI194" s="152">
        <f t="shared" si="353"/>
        <v>0</v>
      </c>
      <c r="AJ194" s="152">
        <f t="shared" si="353"/>
        <v>0</v>
      </c>
      <c r="AK194" s="152">
        <f t="shared" si="353"/>
        <v>0</v>
      </c>
      <c r="AL194" s="32">
        <f t="shared" si="353"/>
        <v>85</v>
      </c>
      <c r="AM194" s="32">
        <f t="shared" si="353"/>
        <v>0</v>
      </c>
      <c r="AN194" s="32">
        <f t="shared" si="353"/>
        <v>88</v>
      </c>
      <c r="AO194" s="32">
        <f t="shared" si="353"/>
        <v>0</v>
      </c>
      <c r="AP194" s="32">
        <f t="shared" si="353"/>
        <v>0</v>
      </c>
      <c r="AQ194" s="32">
        <f t="shared" si="353"/>
        <v>0</v>
      </c>
      <c r="AR194" s="32">
        <f t="shared" si="353"/>
        <v>0</v>
      </c>
      <c r="AS194" s="32">
        <f t="shared" si="353"/>
        <v>0</v>
      </c>
      <c r="AT194" s="32">
        <f t="shared" si="353"/>
        <v>85</v>
      </c>
      <c r="AU194" s="32">
        <f t="shared" si="353"/>
        <v>0</v>
      </c>
      <c r="AV194" s="32">
        <f t="shared" si="353"/>
        <v>88</v>
      </c>
      <c r="AW194" s="32">
        <f t="shared" si="353"/>
        <v>0</v>
      </c>
    </row>
    <row r="195" spans="1:49" ht="49.5">
      <c r="A195" s="40" t="s">
        <v>171</v>
      </c>
      <c r="B195" s="30" t="s">
        <v>51</v>
      </c>
      <c r="C195" s="30" t="s">
        <v>8</v>
      </c>
      <c r="D195" s="41" t="s">
        <v>469</v>
      </c>
      <c r="E195" s="30" t="s">
        <v>170</v>
      </c>
      <c r="F195" s="32">
        <v>85</v>
      </c>
      <c r="G195" s="32"/>
      <c r="H195" s="32">
        <v>88</v>
      </c>
      <c r="I195" s="152"/>
      <c r="J195" s="152"/>
      <c r="K195" s="152"/>
      <c r="L195" s="32">
        <f>F195+I195+J195</f>
        <v>85</v>
      </c>
      <c r="M195" s="32">
        <f>G195+J195</f>
        <v>0</v>
      </c>
      <c r="N195" s="32">
        <f>H195+K195</f>
        <v>88</v>
      </c>
      <c r="O195" s="152"/>
      <c r="P195" s="152"/>
      <c r="Q195" s="152"/>
      <c r="R195" s="32">
        <f>L195+O195+P195</f>
        <v>85</v>
      </c>
      <c r="S195" s="32">
        <f>M195+P195</f>
        <v>0</v>
      </c>
      <c r="T195" s="32">
        <f>N195+Q195</f>
        <v>88</v>
      </c>
      <c r="U195" s="152"/>
      <c r="V195" s="152"/>
      <c r="W195" s="152"/>
      <c r="X195" s="32">
        <f>R195+U195+V195</f>
        <v>85</v>
      </c>
      <c r="Y195" s="32">
        <f>S195+V195</f>
        <v>0</v>
      </c>
      <c r="Z195" s="32">
        <f>T195+W195</f>
        <v>88</v>
      </c>
      <c r="AA195" s="152"/>
      <c r="AB195" s="152"/>
      <c r="AC195" s="152"/>
      <c r="AD195" s="32">
        <f>X195+AA195+AB195</f>
        <v>85</v>
      </c>
      <c r="AE195" s="32">
        <f>Y195+AB195</f>
        <v>0</v>
      </c>
      <c r="AF195" s="32">
        <f>Z195+AC195</f>
        <v>88</v>
      </c>
      <c r="AG195" s="32"/>
      <c r="AH195" s="152"/>
      <c r="AI195" s="152"/>
      <c r="AJ195" s="152"/>
      <c r="AK195" s="152"/>
      <c r="AL195" s="32">
        <f>AD195+AH195+AI195</f>
        <v>85</v>
      </c>
      <c r="AM195" s="32">
        <f>AE195+AI195</f>
        <v>0</v>
      </c>
      <c r="AN195" s="32">
        <f>AF195+AJ195</f>
        <v>88</v>
      </c>
      <c r="AO195" s="32">
        <f>AH195+AK195</f>
        <v>0</v>
      </c>
      <c r="AP195" s="32"/>
      <c r="AQ195" s="32"/>
      <c r="AR195" s="32"/>
      <c r="AS195" s="32"/>
      <c r="AT195" s="32">
        <f>AL195+AP195+AQ195</f>
        <v>85</v>
      </c>
      <c r="AU195" s="32">
        <f>AM195+AQ195</f>
        <v>0</v>
      </c>
      <c r="AV195" s="32">
        <f>AN195+AR195</f>
        <v>88</v>
      </c>
      <c r="AW195" s="32">
        <f>AP195+AS195</f>
        <v>0</v>
      </c>
    </row>
    <row r="196" spans="1:49" ht="66">
      <c r="A196" s="40" t="s">
        <v>470</v>
      </c>
      <c r="B196" s="30" t="s">
        <v>51</v>
      </c>
      <c r="C196" s="30" t="s">
        <v>8</v>
      </c>
      <c r="D196" s="41" t="s">
        <v>288</v>
      </c>
      <c r="E196" s="30"/>
      <c r="F196" s="32">
        <f t="shared" ref="F196:H196" si="354">F197+F201+F205</f>
        <v>50605</v>
      </c>
      <c r="G196" s="32">
        <f t="shared" si="354"/>
        <v>0</v>
      </c>
      <c r="H196" s="32">
        <f t="shared" si="354"/>
        <v>0</v>
      </c>
      <c r="I196" s="152">
        <f t="shared" ref="I196:N196" si="355">I197+I201+I205</f>
        <v>0</v>
      </c>
      <c r="J196" s="152">
        <f t="shared" si="355"/>
        <v>0</v>
      </c>
      <c r="K196" s="152">
        <f t="shared" si="355"/>
        <v>0</v>
      </c>
      <c r="L196" s="32">
        <f t="shared" si="355"/>
        <v>50605</v>
      </c>
      <c r="M196" s="32">
        <f t="shared" si="355"/>
        <v>0</v>
      </c>
      <c r="N196" s="32">
        <f t="shared" si="355"/>
        <v>0</v>
      </c>
      <c r="O196" s="152">
        <f t="shared" ref="O196:T196" si="356">O197+O201+O205</f>
        <v>0</v>
      </c>
      <c r="P196" s="152">
        <f t="shared" si="356"/>
        <v>0</v>
      </c>
      <c r="Q196" s="152">
        <f t="shared" si="356"/>
        <v>0</v>
      </c>
      <c r="R196" s="32">
        <f t="shared" si="356"/>
        <v>50605</v>
      </c>
      <c r="S196" s="32">
        <f t="shared" si="356"/>
        <v>0</v>
      </c>
      <c r="T196" s="32">
        <f t="shared" si="356"/>
        <v>0</v>
      </c>
      <c r="U196" s="152">
        <f t="shared" ref="U196:Z196" si="357">U197+U201+U205</f>
        <v>0</v>
      </c>
      <c r="V196" s="152">
        <f t="shared" si="357"/>
        <v>0</v>
      </c>
      <c r="W196" s="152">
        <f t="shared" si="357"/>
        <v>0</v>
      </c>
      <c r="X196" s="32">
        <f t="shared" si="357"/>
        <v>50605</v>
      </c>
      <c r="Y196" s="32">
        <f t="shared" si="357"/>
        <v>0</v>
      </c>
      <c r="Z196" s="32">
        <f t="shared" si="357"/>
        <v>0</v>
      </c>
      <c r="AA196" s="152">
        <f t="shared" ref="AA196:AF196" si="358">AA197+AA201+AA205</f>
        <v>0</v>
      </c>
      <c r="AB196" s="152">
        <f t="shared" si="358"/>
        <v>0</v>
      </c>
      <c r="AC196" s="152">
        <f t="shared" si="358"/>
        <v>0</v>
      </c>
      <c r="AD196" s="32">
        <f t="shared" si="358"/>
        <v>50605</v>
      </c>
      <c r="AE196" s="32">
        <f t="shared" si="358"/>
        <v>0</v>
      </c>
      <c r="AF196" s="32">
        <f t="shared" si="358"/>
        <v>0</v>
      </c>
      <c r="AG196" s="32"/>
      <c r="AH196" s="152">
        <f t="shared" ref="AH196:AN196" si="359">AH197+AH201+AH205</f>
        <v>0</v>
      </c>
      <c r="AI196" s="152">
        <f t="shared" si="359"/>
        <v>0</v>
      </c>
      <c r="AJ196" s="152">
        <f t="shared" si="359"/>
        <v>0</v>
      </c>
      <c r="AK196" s="152">
        <f t="shared" ref="AK196" si="360">AK197+AK201+AK205</f>
        <v>0</v>
      </c>
      <c r="AL196" s="32">
        <f t="shared" si="359"/>
        <v>50605</v>
      </c>
      <c r="AM196" s="32">
        <f t="shared" si="359"/>
        <v>0</v>
      </c>
      <c r="AN196" s="32">
        <f t="shared" si="359"/>
        <v>0</v>
      </c>
      <c r="AO196" s="32">
        <f t="shared" ref="AO196:AV196" si="361">AO197+AO201+AO205</f>
        <v>0</v>
      </c>
      <c r="AP196" s="32">
        <f t="shared" si="361"/>
        <v>0</v>
      </c>
      <c r="AQ196" s="32">
        <f t="shared" si="361"/>
        <v>0</v>
      </c>
      <c r="AR196" s="32">
        <f t="shared" si="361"/>
        <v>0</v>
      </c>
      <c r="AS196" s="32">
        <f t="shared" si="361"/>
        <v>0</v>
      </c>
      <c r="AT196" s="32">
        <f t="shared" si="361"/>
        <v>50605</v>
      </c>
      <c r="AU196" s="32">
        <f t="shared" si="361"/>
        <v>0</v>
      </c>
      <c r="AV196" s="32">
        <f t="shared" si="361"/>
        <v>0</v>
      </c>
      <c r="AW196" s="32">
        <f t="shared" ref="AW196" si="362">AW197+AW201+AW205</f>
        <v>0</v>
      </c>
    </row>
    <row r="197" spans="1:49" ht="33">
      <c r="A197" s="29" t="s">
        <v>76</v>
      </c>
      <c r="B197" s="30" t="s">
        <v>51</v>
      </c>
      <c r="C197" s="30" t="s">
        <v>8</v>
      </c>
      <c r="D197" s="41" t="s">
        <v>289</v>
      </c>
      <c r="E197" s="30"/>
      <c r="F197" s="32">
        <f t="shared" ref="F197:U199" si="363">F198</f>
        <v>899</v>
      </c>
      <c r="G197" s="32">
        <f t="shared" si="363"/>
        <v>0</v>
      </c>
      <c r="H197" s="32">
        <f t="shared" si="363"/>
        <v>0</v>
      </c>
      <c r="I197" s="152">
        <f t="shared" si="363"/>
        <v>0</v>
      </c>
      <c r="J197" s="152">
        <f t="shared" si="363"/>
        <v>0</v>
      </c>
      <c r="K197" s="152">
        <f t="shared" si="363"/>
        <v>0</v>
      </c>
      <c r="L197" s="32">
        <f t="shared" si="363"/>
        <v>899</v>
      </c>
      <c r="M197" s="32">
        <f t="shared" si="363"/>
        <v>0</v>
      </c>
      <c r="N197" s="32">
        <f t="shared" si="363"/>
        <v>0</v>
      </c>
      <c r="O197" s="152">
        <f t="shared" si="363"/>
        <v>0</v>
      </c>
      <c r="P197" s="152">
        <f t="shared" si="363"/>
        <v>0</v>
      </c>
      <c r="Q197" s="152">
        <f t="shared" si="363"/>
        <v>0</v>
      </c>
      <c r="R197" s="32">
        <f t="shared" si="363"/>
        <v>899</v>
      </c>
      <c r="S197" s="32">
        <f t="shared" si="363"/>
        <v>0</v>
      </c>
      <c r="T197" s="32">
        <f t="shared" si="363"/>
        <v>0</v>
      </c>
      <c r="U197" s="152">
        <f t="shared" si="363"/>
        <v>0</v>
      </c>
      <c r="V197" s="152">
        <f t="shared" ref="U197:AL199" si="364">V198</f>
        <v>0</v>
      </c>
      <c r="W197" s="152">
        <f t="shared" si="364"/>
        <v>0</v>
      </c>
      <c r="X197" s="32">
        <f t="shared" si="364"/>
        <v>899</v>
      </c>
      <c r="Y197" s="32">
        <f t="shared" si="364"/>
        <v>0</v>
      </c>
      <c r="Z197" s="32">
        <f t="shared" si="364"/>
        <v>0</v>
      </c>
      <c r="AA197" s="152">
        <f t="shared" si="364"/>
        <v>0</v>
      </c>
      <c r="AB197" s="152">
        <f t="shared" si="364"/>
        <v>0</v>
      </c>
      <c r="AC197" s="152">
        <f t="shared" si="364"/>
        <v>0</v>
      </c>
      <c r="AD197" s="32">
        <f t="shared" si="364"/>
        <v>899</v>
      </c>
      <c r="AE197" s="32">
        <f t="shared" si="364"/>
        <v>0</v>
      </c>
      <c r="AF197" s="32">
        <f t="shared" si="364"/>
        <v>0</v>
      </c>
      <c r="AG197" s="32"/>
      <c r="AH197" s="152">
        <f t="shared" si="364"/>
        <v>0</v>
      </c>
      <c r="AI197" s="152">
        <f t="shared" si="364"/>
        <v>0</v>
      </c>
      <c r="AJ197" s="152">
        <f t="shared" si="364"/>
        <v>0</v>
      </c>
      <c r="AK197" s="152">
        <f t="shared" si="364"/>
        <v>0</v>
      </c>
      <c r="AL197" s="32">
        <f t="shared" si="364"/>
        <v>899</v>
      </c>
      <c r="AM197" s="32">
        <f t="shared" ref="AH197:AW199" si="365">AM198</f>
        <v>0</v>
      </c>
      <c r="AN197" s="32">
        <f t="shared" si="365"/>
        <v>0</v>
      </c>
      <c r="AO197" s="32">
        <f t="shared" si="365"/>
        <v>0</v>
      </c>
      <c r="AP197" s="32">
        <f t="shared" si="365"/>
        <v>0</v>
      </c>
      <c r="AQ197" s="32">
        <f t="shared" si="365"/>
        <v>0</v>
      </c>
      <c r="AR197" s="32">
        <f t="shared" si="365"/>
        <v>0</v>
      </c>
      <c r="AS197" s="32">
        <f t="shared" si="365"/>
        <v>0</v>
      </c>
      <c r="AT197" s="32">
        <f t="shared" si="365"/>
        <v>899</v>
      </c>
      <c r="AU197" s="32">
        <f t="shared" si="365"/>
        <v>0</v>
      </c>
      <c r="AV197" s="32">
        <f t="shared" si="365"/>
        <v>0</v>
      </c>
      <c r="AW197" s="32">
        <f t="shared" si="365"/>
        <v>0</v>
      </c>
    </row>
    <row r="198" spans="1:49" ht="49.5">
      <c r="A198" s="29" t="s">
        <v>203</v>
      </c>
      <c r="B198" s="30" t="s">
        <v>51</v>
      </c>
      <c r="C198" s="30" t="s">
        <v>8</v>
      </c>
      <c r="D198" s="41" t="s">
        <v>290</v>
      </c>
      <c r="E198" s="30"/>
      <c r="F198" s="32">
        <f t="shared" si="363"/>
        <v>899</v>
      </c>
      <c r="G198" s="32">
        <f t="shared" si="363"/>
        <v>0</v>
      </c>
      <c r="H198" s="32">
        <f t="shared" si="363"/>
        <v>0</v>
      </c>
      <c r="I198" s="152">
        <f t="shared" si="363"/>
        <v>0</v>
      </c>
      <c r="J198" s="152">
        <f t="shared" si="363"/>
        <v>0</v>
      </c>
      <c r="K198" s="152">
        <f t="shared" si="363"/>
        <v>0</v>
      </c>
      <c r="L198" s="32">
        <f t="shared" si="363"/>
        <v>899</v>
      </c>
      <c r="M198" s="32">
        <f t="shared" si="363"/>
        <v>0</v>
      </c>
      <c r="N198" s="32">
        <f t="shared" si="363"/>
        <v>0</v>
      </c>
      <c r="O198" s="152">
        <f t="shared" si="363"/>
        <v>0</v>
      </c>
      <c r="P198" s="152">
        <f t="shared" si="363"/>
        <v>0</v>
      </c>
      <c r="Q198" s="152">
        <f t="shared" si="363"/>
        <v>0</v>
      </c>
      <c r="R198" s="32">
        <f t="shared" si="363"/>
        <v>899</v>
      </c>
      <c r="S198" s="32">
        <f t="shared" si="363"/>
        <v>0</v>
      </c>
      <c r="T198" s="32">
        <f t="shared" si="363"/>
        <v>0</v>
      </c>
      <c r="U198" s="152">
        <f t="shared" si="364"/>
        <v>0</v>
      </c>
      <c r="V198" s="152">
        <f t="shared" si="364"/>
        <v>0</v>
      </c>
      <c r="W198" s="152">
        <f t="shared" si="364"/>
        <v>0</v>
      </c>
      <c r="X198" s="32">
        <f t="shared" si="364"/>
        <v>899</v>
      </c>
      <c r="Y198" s="32">
        <f t="shared" si="364"/>
        <v>0</v>
      </c>
      <c r="Z198" s="32">
        <f t="shared" si="364"/>
        <v>0</v>
      </c>
      <c r="AA198" s="152">
        <f t="shared" si="364"/>
        <v>0</v>
      </c>
      <c r="AB198" s="152">
        <f t="shared" si="364"/>
        <v>0</v>
      </c>
      <c r="AC198" s="152">
        <f t="shared" si="364"/>
        <v>0</v>
      </c>
      <c r="AD198" s="32">
        <f t="shared" si="364"/>
        <v>899</v>
      </c>
      <c r="AE198" s="32">
        <f t="shared" si="364"/>
        <v>0</v>
      </c>
      <c r="AF198" s="32">
        <f t="shared" si="364"/>
        <v>0</v>
      </c>
      <c r="AG198" s="32"/>
      <c r="AH198" s="152">
        <f t="shared" si="365"/>
        <v>0</v>
      </c>
      <c r="AI198" s="152">
        <f t="shared" si="365"/>
        <v>0</v>
      </c>
      <c r="AJ198" s="152">
        <f t="shared" si="365"/>
        <v>0</v>
      </c>
      <c r="AK198" s="152">
        <f t="shared" si="365"/>
        <v>0</v>
      </c>
      <c r="AL198" s="32">
        <f t="shared" si="365"/>
        <v>899</v>
      </c>
      <c r="AM198" s="32">
        <f t="shared" si="365"/>
        <v>0</v>
      </c>
      <c r="AN198" s="32">
        <f t="shared" si="365"/>
        <v>0</v>
      </c>
      <c r="AO198" s="32">
        <f t="shared" si="365"/>
        <v>0</v>
      </c>
      <c r="AP198" s="32">
        <f t="shared" si="365"/>
        <v>0</v>
      </c>
      <c r="AQ198" s="32">
        <f t="shared" si="365"/>
        <v>0</v>
      </c>
      <c r="AR198" s="32">
        <f t="shared" si="365"/>
        <v>0</v>
      </c>
      <c r="AS198" s="32">
        <f t="shared" si="365"/>
        <v>0</v>
      </c>
      <c r="AT198" s="32">
        <f t="shared" si="365"/>
        <v>899</v>
      </c>
      <c r="AU198" s="32">
        <f t="shared" si="365"/>
        <v>0</v>
      </c>
      <c r="AV198" s="32">
        <f t="shared" si="365"/>
        <v>0</v>
      </c>
      <c r="AW198" s="32">
        <f t="shared" si="365"/>
        <v>0</v>
      </c>
    </row>
    <row r="199" spans="1:49" ht="33">
      <c r="A199" s="81" t="s">
        <v>418</v>
      </c>
      <c r="B199" s="30" t="s">
        <v>51</v>
      </c>
      <c r="C199" s="30" t="s">
        <v>8</v>
      </c>
      <c r="D199" s="41" t="s">
        <v>290</v>
      </c>
      <c r="E199" s="30" t="s">
        <v>78</v>
      </c>
      <c r="F199" s="32">
        <f t="shared" si="363"/>
        <v>899</v>
      </c>
      <c r="G199" s="32">
        <f t="shared" si="363"/>
        <v>0</v>
      </c>
      <c r="H199" s="32">
        <f t="shared" si="363"/>
        <v>0</v>
      </c>
      <c r="I199" s="152">
        <f t="shared" si="363"/>
        <v>0</v>
      </c>
      <c r="J199" s="152">
        <f t="shared" si="363"/>
        <v>0</v>
      </c>
      <c r="K199" s="152">
        <f t="shared" si="363"/>
        <v>0</v>
      </c>
      <c r="L199" s="32">
        <f t="shared" si="363"/>
        <v>899</v>
      </c>
      <c r="M199" s="32">
        <f t="shared" si="363"/>
        <v>0</v>
      </c>
      <c r="N199" s="32">
        <f t="shared" si="363"/>
        <v>0</v>
      </c>
      <c r="O199" s="152">
        <f t="shared" si="363"/>
        <v>0</v>
      </c>
      <c r="P199" s="152">
        <f t="shared" si="363"/>
        <v>0</v>
      </c>
      <c r="Q199" s="152">
        <f t="shared" si="363"/>
        <v>0</v>
      </c>
      <c r="R199" s="32">
        <f t="shared" si="363"/>
        <v>899</v>
      </c>
      <c r="S199" s="32">
        <f t="shared" si="363"/>
        <v>0</v>
      </c>
      <c r="T199" s="32">
        <f t="shared" si="363"/>
        <v>0</v>
      </c>
      <c r="U199" s="152">
        <f t="shared" si="364"/>
        <v>0</v>
      </c>
      <c r="V199" s="152">
        <f t="shared" si="364"/>
        <v>0</v>
      </c>
      <c r="W199" s="152">
        <f t="shared" si="364"/>
        <v>0</v>
      </c>
      <c r="X199" s="32">
        <f t="shared" si="364"/>
        <v>899</v>
      </c>
      <c r="Y199" s="32">
        <f t="shared" si="364"/>
        <v>0</v>
      </c>
      <c r="Z199" s="32">
        <f t="shared" si="364"/>
        <v>0</v>
      </c>
      <c r="AA199" s="152">
        <f t="shared" si="364"/>
        <v>0</v>
      </c>
      <c r="AB199" s="152">
        <f t="shared" si="364"/>
        <v>0</v>
      </c>
      <c r="AC199" s="152">
        <f t="shared" si="364"/>
        <v>0</v>
      </c>
      <c r="AD199" s="32">
        <f t="shared" si="364"/>
        <v>899</v>
      </c>
      <c r="AE199" s="32">
        <f t="shared" si="364"/>
        <v>0</v>
      </c>
      <c r="AF199" s="32">
        <f t="shared" si="364"/>
        <v>0</v>
      </c>
      <c r="AG199" s="32"/>
      <c r="AH199" s="152">
        <f t="shared" si="365"/>
        <v>0</v>
      </c>
      <c r="AI199" s="152">
        <f t="shared" si="365"/>
        <v>0</v>
      </c>
      <c r="AJ199" s="152">
        <f t="shared" si="365"/>
        <v>0</v>
      </c>
      <c r="AK199" s="152">
        <f t="shared" si="365"/>
        <v>0</v>
      </c>
      <c r="AL199" s="32">
        <f t="shared" si="365"/>
        <v>899</v>
      </c>
      <c r="AM199" s="32">
        <f t="shared" si="365"/>
        <v>0</v>
      </c>
      <c r="AN199" s="32">
        <f t="shared" si="365"/>
        <v>0</v>
      </c>
      <c r="AO199" s="32">
        <f t="shared" si="365"/>
        <v>0</v>
      </c>
      <c r="AP199" s="32">
        <f t="shared" si="365"/>
        <v>0</v>
      </c>
      <c r="AQ199" s="32">
        <f t="shared" si="365"/>
        <v>0</v>
      </c>
      <c r="AR199" s="32">
        <f t="shared" si="365"/>
        <v>0</v>
      </c>
      <c r="AS199" s="32">
        <f t="shared" si="365"/>
        <v>0</v>
      </c>
      <c r="AT199" s="32">
        <f t="shared" si="365"/>
        <v>899</v>
      </c>
      <c r="AU199" s="32">
        <f t="shared" si="365"/>
        <v>0</v>
      </c>
      <c r="AV199" s="32">
        <f t="shared" si="365"/>
        <v>0</v>
      </c>
      <c r="AW199" s="32">
        <f t="shared" si="365"/>
        <v>0</v>
      </c>
    </row>
    <row r="200" spans="1:49" ht="49.5">
      <c r="A200" s="40" t="s">
        <v>171</v>
      </c>
      <c r="B200" s="30" t="s">
        <v>51</v>
      </c>
      <c r="C200" s="30" t="s">
        <v>8</v>
      </c>
      <c r="D200" s="41" t="s">
        <v>290</v>
      </c>
      <c r="E200" s="30" t="s">
        <v>170</v>
      </c>
      <c r="F200" s="32">
        <v>899</v>
      </c>
      <c r="G200" s="32"/>
      <c r="H200" s="32"/>
      <c r="I200" s="152"/>
      <c r="J200" s="152"/>
      <c r="K200" s="152"/>
      <c r="L200" s="32">
        <f>F200+I200+J200</f>
        <v>899</v>
      </c>
      <c r="M200" s="32">
        <f>G200+J200</f>
        <v>0</v>
      </c>
      <c r="N200" s="32">
        <f>H200+K200</f>
        <v>0</v>
      </c>
      <c r="O200" s="152"/>
      <c r="P200" s="152"/>
      <c r="Q200" s="152"/>
      <c r="R200" s="32">
        <f>L200+O200+P200</f>
        <v>899</v>
      </c>
      <c r="S200" s="32">
        <f>M200+P200</f>
        <v>0</v>
      </c>
      <c r="T200" s="32">
        <f>N200+Q200</f>
        <v>0</v>
      </c>
      <c r="U200" s="152"/>
      <c r="V200" s="152"/>
      <c r="W200" s="152"/>
      <c r="X200" s="32">
        <f>R200+U200+V200</f>
        <v>899</v>
      </c>
      <c r="Y200" s="32">
        <f>S200+V200</f>
        <v>0</v>
      </c>
      <c r="Z200" s="32">
        <f>T200+W200</f>
        <v>0</v>
      </c>
      <c r="AA200" s="152"/>
      <c r="AB200" s="152"/>
      <c r="AC200" s="152"/>
      <c r="AD200" s="32">
        <f>X200+AA200+AB200</f>
        <v>899</v>
      </c>
      <c r="AE200" s="32">
        <f>Y200+AB200</f>
        <v>0</v>
      </c>
      <c r="AF200" s="32">
        <f>Z200+AC200</f>
        <v>0</v>
      </c>
      <c r="AG200" s="32"/>
      <c r="AH200" s="152"/>
      <c r="AI200" s="152"/>
      <c r="AJ200" s="152"/>
      <c r="AK200" s="152"/>
      <c r="AL200" s="32">
        <f>AD200+AH200+AI200</f>
        <v>899</v>
      </c>
      <c r="AM200" s="32">
        <f>AE200+AI200</f>
        <v>0</v>
      </c>
      <c r="AN200" s="32">
        <f>AF200+AJ200</f>
        <v>0</v>
      </c>
      <c r="AO200" s="32">
        <f>AH200+AK200</f>
        <v>0</v>
      </c>
      <c r="AP200" s="32"/>
      <c r="AQ200" s="32"/>
      <c r="AR200" s="32"/>
      <c r="AS200" s="32"/>
      <c r="AT200" s="32">
        <f>AL200+AP200+AQ200</f>
        <v>899</v>
      </c>
      <c r="AU200" s="32">
        <f>AM200+AQ200</f>
        <v>0</v>
      </c>
      <c r="AV200" s="32">
        <f>AN200+AR200</f>
        <v>0</v>
      </c>
      <c r="AW200" s="32">
        <f>AP200+AS200</f>
        <v>0</v>
      </c>
    </row>
    <row r="201" spans="1:49" ht="33">
      <c r="A201" s="29" t="s">
        <v>205</v>
      </c>
      <c r="B201" s="30" t="s">
        <v>51</v>
      </c>
      <c r="C201" s="30" t="s">
        <v>8</v>
      </c>
      <c r="D201" s="41" t="s">
        <v>291</v>
      </c>
      <c r="E201" s="30"/>
      <c r="F201" s="32">
        <f t="shared" ref="F201:U203" si="366">F202</f>
        <v>2330</v>
      </c>
      <c r="G201" s="32">
        <f t="shared" si="366"/>
        <v>0</v>
      </c>
      <c r="H201" s="32">
        <f t="shared" si="366"/>
        <v>0</v>
      </c>
      <c r="I201" s="152">
        <f t="shared" si="366"/>
        <v>0</v>
      </c>
      <c r="J201" s="152">
        <f t="shared" si="366"/>
        <v>0</v>
      </c>
      <c r="K201" s="152">
        <f t="shared" si="366"/>
        <v>0</v>
      </c>
      <c r="L201" s="32">
        <f t="shared" si="366"/>
        <v>2330</v>
      </c>
      <c r="M201" s="32">
        <f t="shared" si="366"/>
        <v>0</v>
      </c>
      <c r="N201" s="32">
        <f t="shared" si="366"/>
        <v>0</v>
      </c>
      <c r="O201" s="152">
        <f t="shared" si="366"/>
        <v>0</v>
      </c>
      <c r="P201" s="152">
        <f t="shared" si="366"/>
        <v>0</v>
      </c>
      <c r="Q201" s="152">
        <f t="shared" si="366"/>
        <v>0</v>
      </c>
      <c r="R201" s="32">
        <f t="shared" si="366"/>
        <v>2330</v>
      </c>
      <c r="S201" s="32">
        <f t="shared" si="366"/>
        <v>0</v>
      </c>
      <c r="T201" s="32">
        <f t="shared" si="366"/>
        <v>0</v>
      </c>
      <c r="U201" s="152">
        <f t="shared" si="366"/>
        <v>0</v>
      </c>
      <c r="V201" s="152">
        <f t="shared" ref="U201:AL203" si="367">V202</f>
        <v>0</v>
      </c>
      <c r="W201" s="152">
        <f t="shared" si="367"/>
        <v>0</v>
      </c>
      <c r="X201" s="32">
        <f t="shared" si="367"/>
        <v>2330</v>
      </c>
      <c r="Y201" s="32">
        <f t="shared" si="367"/>
        <v>0</v>
      </c>
      <c r="Z201" s="32">
        <f t="shared" si="367"/>
        <v>0</v>
      </c>
      <c r="AA201" s="152">
        <f t="shared" si="367"/>
        <v>0</v>
      </c>
      <c r="AB201" s="152">
        <f t="shared" si="367"/>
        <v>0</v>
      </c>
      <c r="AC201" s="152">
        <f t="shared" si="367"/>
        <v>0</v>
      </c>
      <c r="AD201" s="32">
        <f t="shared" si="367"/>
        <v>2330</v>
      </c>
      <c r="AE201" s="32">
        <f t="shared" si="367"/>
        <v>0</v>
      </c>
      <c r="AF201" s="32">
        <f t="shared" si="367"/>
        <v>0</v>
      </c>
      <c r="AG201" s="32"/>
      <c r="AH201" s="152">
        <f t="shared" si="367"/>
        <v>0</v>
      </c>
      <c r="AI201" s="152">
        <f t="shared" si="367"/>
        <v>0</v>
      </c>
      <c r="AJ201" s="152">
        <f t="shared" si="367"/>
        <v>0</v>
      </c>
      <c r="AK201" s="152">
        <f t="shared" si="367"/>
        <v>0</v>
      </c>
      <c r="AL201" s="32">
        <f t="shared" si="367"/>
        <v>2330</v>
      </c>
      <c r="AM201" s="32">
        <f t="shared" ref="AH201:AW203" si="368">AM202</f>
        <v>0</v>
      </c>
      <c r="AN201" s="32">
        <f t="shared" si="368"/>
        <v>0</v>
      </c>
      <c r="AO201" s="32">
        <f t="shared" si="368"/>
        <v>0</v>
      </c>
      <c r="AP201" s="32">
        <f t="shared" si="368"/>
        <v>0</v>
      </c>
      <c r="AQ201" s="32">
        <f t="shared" si="368"/>
        <v>0</v>
      </c>
      <c r="AR201" s="32">
        <f t="shared" si="368"/>
        <v>0</v>
      </c>
      <c r="AS201" s="32">
        <f t="shared" si="368"/>
        <v>0</v>
      </c>
      <c r="AT201" s="32">
        <f t="shared" si="368"/>
        <v>2330</v>
      </c>
      <c r="AU201" s="32">
        <f t="shared" si="368"/>
        <v>0</v>
      </c>
      <c r="AV201" s="32">
        <f t="shared" si="368"/>
        <v>0</v>
      </c>
      <c r="AW201" s="32">
        <f t="shared" si="368"/>
        <v>0</v>
      </c>
    </row>
    <row r="202" spans="1:49" ht="82.5">
      <c r="A202" s="29" t="s">
        <v>216</v>
      </c>
      <c r="B202" s="30" t="s">
        <v>51</v>
      </c>
      <c r="C202" s="30" t="s">
        <v>8</v>
      </c>
      <c r="D202" s="41" t="s">
        <v>292</v>
      </c>
      <c r="E202" s="30"/>
      <c r="F202" s="32">
        <f t="shared" si="366"/>
        <v>2330</v>
      </c>
      <c r="G202" s="32">
        <f t="shared" si="366"/>
        <v>0</v>
      </c>
      <c r="H202" s="32">
        <f t="shared" si="366"/>
        <v>0</v>
      </c>
      <c r="I202" s="152">
        <f t="shared" si="366"/>
        <v>0</v>
      </c>
      <c r="J202" s="152">
        <f t="shared" si="366"/>
        <v>0</v>
      </c>
      <c r="K202" s="152">
        <f t="shared" si="366"/>
        <v>0</v>
      </c>
      <c r="L202" s="32">
        <f t="shared" si="366"/>
        <v>2330</v>
      </c>
      <c r="M202" s="32">
        <f t="shared" si="366"/>
        <v>0</v>
      </c>
      <c r="N202" s="32">
        <f t="shared" si="366"/>
        <v>0</v>
      </c>
      <c r="O202" s="152">
        <f t="shared" si="366"/>
        <v>0</v>
      </c>
      <c r="P202" s="152">
        <f t="shared" si="366"/>
        <v>0</v>
      </c>
      <c r="Q202" s="152">
        <f t="shared" si="366"/>
        <v>0</v>
      </c>
      <c r="R202" s="32">
        <f t="shared" si="366"/>
        <v>2330</v>
      </c>
      <c r="S202" s="32">
        <f t="shared" si="366"/>
        <v>0</v>
      </c>
      <c r="T202" s="32">
        <f t="shared" si="366"/>
        <v>0</v>
      </c>
      <c r="U202" s="152">
        <f t="shared" si="367"/>
        <v>0</v>
      </c>
      <c r="V202" s="152">
        <f t="shared" si="367"/>
        <v>0</v>
      </c>
      <c r="W202" s="152">
        <f t="shared" si="367"/>
        <v>0</v>
      </c>
      <c r="X202" s="32">
        <f t="shared" si="367"/>
        <v>2330</v>
      </c>
      <c r="Y202" s="32">
        <f t="shared" si="367"/>
        <v>0</v>
      </c>
      <c r="Z202" s="32">
        <f t="shared" si="367"/>
        <v>0</v>
      </c>
      <c r="AA202" s="152">
        <f t="shared" si="367"/>
        <v>0</v>
      </c>
      <c r="AB202" s="152">
        <f t="shared" si="367"/>
        <v>0</v>
      </c>
      <c r="AC202" s="152">
        <f t="shared" si="367"/>
        <v>0</v>
      </c>
      <c r="AD202" s="32">
        <f t="shared" si="367"/>
        <v>2330</v>
      </c>
      <c r="AE202" s="32">
        <f t="shared" si="367"/>
        <v>0</v>
      </c>
      <c r="AF202" s="32">
        <f t="shared" si="367"/>
        <v>0</v>
      </c>
      <c r="AG202" s="32"/>
      <c r="AH202" s="152">
        <f t="shared" si="368"/>
        <v>0</v>
      </c>
      <c r="AI202" s="152">
        <f t="shared" si="368"/>
        <v>0</v>
      </c>
      <c r="AJ202" s="152">
        <f t="shared" si="368"/>
        <v>0</v>
      </c>
      <c r="AK202" s="152">
        <f t="shared" si="368"/>
        <v>0</v>
      </c>
      <c r="AL202" s="32">
        <f t="shared" si="368"/>
        <v>2330</v>
      </c>
      <c r="AM202" s="32">
        <f t="shared" si="368"/>
        <v>0</v>
      </c>
      <c r="AN202" s="32">
        <f t="shared" si="368"/>
        <v>0</v>
      </c>
      <c r="AO202" s="32">
        <f t="shared" si="368"/>
        <v>0</v>
      </c>
      <c r="AP202" s="32">
        <f t="shared" si="368"/>
        <v>0</v>
      </c>
      <c r="AQ202" s="32">
        <f t="shared" si="368"/>
        <v>0</v>
      </c>
      <c r="AR202" s="32">
        <f t="shared" si="368"/>
        <v>0</v>
      </c>
      <c r="AS202" s="32">
        <f t="shared" si="368"/>
        <v>0</v>
      </c>
      <c r="AT202" s="32">
        <f t="shared" si="368"/>
        <v>2330</v>
      </c>
      <c r="AU202" s="32">
        <f t="shared" si="368"/>
        <v>0</v>
      </c>
      <c r="AV202" s="32">
        <f t="shared" si="368"/>
        <v>0</v>
      </c>
      <c r="AW202" s="32">
        <f t="shared" si="368"/>
        <v>0</v>
      </c>
    </row>
    <row r="203" spans="1:49" ht="49.5">
      <c r="A203" s="29" t="s">
        <v>81</v>
      </c>
      <c r="B203" s="30" t="s">
        <v>51</v>
      </c>
      <c r="C203" s="30" t="s">
        <v>8</v>
      </c>
      <c r="D203" s="41" t="s">
        <v>292</v>
      </c>
      <c r="E203" s="30" t="s">
        <v>82</v>
      </c>
      <c r="F203" s="32">
        <f t="shared" si="366"/>
        <v>2330</v>
      </c>
      <c r="G203" s="32">
        <f t="shared" si="366"/>
        <v>0</v>
      </c>
      <c r="H203" s="32">
        <f t="shared" si="366"/>
        <v>0</v>
      </c>
      <c r="I203" s="152">
        <f t="shared" si="366"/>
        <v>0</v>
      </c>
      <c r="J203" s="152">
        <f t="shared" si="366"/>
        <v>0</v>
      </c>
      <c r="K203" s="152">
        <f t="shared" si="366"/>
        <v>0</v>
      </c>
      <c r="L203" s="32">
        <f t="shared" si="366"/>
        <v>2330</v>
      </c>
      <c r="M203" s="32">
        <f t="shared" si="366"/>
        <v>0</v>
      </c>
      <c r="N203" s="32">
        <f t="shared" si="366"/>
        <v>0</v>
      </c>
      <c r="O203" s="152">
        <f t="shared" si="366"/>
        <v>0</v>
      </c>
      <c r="P203" s="152">
        <f t="shared" si="366"/>
        <v>0</v>
      </c>
      <c r="Q203" s="152">
        <f t="shared" si="366"/>
        <v>0</v>
      </c>
      <c r="R203" s="32">
        <f t="shared" si="366"/>
        <v>2330</v>
      </c>
      <c r="S203" s="32">
        <f t="shared" si="366"/>
        <v>0</v>
      </c>
      <c r="T203" s="32">
        <f t="shared" si="366"/>
        <v>0</v>
      </c>
      <c r="U203" s="152">
        <f t="shared" si="367"/>
        <v>0</v>
      </c>
      <c r="V203" s="152">
        <f t="shared" si="367"/>
        <v>0</v>
      </c>
      <c r="W203" s="152">
        <f t="shared" si="367"/>
        <v>0</v>
      </c>
      <c r="X203" s="32">
        <f t="shared" si="367"/>
        <v>2330</v>
      </c>
      <c r="Y203" s="32">
        <f t="shared" si="367"/>
        <v>0</v>
      </c>
      <c r="Z203" s="32">
        <f t="shared" si="367"/>
        <v>0</v>
      </c>
      <c r="AA203" s="152">
        <f t="shared" si="367"/>
        <v>0</v>
      </c>
      <c r="AB203" s="152">
        <f t="shared" si="367"/>
        <v>0</v>
      </c>
      <c r="AC203" s="152">
        <f t="shared" si="367"/>
        <v>0</v>
      </c>
      <c r="AD203" s="32">
        <f t="shared" si="367"/>
        <v>2330</v>
      </c>
      <c r="AE203" s="32">
        <f t="shared" si="367"/>
        <v>0</v>
      </c>
      <c r="AF203" s="32">
        <f t="shared" si="367"/>
        <v>0</v>
      </c>
      <c r="AG203" s="32"/>
      <c r="AH203" s="152">
        <f t="shared" si="368"/>
        <v>0</v>
      </c>
      <c r="AI203" s="152">
        <f t="shared" si="368"/>
        <v>0</v>
      </c>
      <c r="AJ203" s="152">
        <f t="shared" si="368"/>
        <v>0</v>
      </c>
      <c r="AK203" s="152">
        <f t="shared" si="368"/>
        <v>0</v>
      </c>
      <c r="AL203" s="32">
        <f t="shared" si="368"/>
        <v>2330</v>
      </c>
      <c r="AM203" s="32">
        <f t="shared" si="368"/>
        <v>0</v>
      </c>
      <c r="AN203" s="32">
        <f t="shared" si="368"/>
        <v>0</v>
      </c>
      <c r="AO203" s="32">
        <f t="shared" si="368"/>
        <v>0</v>
      </c>
      <c r="AP203" s="32">
        <f t="shared" si="368"/>
        <v>0</v>
      </c>
      <c r="AQ203" s="32">
        <f t="shared" si="368"/>
        <v>0</v>
      </c>
      <c r="AR203" s="32">
        <f t="shared" si="368"/>
        <v>0</v>
      </c>
      <c r="AS203" s="32">
        <f t="shared" si="368"/>
        <v>0</v>
      </c>
      <c r="AT203" s="32">
        <f t="shared" si="368"/>
        <v>2330</v>
      </c>
      <c r="AU203" s="32">
        <f t="shared" si="368"/>
        <v>0</v>
      </c>
      <c r="AV203" s="32">
        <f t="shared" si="368"/>
        <v>0</v>
      </c>
      <c r="AW203" s="32">
        <f t="shared" si="368"/>
        <v>0</v>
      </c>
    </row>
    <row r="204" spans="1:49" ht="49.5">
      <c r="A204" s="29" t="s">
        <v>192</v>
      </c>
      <c r="B204" s="30" t="s">
        <v>51</v>
      </c>
      <c r="C204" s="30" t="s">
        <v>8</v>
      </c>
      <c r="D204" s="41" t="s">
        <v>292</v>
      </c>
      <c r="E204" s="30" t="s">
        <v>184</v>
      </c>
      <c r="F204" s="32">
        <v>2330</v>
      </c>
      <c r="G204" s="32"/>
      <c r="H204" s="32"/>
      <c r="I204" s="152"/>
      <c r="J204" s="152"/>
      <c r="K204" s="152"/>
      <c r="L204" s="32">
        <f>F204+I204+J204</f>
        <v>2330</v>
      </c>
      <c r="M204" s="32">
        <f>G204+J204</f>
        <v>0</v>
      </c>
      <c r="N204" s="32">
        <f>H204+K204</f>
        <v>0</v>
      </c>
      <c r="O204" s="152"/>
      <c r="P204" s="152"/>
      <c r="Q204" s="152"/>
      <c r="R204" s="32">
        <f>L204+O204+P204</f>
        <v>2330</v>
      </c>
      <c r="S204" s="32">
        <f>M204+P204</f>
        <v>0</v>
      </c>
      <c r="T204" s="32">
        <f>N204+Q204</f>
        <v>0</v>
      </c>
      <c r="U204" s="152"/>
      <c r="V204" s="152"/>
      <c r="W204" s="152"/>
      <c r="X204" s="32">
        <f>R204+U204+V204</f>
        <v>2330</v>
      </c>
      <c r="Y204" s="32">
        <f>S204+V204</f>
        <v>0</v>
      </c>
      <c r="Z204" s="32">
        <f>T204+W204</f>
        <v>0</v>
      </c>
      <c r="AA204" s="152"/>
      <c r="AB204" s="152"/>
      <c r="AC204" s="152"/>
      <c r="AD204" s="32">
        <f>X204+AA204+AB204</f>
        <v>2330</v>
      </c>
      <c r="AE204" s="32">
        <f>Y204+AB204</f>
        <v>0</v>
      </c>
      <c r="AF204" s="32">
        <f>Z204+AC204</f>
        <v>0</v>
      </c>
      <c r="AG204" s="32"/>
      <c r="AH204" s="152"/>
      <c r="AI204" s="152"/>
      <c r="AJ204" s="152"/>
      <c r="AK204" s="152"/>
      <c r="AL204" s="32">
        <f>AD204+AH204+AI204</f>
        <v>2330</v>
      </c>
      <c r="AM204" s="32">
        <f>AE204+AI204</f>
        <v>0</v>
      </c>
      <c r="AN204" s="32">
        <f>AF204+AJ204</f>
        <v>0</v>
      </c>
      <c r="AO204" s="32">
        <f>AH204+AK204</f>
        <v>0</v>
      </c>
      <c r="AP204" s="32"/>
      <c r="AQ204" s="32"/>
      <c r="AR204" s="32"/>
      <c r="AS204" s="32"/>
      <c r="AT204" s="32">
        <f>AL204+AP204+AQ204</f>
        <v>2330</v>
      </c>
      <c r="AU204" s="32">
        <f>AM204+AQ204</f>
        <v>0</v>
      </c>
      <c r="AV204" s="32">
        <f>AN204+AR204</f>
        <v>0</v>
      </c>
      <c r="AW204" s="32">
        <f>AP204+AS204</f>
        <v>0</v>
      </c>
    </row>
    <row r="205" spans="1:49" ht="33">
      <c r="A205" s="40" t="s">
        <v>211</v>
      </c>
      <c r="B205" s="30" t="s">
        <v>51</v>
      </c>
      <c r="C205" s="30" t="s">
        <v>8</v>
      </c>
      <c r="D205" s="41" t="s">
        <v>293</v>
      </c>
      <c r="E205" s="30"/>
      <c r="F205" s="32">
        <f t="shared" ref="F205:AW205" si="369">F206</f>
        <v>47376</v>
      </c>
      <c r="G205" s="32">
        <f t="shared" si="369"/>
        <v>0</v>
      </c>
      <c r="H205" s="32">
        <f t="shared" si="369"/>
        <v>0</v>
      </c>
      <c r="I205" s="152">
        <f t="shared" si="369"/>
        <v>0</v>
      </c>
      <c r="J205" s="152">
        <f t="shared" si="369"/>
        <v>0</v>
      </c>
      <c r="K205" s="152">
        <f t="shared" si="369"/>
        <v>0</v>
      </c>
      <c r="L205" s="32">
        <f t="shared" si="369"/>
        <v>47376</v>
      </c>
      <c r="M205" s="32">
        <f t="shared" si="369"/>
        <v>0</v>
      </c>
      <c r="N205" s="32">
        <f t="shared" si="369"/>
        <v>0</v>
      </c>
      <c r="O205" s="152">
        <f t="shared" si="369"/>
        <v>0</v>
      </c>
      <c r="P205" s="152">
        <f t="shared" si="369"/>
        <v>0</v>
      </c>
      <c r="Q205" s="152">
        <f t="shared" si="369"/>
        <v>0</v>
      </c>
      <c r="R205" s="32">
        <f t="shared" si="369"/>
        <v>47376</v>
      </c>
      <c r="S205" s="32">
        <f t="shared" si="369"/>
        <v>0</v>
      </c>
      <c r="T205" s="32">
        <f t="shared" si="369"/>
        <v>0</v>
      </c>
      <c r="U205" s="152">
        <f t="shared" si="369"/>
        <v>0</v>
      </c>
      <c r="V205" s="152">
        <f t="shared" si="369"/>
        <v>0</v>
      </c>
      <c r="W205" s="152">
        <f t="shared" si="369"/>
        <v>0</v>
      </c>
      <c r="X205" s="32">
        <f t="shared" si="369"/>
        <v>47376</v>
      </c>
      <c r="Y205" s="32">
        <f t="shared" si="369"/>
        <v>0</v>
      </c>
      <c r="Z205" s="32">
        <f t="shared" si="369"/>
        <v>0</v>
      </c>
      <c r="AA205" s="152">
        <f t="shared" si="369"/>
        <v>0</v>
      </c>
      <c r="AB205" s="152">
        <f t="shared" si="369"/>
        <v>0</v>
      </c>
      <c r="AC205" s="152">
        <f t="shared" si="369"/>
        <v>0</v>
      </c>
      <c r="AD205" s="32">
        <f t="shared" si="369"/>
        <v>47376</v>
      </c>
      <c r="AE205" s="32">
        <f t="shared" si="369"/>
        <v>0</v>
      </c>
      <c r="AF205" s="32">
        <f t="shared" si="369"/>
        <v>0</v>
      </c>
      <c r="AG205" s="32"/>
      <c r="AH205" s="152">
        <f t="shared" si="369"/>
        <v>0</v>
      </c>
      <c r="AI205" s="152">
        <f t="shared" si="369"/>
        <v>0</v>
      </c>
      <c r="AJ205" s="152">
        <f t="shared" si="369"/>
        <v>0</v>
      </c>
      <c r="AK205" s="152">
        <f t="shared" si="369"/>
        <v>0</v>
      </c>
      <c r="AL205" s="32">
        <f t="shared" si="369"/>
        <v>47376</v>
      </c>
      <c r="AM205" s="32">
        <f t="shared" si="369"/>
        <v>0</v>
      </c>
      <c r="AN205" s="32">
        <f t="shared" si="369"/>
        <v>0</v>
      </c>
      <c r="AO205" s="32">
        <f t="shared" si="369"/>
        <v>0</v>
      </c>
      <c r="AP205" s="32">
        <f t="shared" si="369"/>
        <v>0</v>
      </c>
      <c r="AQ205" s="32">
        <f t="shared" si="369"/>
        <v>0</v>
      </c>
      <c r="AR205" s="32">
        <f t="shared" si="369"/>
        <v>0</v>
      </c>
      <c r="AS205" s="32">
        <f t="shared" si="369"/>
        <v>0</v>
      </c>
      <c r="AT205" s="32">
        <f t="shared" si="369"/>
        <v>47376</v>
      </c>
      <c r="AU205" s="32">
        <f t="shared" si="369"/>
        <v>0</v>
      </c>
      <c r="AV205" s="32">
        <f t="shared" si="369"/>
        <v>0</v>
      </c>
      <c r="AW205" s="32">
        <f t="shared" si="369"/>
        <v>0</v>
      </c>
    </row>
    <row r="206" spans="1:49" ht="49.5">
      <c r="A206" s="40" t="s">
        <v>202</v>
      </c>
      <c r="B206" s="30" t="s">
        <v>51</v>
      </c>
      <c r="C206" s="30" t="s">
        <v>8</v>
      </c>
      <c r="D206" s="41" t="s">
        <v>294</v>
      </c>
      <c r="E206" s="30"/>
      <c r="F206" s="32">
        <f t="shared" ref="F206:H206" si="370">F207+F209+F211</f>
        <v>47376</v>
      </c>
      <c r="G206" s="32">
        <f t="shared" si="370"/>
        <v>0</v>
      </c>
      <c r="H206" s="32">
        <f t="shared" si="370"/>
        <v>0</v>
      </c>
      <c r="I206" s="152">
        <f t="shared" ref="I206:N206" si="371">I207+I209+I211</f>
        <v>0</v>
      </c>
      <c r="J206" s="152">
        <f t="shared" si="371"/>
        <v>0</v>
      </c>
      <c r="K206" s="152">
        <f t="shared" si="371"/>
        <v>0</v>
      </c>
      <c r="L206" s="32">
        <f t="shared" si="371"/>
        <v>47376</v>
      </c>
      <c r="M206" s="32">
        <f t="shared" si="371"/>
        <v>0</v>
      </c>
      <c r="N206" s="32">
        <f t="shared" si="371"/>
        <v>0</v>
      </c>
      <c r="O206" s="152">
        <f t="shared" ref="O206:T206" si="372">O207+O209+O211</f>
        <v>0</v>
      </c>
      <c r="P206" s="152">
        <f t="shared" si="372"/>
        <v>0</v>
      </c>
      <c r="Q206" s="152">
        <f t="shared" si="372"/>
        <v>0</v>
      </c>
      <c r="R206" s="32">
        <f t="shared" si="372"/>
        <v>47376</v>
      </c>
      <c r="S206" s="32">
        <f t="shared" si="372"/>
        <v>0</v>
      </c>
      <c r="T206" s="32">
        <f t="shared" si="372"/>
        <v>0</v>
      </c>
      <c r="U206" s="152">
        <f t="shared" ref="U206:Z206" si="373">U207+U209+U211</f>
        <v>0</v>
      </c>
      <c r="V206" s="152">
        <f t="shared" si="373"/>
        <v>0</v>
      </c>
      <c r="W206" s="152">
        <f t="shared" si="373"/>
        <v>0</v>
      </c>
      <c r="X206" s="32">
        <f t="shared" si="373"/>
        <v>47376</v>
      </c>
      <c r="Y206" s="32">
        <f t="shared" si="373"/>
        <v>0</v>
      </c>
      <c r="Z206" s="32">
        <f t="shared" si="373"/>
        <v>0</v>
      </c>
      <c r="AA206" s="152">
        <f t="shared" ref="AA206:AF206" si="374">AA207+AA209+AA211</f>
        <v>0</v>
      </c>
      <c r="AB206" s="152">
        <f t="shared" si="374"/>
        <v>0</v>
      </c>
      <c r="AC206" s="152">
        <f t="shared" si="374"/>
        <v>0</v>
      </c>
      <c r="AD206" s="32">
        <f t="shared" si="374"/>
        <v>47376</v>
      </c>
      <c r="AE206" s="32">
        <f t="shared" si="374"/>
        <v>0</v>
      </c>
      <c r="AF206" s="32">
        <f t="shared" si="374"/>
        <v>0</v>
      </c>
      <c r="AG206" s="32"/>
      <c r="AH206" s="152">
        <f t="shared" ref="AH206:AN206" si="375">AH207+AH209+AH211</f>
        <v>0</v>
      </c>
      <c r="AI206" s="152">
        <f t="shared" si="375"/>
        <v>0</v>
      </c>
      <c r="AJ206" s="152">
        <f t="shared" si="375"/>
        <v>0</v>
      </c>
      <c r="AK206" s="152">
        <f t="shared" ref="AK206" si="376">AK207+AK209+AK211</f>
        <v>0</v>
      </c>
      <c r="AL206" s="32">
        <f t="shared" si="375"/>
        <v>47376</v>
      </c>
      <c r="AM206" s="32">
        <f t="shared" si="375"/>
        <v>0</v>
      </c>
      <c r="AN206" s="32">
        <f t="shared" si="375"/>
        <v>0</v>
      </c>
      <c r="AO206" s="32">
        <f t="shared" ref="AO206:AV206" si="377">AO207+AO209+AO211</f>
        <v>0</v>
      </c>
      <c r="AP206" s="32">
        <f t="shared" si="377"/>
        <v>0</v>
      </c>
      <c r="AQ206" s="32">
        <f t="shared" si="377"/>
        <v>0</v>
      </c>
      <c r="AR206" s="32">
        <f t="shared" si="377"/>
        <v>0</v>
      </c>
      <c r="AS206" s="32">
        <f t="shared" si="377"/>
        <v>0</v>
      </c>
      <c r="AT206" s="32">
        <f t="shared" si="377"/>
        <v>47376</v>
      </c>
      <c r="AU206" s="32">
        <f t="shared" si="377"/>
        <v>0</v>
      </c>
      <c r="AV206" s="32">
        <f t="shared" si="377"/>
        <v>0</v>
      </c>
      <c r="AW206" s="32">
        <f t="shared" ref="AW206" si="378">AW207+AW209+AW211</f>
        <v>0</v>
      </c>
    </row>
    <row r="207" spans="1:49" ht="82.5">
      <c r="A207" s="29" t="s">
        <v>460</v>
      </c>
      <c r="B207" s="30" t="s">
        <v>51</v>
      </c>
      <c r="C207" s="30" t="s">
        <v>8</v>
      </c>
      <c r="D207" s="41" t="s">
        <v>294</v>
      </c>
      <c r="E207" s="30" t="s">
        <v>103</v>
      </c>
      <c r="F207" s="32">
        <f t="shared" ref="F207:AW207" si="379">F208</f>
        <v>43362</v>
      </c>
      <c r="G207" s="32">
        <f t="shared" si="379"/>
        <v>0</v>
      </c>
      <c r="H207" s="32">
        <f t="shared" si="379"/>
        <v>0</v>
      </c>
      <c r="I207" s="152">
        <f t="shared" si="379"/>
        <v>0</v>
      </c>
      <c r="J207" s="152">
        <f t="shared" si="379"/>
        <v>0</v>
      </c>
      <c r="K207" s="152">
        <f t="shared" si="379"/>
        <v>0</v>
      </c>
      <c r="L207" s="32">
        <f t="shared" si="379"/>
        <v>43362</v>
      </c>
      <c r="M207" s="32">
        <f t="shared" si="379"/>
        <v>0</v>
      </c>
      <c r="N207" s="32">
        <f t="shared" si="379"/>
        <v>0</v>
      </c>
      <c r="O207" s="152">
        <f t="shared" si="379"/>
        <v>0</v>
      </c>
      <c r="P207" s="152">
        <f t="shared" si="379"/>
        <v>0</v>
      </c>
      <c r="Q207" s="152">
        <f t="shared" si="379"/>
        <v>0</v>
      </c>
      <c r="R207" s="32">
        <f t="shared" si="379"/>
        <v>43362</v>
      </c>
      <c r="S207" s="32">
        <f t="shared" si="379"/>
        <v>0</v>
      </c>
      <c r="T207" s="32">
        <f t="shared" si="379"/>
        <v>0</v>
      </c>
      <c r="U207" s="152">
        <f t="shared" si="379"/>
        <v>0</v>
      </c>
      <c r="V207" s="152">
        <f t="shared" si="379"/>
        <v>0</v>
      </c>
      <c r="W207" s="152">
        <f t="shared" si="379"/>
        <v>0</v>
      </c>
      <c r="X207" s="32">
        <f t="shared" si="379"/>
        <v>43362</v>
      </c>
      <c r="Y207" s="32">
        <f t="shared" si="379"/>
        <v>0</v>
      </c>
      <c r="Z207" s="32">
        <f t="shared" si="379"/>
        <v>0</v>
      </c>
      <c r="AA207" s="152">
        <f t="shared" si="379"/>
        <v>0</v>
      </c>
      <c r="AB207" s="152">
        <f t="shared" si="379"/>
        <v>0</v>
      </c>
      <c r="AC207" s="152">
        <f t="shared" si="379"/>
        <v>0</v>
      </c>
      <c r="AD207" s="32">
        <f t="shared" si="379"/>
        <v>43362</v>
      </c>
      <c r="AE207" s="32">
        <f t="shared" si="379"/>
        <v>0</v>
      </c>
      <c r="AF207" s="32">
        <f t="shared" si="379"/>
        <v>0</v>
      </c>
      <c r="AG207" s="32"/>
      <c r="AH207" s="152">
        <f t="shared" si="379"/>
        <v>0</v>
      </c>
      <c r="AI207" s="152">
        <f t="shared" si="379"/>
        <v>0</v>
      </c>
      <c r="AJ207" s="152">
        <f t="shared" si="379"/>
        <v>0</v>
      </c>
      <c r="AK207" s="152">
        <f t="shared" si="379"/>
        <v>0</v>
      </c>
      <c r="AL207" s="32">
        <f t="shared" si="379"/>
        <v>43362</v>
      </c>
      <c r="AM207" s="32">
        <f t="shared" si="379"/>
        <v>0</v>
      </c>
      <c r="AN207" s="32">
        <f t="shared" si="379"/>
        <v>0</v>
      </c>
      <c r="AO207" s="32">
        <f t="shared" si="379"/>
        <v>0</v>
      </c>
      <c r="AP207" s="32">
        <f t="shared" si="379"/>
        <v>0</v>
      </c>
      <c r="AQ207" s="32">
        <f t="shared" si="379"/>
        <v>0</v>
      </c>
      <c r="AR207" s="32">
        <f t="shared" si="379"/>
        <v>0</v>
      </c>
      <c r="AS207" s="32">
        <f t="shared" si="379"/>
        <v>0</v>
      </c>
      <c r="AT207" s="32">
        <f t="shared" si="379"/>
        <v>43362</v>
      </c>
      <c r="AU207" s="32">
        <f t="shared" si="379"/>
        <v>0</v>
      </c>
      <c r="AV207" s="32">
        <f t="shared" si="379"/>
        <v>0</v>
      </c>
      <c r="AW207" s="32">
        <f t="shared" si="379"/>
        <v>0</v>
      </c>
    </row>
    <row r="208" spans="1:49" ht="33">
      <c r="A208" s="33" t="s">
        <v>181</v>
      </c>
      <c r="B208" s="30" t="s">
        <v>51</v>
      </c>
      <c r="C208" s="30" t="s">
        <v>8</v>
      </c>
      <c r="D208" s="41" t="s">
        <v>294</v>
      </c>
      <c r="E208" s="30" t="s">
        <v>180</v>
      </c>
      <c r="F208" s="32">
        <v>43362</v>
      </c>
      <c r="G208" s="32"/>
      <c r="H208" s="32"/>
      <c r="I208" s="152"/>
      <c r="J208" s="152"/>
      <c r="K208" s="152"/>
      <c r="L208" s="32">
        <f>F208+I208+J208</f>
        <v>43362</v>
      </c>
      <c r="M208" s="32">
        <f>G208+J208</f>
        <v>0</v>
      </c>
      <c r="N208" s="32">
        <f>H208+K208</f>
        <v>0</v>
      </c>
      <c r="O208" s="152"/>
      <c r="P208" s="152"/>
      <c r="Q208" s="152"/>
      <c r="R208" s="32">
        <f>L208+O208+P208</f>
        <v>43362</v>
      </c>
      <c r="S208" s="32">
        <f>M208+P208</f>
        <v>0</v>
      </c>
      <c r="T208" s="32">
        <f>N208+Q208</f>
        <v>0</v>
      </c>
      <c r="U208" s="152"/>
      <c r="V208" s="152"/>
      <c r="W208" s="152"/>
      <c r="X208" s="32">
        <f>R208+U208+V208</f>
        <v>43362</v>
      </c>
      <c r="Y208" s="32">
        <f>S208+V208</f>
        <v>0</v>
      </c>
      <c r="Z208" s="32">
        <f>T208+W208</f>
        <v>0</v>
      </c>
      <c r="AA208" s="152"/>
      <c r="AB208" s="152"/>
      <c r="AC208" s="152"/>
      <c r="AD208" s="32">
        <f>X208+AA208+AB208</f>
        <v>43362</v>
      </c>
      <c r="AE208" s="32">
        <f>Y208+AB208</f>
        <v>0</v>
      </c>
      <c r="AF208" s="32">
        <f>Z208+AC208</f>
        <v>0</v>
      </c>
      <c r="AG208" s="32"/>
      <c r="AH208" s="152"/>
      <c r="AI208" s="152"/>
      <c r="AJ208" s="152"/>
      <c r="AK208" s="152"/>
      <c r="AL208" s="32">
        <f>AD208+AH208+AI208</f>
        <v>43362</v>
      </c>
      <c r="AM208" s="32">
        <f>AE208+AI208</f>
        <v>0</v>
      </c>
      <c r="AN208" s="32">
        <f>AF208+AJ208</f>
        <v>0</v>
      </c>
      <c r="AO208" s="32">
        <f>AH208+AK208</f>
        <v>0</v>
      </c>
      <c r="AP208" s="32"/>
      <c r="AQ208" s="32"/>
      <c r="AR208" s="32"/>
      <c r="AS208" s="32"/>
      <c r="AT208" s="32">
        <f>AL208+AP208+AQ208</f>
        <v>43362</v>
      </c>
      <c r="AU208" s="32">
        <f>AM208+AQ208</f>
        <v>0</v>
      </c>
      <c r="AV208" s="32">
        <f>AN208+AR208</f>
        <v>0</v>
      </c>
      <c r="AW208" s="32">
        <f>AP208+AS208</f>
        <v>0</v>
      </c>
    </row>
    <row r="209" spans="1:49" ht="33">
      <c r="A209" s="81" t="s">
        <v>418</v>
      </c>
      <c r="B209" s="30" t="s">
        <v>51</v>
      </c>
      <c r="C209" s="30" t="s">
        <v>8</v>
      </c>
      <c r="D209" s="41" t="s">
        <v>294</v>
      </c>
      <c r="E209" s="30" t="s">
        <v>78</v>
      </c>
      <c r="F209" s="32">
        <f t="shared" ref="F209:AW209" si="380">F210</f>
        <v>3843</v>
      </c>
      <c r="G209" s="32">
        <f t="shared" si="380"/>
        <v>0</v>
      </c>
      <c r="H209" s="32">
        <f t="shared" si="380"/>
        <v>0</v>
      </c>
      <c r="I209" s="152">
        <f t="shared" si="380"/>
        <v>0</v>
      </c>
      <c r="J209" s="152">
        <f t="shared" si="380"/>
        <v>0</v>
      </c>
      <c r="K209" s="152">
        <f t="shared" si="380"/>
        <v>0</v>
      </c>
      <c r="L209" s="32">
        <f t="shared" si="380"/>
        <v>3843</v>
      </c>
      <c r="M209" s="32">
        <f t="shared" si="380"/>
        <v>0</v>
      </c>
      <c r="N209" s="32">
        <f t="shared" si="380"/>
        <v>0</v>
      </c>
      <c r="O209" s="152">
        <f t="shared" si="380"/>
        <v>0</v>
      </c>
      <c r="P209" s="152">
        <f t="shared" si="380"/>
        <v>0</v>
      </c>
      <c r="Q209" s="152">
        <f t="shared" si="380"/>
        <v>0</v>
      </c>
      <c r="R209" s="32">
        <f t="shared" si="380"/>
        <v>3843</v>
      </c>
      <c r="S209" s="32">
        <f t="shared" si="380"/>
        <v>0</v>
      </c>
      <c r="T209" s="32">
        <f t="shared" si="380"/>
        <v>0</v>
      </c>
      <c r="U209" s="152">
        <f t="shared" si="380"/>
        <v>0</v>
      </c>
      <c r="V209" s="152">
        <f t="shared" si="380"/>
        <v>0</v>
      </c>
      <c r="W209" s="152">
        <f t="shared" si="380"/>
        <v>0</v>
      </c>
      <c r="X209" s="32">
        <f t="shared" si="380"/>
        <v>3843</v>
      </c>
      <c r="Y209" s="32">
        <f t="shared" si="380"/>
        <v>0</v>
      </c>
      <c r="Z209" s="32">
        <f t="shared" si="380"/>
        <v>0</v>
      </c>
      <c r="AA209" s="152">
        <f t="shared" si="380"/>
        <v>0</v>
      </c>
      <c r="AB209" s="152">
        <f t="shared" si="380"/>
        <v>0</v>
      </c>
      <c r="AC209" s="152">
        <f t="shared" si="380"/>
        <v>0</v>
      </c>
      <c r="AD209" s="32">
        <f t="shared" si="380"/>
        <v>3843</v>
      </c>
      <c r="AE209" s="32">
        <f t="shared" si="380"/>
        <v>0</v>
      </c>
      <c r="AF209" s="32">
        <f t="shared" si="380"/>
        <v>0</v>
      </c>
      <c r="AG209" s="32"/>
      <c r="AH209" s="152">
        <f t="shared" si="380"/>
        <v>0</v>
      </c>
      <c r="AI209" s="152">
        <f t="shared" si="380"/>
        <v>0</v>
      </c>
      <c r="AJ209" s="152">
        <f t="shared" si="380"/>
        <v>0</v>
      </c>
      <c r="AK209" s="152">
        <f t="shared" si="380"/>
        <v>0</v>
      </c>
      <c r="AL209" s="32">
        <f t="shared" si="380"/>
        <v>3843</v>
      </c>
      <c r="AM209" s="32">
        <f t="shared" si="380"/>
        <v>0</v>
      </c>
      <c r="AN209" s="32">
        <f t="shared" si="380"/>
        <v>0</v>
      </c>
      <c r="AO209" s="32">
        <f t="shared" si="380"/>
        <v>0</v>
      </c>
      <c r="AP209" s="32">
        <f t="shared" si="380"/>
        <v>0</v>
      </c>
      <c r="AQ209" s="32">
        <f t="shared" si="380"/>
        <v>0</v>
      </c>
      <c r="AR209" s="32">
        <f t="shared" si="380"/>
        <v>0</v>
      </c>
      <c r="AS209" s="32">
        <f t="shared" si="380"/>
        <v>0</v>
      </c>
      <c r="AT209" s="32">
        <f t="shared" si="380"/>
        <v>3843</v>
      </c>
      <c r="AU209" s="32">
        <f t="shared" si="380"/>
        <v>0</v>
      </c>
      <c r="AV209" s="32">
        <f t="shared" si="380"/>
        <v>0</v>
      </c>
      <c r="AW209" s="32">
        <f t="shared" si="380"/>
        <v>0</v>
      </c>
    </row>
    <row r="210" spans="1:49" ht="49.5">
      <c r="A210" s="40" t="s">
        <v>171</v>
      </c>
      <c r="B210" s="30" t="s">
        <v>51</v>
      </c>
      <c r="C210" s="30" t="s">
        <v>8</v>
      </c>
      <c r="D210" s="41" t="s">
        <v>294</v>
      </c>
      <c r="E210" s="30" t="s">
        <v>170</v>
      </c>
      <c r="F210" s="32">
        <v>3843</v>
      </c>
      <c r="G210" s="32"/>
      <c r="H210" s="32"/>
      <c r="I210" s="152"/>
      <c r="J210" s="152"/>
      <c r="K210" s="152"/>
      <c r="L210" s="32">
        <f>F210+I210+J210</f>
        <v>3843</v>
      </c>
      <c r="M210" s="32">
        <f>G210+J210</f>
        <v>0</v>
      </c>
      <c r="N210" s="32">
        <f>H210+K210</f>
        <v>0</v>
      </c>
      <c r="O210" s="152"/>
      <c r="P210" s="152"/>
      <c r="Q210" s="152"/>
      <c r="R210" s="32">
        <f>L210+O210+P210</f>
        <v>3843</v>
      </c>
      <c r="S210" s="32">
        <f>M210+P210</f>
        <v>0</v>
      </c>
      <c r="T210" s="32">
        <f>N210+Q210</f>
        <v>0</v>
      </c>
      <c r="U210" s="152"/>
      <c r="V210" s="152"/>
      <c r="W210" s="152"/>
      <c r="X210" s="32">
        <f>R210+U210+V210</f>
        <v>3843</v>
      </c>
      <c r="Y210" s="32">
        <f>S210+V210</f>
        <v>0</v>
      </c>
      <c r="Z210" s="32">
        <f>T210+W210</f>
        <v>0</v>
      </c>
      <c r="AA210" s="152"/>
      <c r="AB210" s="152"/>
      <c r="AC210" s="152"/>
      <c r="AD210" s="32">
        <f>X210+AA210+AB210</f>
        <v>3843</v>
      </c>
      <c r="AE210" s="32">
        <f>Y210+AB210</f>
        <v>0</v>
      </c>
      <c r="AF210" s="32">
        <f>Z210+AC210</f>
        <v>0</v>
      </c>
      <c r="AG210" s="32"/>
      <c r="AH210" s="152"/>
      <c r="AI210" s="152"/>
      <c r="AJ210" s="152"/>
      <c r="AK210" s="152"/>
      <c r="AL210" s="32">
        <f>AD210+AH210+AI210</f>
        <v>3843</v>
      </c>
      <c r="AM210" s="32">
        <f>AE210+AI210</f>
        <v>0</v>
      </c>
      <c r="AN210" s="32">
        <f>AF210+AJ210</f>
        <v>0</v>
      </c>
      <c r="AO210" s="32">
        <f>AH210+AK210</f>
        <v>0</v>
      </c>
      <c r="AP210" s="32"/>
      <c r="AQ210" s="32"/>
      <c r="AR210" s="32"/>
      <c r="AS210" s="32"/>
      <c r="AT210" s="32">
        <f>AL210+AP210+AQ210</f>
        <v>3843</v>
      </c>
      <c r="AU210" s="32">
        <f>AM210+AQ210</f>
        <v>0</v>
      </c>
      <c r="AV210" s="32">
        <f>AN210+AR210</f>
        <v>0</v>
      </c>
      <c r="AW210" s="32">
        <f>AP210+AS210</f>
        <v>0</v>
      </c>
    </row>
    <row r="211" spans="1:49" ht="33">
      <c r="A211" s="29" t="s">
        <v>97</v>
      </c>
      <c r="B211" s="30" t="s">
        <v>51</v>
      </c>
      <c r="C211" s="30" t="s">
        <v>8</v>
      </c>
      <c r="D211" s="41" t="s">
        <v>294</v>
      </c>
      <c r="E211" s="30" t="s">
        <v>98</v>
      </c>
      <c r="F211" s="32">
        <f t="shared" ref="F211:AW211" si="381">F212</f>
        <v>171</v>
      </c>
      <c r="G211" s="32">
        <f t="shared" si="381"/>
        <v>0</v>
      </c>
      <c r="H211" s="32">
        <f t="shared" si="381"/>
        <v>0</v>
      </c>
      <c r="I211" s="152">
        <f t="shared" si="381"/>
        <v>0</v>
      </c>
      <c r="J211" s="152">
        <f t="shared" si="381"/>
        <v>0</v>
      </c>
      <c r="K211" s="152">
        <f t="shared" si="381"/>
        <v>0</v>
      </c>
      <c r="L211" s="32">
        <f t="shared" si="381"/>
        <v>171</v>
      </c>
      <c r="M211" s="32">
        <f t="shared" si="381"/>
        <v>0</v>
      </c>
      <c r="N211" s="32">
        <f t="shared" si="381"/>
        <v>0</v>
      </c>
      <c r="O211" s="152">
        <f t="shared" si="381"/>
        <v>0</v>
      </c>
      <c r="P211" s="152">
        <f t="shared" si="381"/>
        <v>0</v>
      </c>
      <c r="Q211" s="152">
        <f t="shared" si="381"/>
        <v>0</v>
      </c>
      <c r="R211" s="32">
        <f t="shared" si="381"/>
        <v>171</v>
      </c>
      <c r="S211" s="32">
        <f t="shared" si="381"/>
        <v>0</v>
      </c>
      <c r="T211" s="32">
        <f t="shared" si="381"/>
        <v>0</v>
      </c>
      <c r="U211" s="152">
        <f t="shared" si="381"/>
        <v>0</v>
      </c>
      <c r="V211" s="152">
        <f t="shared" si="381"/>
        <v>0</v>
      </c>
      <c r="W211" s="152">
        <f t="shared" si="381"/>
        <v>0</v>
      </c>
      <c r="X211" s="32">
        <f t="shared" si="381"/>
        <v>171</v>
      </c>
      <c r="Y211" s="32">
        <f t="shared" si="381"/>
        <v>0</v>
      </c>
      <c r="Z211" s="32">
        <f t="shared" si="381"/>
        <v>0</v>
      </c>
      <c r="AA211" s="152">
        <f t="shared" si="381"/>
        <v>0</v>
      </c>
      <c r="AB211" s="152">
        <f t="shared" si="381"/>
        <v>0</v>
      </c>
      <c r="AC211" s="152">
        <f t="shared" si="381"/>
        <v>0</v>
      </c>
      <c r="AD211" s="32">
        <f t="shared" si="381"/>
        <v>171</v>
      </c>
      <c r="AE211" s="32">
        <f t="shared" si="381"/>
        <v>0</v>
      </c>
      <c r="AF211" s="32">
        <f t="shared" si="381"/>
        <v>0</v>
      </c>
      <c r="AG211" s="32"/>
      <c r="AH211" s="152">
        <f t="shared" si="381"/>
        <v>0</v>
      </c>
      <c r="AI211" s="152">
        <f t="shared" si="381"/>
        <v>0</v>
      </c>
      <c r="AJ211" s="152">
        <f t="shared" si="381"/>
        <v>0</v>
      </c>
      <c r="AK211" s="152">
        <f t="shared" si="381"/>
        <v>0</v>
      </c>
      <c r="AL211" s="32">
        <f t="shared" si="381"/>
        <v>171</v>
      </c>
      <c r="AM211" s="32">
        <f t="shared" si="381"/>
        <v>0</v>
      </c>
      <c r="AN211" s="32">
        <f t="shared" si="381"/>
        <v>0</v>
      </c>
      <c r="AO211" s="32">
        <f t="shared" si="381"/>
        <v>0</v>
      </c>
      <c r="AP211" s="32">
        <f t="shared" si="381"/>
        <v>0</v>
      </c>
      <c r="AQ211" s="32">
        <f t="shared" si="381"/>
        <v>0</v>
      </c>
      <c r="AR211" s="32">
        <f t="shared" si="381"/>
        <v>0</v>
      </c>
      <c r="AS211" s="32">
        <f t="shared" si="381"/>
        <v>0</v>
      </c>
      <c r="AT211" s="32">
        <f t="shared" si="381"/>
        <v>171</v>
      </c>
      <c r="AU211" s="32">
        <f t="shared" si="381"/>
        <v>0</v>
      </c>
      <c r="AV211" s="32">
        <f t="shared" si="381"/>
        <v>0</v>
      </c>
      <c r="AW211" s="32">
        <f t="shared" si="381"/>
        <v>0</v>
      </c>
    </row>
    <row r="212" spans="1:49" ht="33">
      <c r="A212" s="29" t="s">
        <v>173</v>
      </c>
      <c r="B212" s="30" t="s">
        <v>51</v>
      </c>
      <c r="C212" s="30" t="s">
        <v>8</v>
      </c>
      <c r="D212" s="41" t="s">
        <v>294</v>
      </c>
      <c r="E212" s="30" t="s">
        <v>172</v>
      </c>
      <c r="F212" s="32">
        <v>171</v>
      </c>
      <c r="G212" s="32"/>
      <c r="H212" s="32"/>
      <c r="I212" s="152"/>
      <c r="J212" s="152"/>
      <c r="K212" s="152"/>
      <c r="L212" s="32">
        <f>F212+I212+J212</f>
        <v>171</v>
      </c>
      <c r="M212" s="32">
        <f>G212+J212</f>
        <v>0</v>
      </c>
      <c r="N212" s="32">
        <f>H212+K212</f>
        <v>0</v>
      </c>
      <c r="O212" s="152"/>
      <c r="P212" s="152"/>
      <c r="Q212" s="152"/>
      <c r="R212" s="32">
        <f>L212+O212+P212</f>
        <v>171</v>
      </c>
      <c r="S212" s="32">
        <f>M212+P212</f>
        <v>0</v>
      </c>
      <c r="T212" s="32">
        <f>N212+Q212</f>
        <v>0</v>
      </c>
      <c r="U212" s="152"/>
      <c r="V212" s="152"/>
      <c r="W212" s="152"/>
      <c r="X212" s="32">
        <f>R212+U212+V212</f>
        <v>171</v>
      </c>
      <c r="Y212" s="32">
        <f>S212+V212</f>
        <v>0</v>
      </c>
      <c r="Z212" s="32">
        <f>T212+W212</f>
        <v>0</v>
      </c>
      <c r="AA212" s="152"/>
      <c r="AB212" s="152"/>
      <c r="AC212" s="152"/>
      <c r="AD212" s="32">
        <f>X212+AA212+AB212</f>
        <v>171</v>
      </c>
      <c r="AE212" s="32">
        <f>Y212+AB212</f>
        <v>0</v>
      </c>
      <c r="AF212" s="32">
        <f>Z212+AC212</f>
        <v>0</v>
      </c>
      <c r="AG212" s="32"/>
      <c r="AH212" s="152"/>
      <c r="AI212" s="152"/>
      <c r="AJ212" s="152"/>
      <c r="AK212" s="152"/>
      <c r="AL212" s="32">
        <f>AD212+AH212+AI212</f>
        <v>171</v>
      </c>
      <c r="AM212" s="32">
        <f>AE212+AI212</f>
        <v>0</v>
      </c>
      <c r="AN212" s="32">
        <f>AF212+AJ212</f>
        <v>0</v>
      </c>
      <c r="AO212" s="32">
        <f>AH212+AK212</f>
        <v>0</v>
      </c>
      <c r="AP212" s="32"/>
      <c r="AQ212" s="32"/>
      <c r="AR212" s="32"/>
      <c r="AS212" s="32"/>
      <c r="AT212" s="32">
        <f>AL212+AP212+AQ212</f>
        <v>171</v>
      </c>
      <c r="AU212" s="32">
        <f>AM212+AQ212</f>
        <v>0</v>
      </c>
      <c r="AV212" s="32">
        <f>AN212+AR212</f>
        <v>0</v>
      </c>
      <c r="AW212" s="32">
        <f>AP212+AS212</f>
        <v>0</v>
      </c>
    </row>
    <row r="213" spans="1:49" ht="33">
      <c r="A213" s="29" t="s">
        <v>79</v>
      </c>
      <c r="B213" s="30" t="s">
        <v>51</v>
      </c>
      <c r="C213" s="30" t="s">
        <v>8</v>
      </c>
      <c r="D213" s="41" t="s">
        <v>238</v>
      </c>
      <c r="E213" s="30"/>
      <c r="F213" s="32">
        <f>F214+F218</f>
        <v>235</v>
      </c>
      <c r="G213" s="32">
        <f t="shared" ref="G213" si="382">G214+G218</f>
        <v>0</v>
      </c>
      <c r="H213" s="32">
        <f>H214+H218+H222</f>
        <v>52412</v>
      </c>
      <c r="I213" s="152"/>
      <c r="J213" s="152"/>
      <c r="K213" s="152"/>
      <c r="L213" s="32">
        <f>F213+I213+J213</f>
        <v>235</v>
      </c>
      <c r="M213" s="32">
        <f>G213+J213</f>
        <v>0</v>
      </c>
      <c r="N213" s="32">
        <f>H213+K213</f>
        <v>52412</v>
      </c>
      <c r="O213" s="152"/>
      <c r="P213" s="152"/>
      <c r="Q213" s="152"/>
      <c r="R213" s="32">
        <f>L213+O213+P213</f>
        <v>235</v>
      </c>
      <c r="S213" s="32">
        <f>M213+P213</f>
        <v>0</v>
      </c>
      <c r="T213" s="32">
        <f>N213+Q213</f>
        <v>52412</v>
      </c>
      <c r="U213" s="152"/>
      <c r="V213" s="152"/>
      <c r="W213" s="152"/>
      <c r="X213" s="32">
        <f>R213+U213+V213</f>
        <v>235</v>
      </c>
      <c r="Y213" s="32">
        <f>S213+V213</f>
        <v>0</v>
      </c>
      <c r="Z213" s="32">
        <f>T213+W213</f>
        <v>52412</v>
      </c>
      <c r="AA213" s="152"/>
      <c r="AB213" s="152"/>
      <c r="AC213" s="152"/>
      <c r="AD213" s="32">
        <f>X213+AA213+AB213</f>
        <v>235</v>
      </c>
      <c r="AE213" s="32">
        <f>Y213+AB213</f>
        <v>0</v>
      </c>
      <c r="AF213" s="32">
        <f>Z213+AC213</f>
        <v>52412</v>
      </c>
      <c r="AG213" s="32"/>
      <c r="AH213" s="152"/>
      <c r="AI213" s="152"/>
      <c r="AJ213" s="152"/>
      <c r="AK213" s="152"/>
      <c r="AL213" s="32">
        <f>AD213+AH213+AI213</f>
        <v>235</v>
      </c>
      <c r="AM213" s="32">
        <f>AE213+AI213</f>
        <v>0</v>
      </c>
      <c r="AN213" s="32">
        <f>AF213+AJ213</f>
        <v>52412</v>
      </c>
      <c r="AO213" s="32">
        <f>AH213+AK213</f>
        <v>0</v>
      </c>
      <c r="AP213" s="32"/>
      <c r="AQ213" s="32"/>
      <c r="AR213" s="32"/>
      <c r="AS213" s="32"/>
      <c r="AT213" s="32">
        <f>AL213+AP213+AQ213</f>
        <v>235</v>
      </c>
      <c r="AU213" s="32">
        <f>AM213+AQ213</f>
        <v>0</v>
      </c>
      <c r="AV213" s="32">
        <f>AN213+AR213</f>
        <v>52412</v>
      </c>
      <c r="AW213" s="32">
        <f>AP213+AS213</f>
        <v>0</v>
      </c>
    </row>
    <row r="214" spans="1:49" ht="33">
      <c r="A214" s="29" t="s">
        <v>76</v>
      </c>
      <c r="B214" s="30" t="s">
        <v>51</v>
      </c>
      <c r="C214" s="30" t="s">
        <v>8</v>
      </c>
      <c r="D214" s="41" t="s">
        <v>239</v>
      </c>
      <c r="E214" s="30"/>
      <c r="F214" s="32">
        <f t="shared" ref="F214:U216" si="383">F215</f>
        <v>235</v>
      </c>
      <c r="G214" s="32">
        <f t="shared" si="383"/>
        <v>0</v>
      </c>
      <c r="H214" s="32">
        <f t="shared" si="383"/>
        <v>1169</v>
      </c>
      <c r="I214" s="152">
        <f t="shared" si="383"/>
        <v>0</v>
      </c>
      <c r="J214" s="152">
        <f t="shared" si="383"/>
        <v>0</v>
      </c>
      <c r="K214" s="152">
        <f t="shared" si="383"/>
        <v>0</v>
      </c>
      <c r="L214" s="32">
        <f t="shared" si="383"/>
        <v>235</v>
      </c>
      <c r="M214" s="32">
        <f t="shared" si="383"/>
        <v>0</v>
      </c>
      <c r="N214" s="32">
        <f t="shared" si="383"/>
        <v>1169</v>
      </c>
      <c r="O214" s="152">
        <f t="shared" si="383"/>
        <v>0</v>
      </c>
      <c r="P214" s="152">
        <f t="shared" si="383"/>
        <v>0</v>
      </c>
      <c r="Q214" s="152">
        <f t="shared" si="383"/>
        <v>0</v>
      </c>
      <c r="R214" s="32">
        <f t="shared" si="383"/>
        <v>235</v>
      </c>
      <c r="S214" s="32">
        <f t="shared" si="383"/>
        <v>0</v>
      </c>
      <c r="T214" s="32">
        <f t="shared" si="383"/>
        <v>1169</v>
      </c>
      <c r="U214" s="152">
        <f t="shared" si="383"/>
        <v>0</v>
      </c>
      <c r="V214" s="152">
        <f t="shared" ref="U214:AL216" si="384">V215</f>
        <v>0</v>
      </c>
      <c r="W214" s="152">
        <f t="shared" si="384"/>
        <v>0</v>
      </c>
      <c r="X214" s="32">
        <f t="shared" si="384"/>
        <v>235</v>
      </c>
      <c r="Y214" s="32">
        <f t="shared" si="384"/>
        <v>0</v>
      </c>
      <c r="Z214" s="32">
        <f t="shared" si="384"/>
        <v>1169</v>
      </c>
      <c r="AA214" s="152">
        <f t="shared" si="384"/>
        <v>0</v>
      </c>
      <c r="AB214" s="152">
        <f t="shared" si="384"/>
        <v>0</v>
      </c>
      <c r="AC214" s="152">
        <f t="shared" si="384"/>
        <v>0</v>
      </c>
      <c r="AD214" s="32">
        <f t="shared" si="384"/>
        <v>235</v>
      </c>
      <c r="AE214" s="32">
        <f t="shared" si="384"/>
        <v>0</v>
      </c>
      <c r="AF214" s="32">
        <f t="shared" si="384"/>
        <v>1169</v>
      </c>
      <c r="AG214" s="32"/>
      <c r="AH214" s="152">
        <f t="shared" si="384"/>
        <v>0</v>
      </c>
      <c r="AI214" s="152">
        <f t="shared" si="384"/>
        <v>0</v>
      </c>
      <c r="AJ214" s="152">
        <f t="shared" si="384"/>
        <v>0</v>
      </c>
      <c r="AK214" s="152">
        <f t="shared" si="384"/>
        <v>0</v>
      </c>
      <c r="AL214" s="32">
        <f t="shared" si="384"/>
        <v>235</v>
      </c>
      <c r="AM214" s="32">
        <f t="shared" ref="AH214:AW216" si="385">AM215</f>
        <v>0</v>
      </c>
      <c r="AN214" s="32">
        <f t="shared" si="385"/>
        <v>1169</v>
      </c>
      <c r="AO214" s="32">
        <f t="shared" si="385"/>
        <v>0</v>
      </c>
      <c r="AP214" s="32">
        <f t="shared" si="385"/>
        <v>0</v>
      </c>
      <c r="AQ214" s="32">
        <f t="shared" si="385"/>
        <v>0</v>
      </c>
      <c r="AR214" s="32">
        <f t="shared" si="385"/>
        <v>0</v>
      </c>
      <c r="AS214" s="32">
        <f t="shared" si="385"/>
        <v>0</v>
      </c>
      <c r="AT214" s="32">
        <f t="shared" si="385"/>
        <v>235</v>
      </c>
      <c r="AU214" s="32">
        <f t="shared" si="385"/>
        <v>0</v>
      </c>
      <c r="AV214" s="32">
        <f t="shared" si="385"/>
        <v>1169</v>
      </c>
      <c r="AW214" s="32">
        <f t="shared" si="385"/>
        <v>0</v>
      </c>
    </row>
    <row r="215" spans="1:49" ht="49.5">
      <c r="A215" s="29" t="s">
        <v>295</v>
      </c>
      <c r="B215" s="30" t="s">
        <v>51</v>
      </c>
      <c r="C215" s="30" t="s">
        <v>8</v>
      </c>
      <c r="D215" s="41" t="s">
        <v>409</v>
      </c>
      <c r="E215" s="30"/>
      <c r="F215" s="32">
        <f t="shared" si="383"/>
        <v>235</v>
      </c>
      <c r="G215" s="32">
        <f t="shared" si="383"/>
        <v>0</v>
      </c>
      <c r="H215" s="32">
        <f t="shared" si="383"/>
        <v>1169</v>
      </c>
      <c r="I215" s="152">
        <f t="shared" si="383"/>
        <v>0</v>
      </c>
      <c r="J215" s="152">
        <f t="shared" si="383"/>
        <v>0</v>
      </c>
      <c r="K215" s="152">
        <f t="shared" si="383"/>
        <v>0</v>
      </c>
      <c r="L215" s="32">
        <f t="shared" si="383"/>
        <v>235</v>
      </c>
      <c r="M215" s="32">
        <f t="shared" si="383"/>
        <v>0</v>
      </c>
      <c r="N215" s="32">
        <f t="shared" si="383"/>
        <v>1169</v>
      </c>
      <c r="O215" s="152">
        <f t="shared" si="383"/>
        <v>0</v>
      </c>
      <c r="P215" s="152">
        <f t="shared" si="383"/>
        <v>0</v>
      </c>
      <c r="Q215" s="152">
        <f t="shared" si="383"/>
        <v>0</v>
      </c>
      <c r="R215" s="32">
        <f t="shared" si="383"/>
        <v>235</v>
      </c>
      <c r="S215" s="32">
        <f t="shared" si="383"/>
        <v>0</v>
      </c>
      <c r="T215" s="32">
        <f t="shared" si="383"/>
        <v>1169</v>
      </c>
      <c r="U215" s="152">
        <f t="shared" si="384"/>
        <v>0</v>
      </c>
      <c r="V215" s="152">
        <f t="shared" si="384"/>
        <v>0</v>
      </c>
      <c r="W215" s="152">
        <f t="shared" si="384"/>
        <v>0</v>
      </c>
      <c r="X215" s="32">
        <f t="shared" si="384"/>
        <v>235</v>
      </c>
      <c r="Y215" s="32">
        <f t="shared" si="384"/>
        <v>0</v>
      </c>
      <c r="Z215" s="32">
        <f t="shared" si="384"/>
        <v>1169</v>
      </c>
      <c r="AA215" s="152">
        <f t="shared" si="384"/>
        <v>0</v>
      </c>
      <c r="AB215" s="152">
        <f t="shared" si="384"/>
        <v>0</v>
      </c>
      <c r="AC215" s="152">
        <f t="shared" si="384"/>
        <v>0</v>
      </c>
      <c r="AD215" s="32">
        <f t="shared" si="384"/>
        <v>235</v>
      </c>
      <c r="AE215" s="32">
        <f t="shared" si="384"/>
        <v>0</v>
      </c>
      <c r="AF215" s="32">
        <f t="shared" si="384"/>
        <v>1169</v>
      </c>
      <c r="AG215" s="32"/>
      <c r="AH215" s="152">
        <f t="shared" si="385"/>
        <v>0</v>
      </c>
      <c r="AI215" s="152">
        <f t="shared" si="385"/>
        <v>0</v>
      </c>
      <c r="AJ215" s="152">
        <f t="shared" si="385"/>
        <v>0</v>
      </c>
      <c r="AK215" s="152">
        <f t="shared" si="385"/>
        <v>0</v>
      </c>
      <c r="AL215" s="32">
        <f t="shared" si="385"/>
        <v>235</v>
      </c>
      <c r="AM215" s="32">
        <f t="shared" si="385"/>
        <v>0</v>
      </c>
      <c r="AN215" s="32">
        <f t="shared" si="385"/>
        <v>1169</v>
      </c>
      <c r="AO215" s="32">
        <f t="shared" si="385"/>
        <v>0</v>
      </c>
      <c r="AP215" s="32">
        <f t="shared" si="385"/>
        <v>0</v>
      </c>
      <c r="AQ215" s="32">
        <f t="shared" si="385"/>
        <v>0</v>
      </c>
      <c r="AR215" s="32">
        <f t="shared" si="385"/>
        <v>0</v>
      </c>
      <c r="AS215" s="32">
        <f t="shared" si="385"/>
        <v>0</v>
      </c>
      <c r="AT215" s="32">
        <f t="shared" si="385"/>
        <v>235</v>
      </c>
      <c r="AU215" s="32">
        <f t="shared" si="385"/>
        <v>0</v>
      </c>
      <c r="AV215" s="32">
        <f t="shared" si="385"/>
        <v>1169</v>
      </c>
      <c r="AW215" s="32">
        <f t="shared" si="385"/>
        <v>0</v>
      </c>
    </row>
    <row r="216" spans="1:49" ht="33">
      <c r="A216" s="81" t="s">
        <v>418</v>
      </c>
      <c r="B216" s="30" t="s">
        <v>51</v>
      </c>
      <c r="C216" s="30" t="s">
        <v>8</v>
      </c>
      <c r="D216" s="41" t="s">
        <v>409</v>
      </c>
      <c r="E216" s="30" t="s">
        <v>78</v>
      </c>
      <c r="F216" s="32">
        <f t="shared" si="383"/>
        <v>235</v>
      </c>
      <c r="G216" s="32">
        <f t="shared" si="383"/>
        <v>0</v>
      </c>
      <c r="H216" s="32">
        <f t="shared" si="383"/>
        <v>1169</v>
      </c>
      <c r="I216" s="152">
        <f t="shared" si="383"/>
        <v>0</v>
      </c>
      <c r="J216" s="152">
        <f t="shared" si="383"/>
        <v>0</v>
      </c>
      <c r="K216" s="152">
        <f t="shared" si="383"/>
        <v>0</v>
      </c>
      <c r="L216" s="32">
        <f t="shared" si="383"/>
        <v>235</v>
      </c>
      <c r="M216" s="32">
        <f t="shared" si="383"/>
        <v>0</v>
      </c>
      <c r="N216" s="32">
        <f t="shared" si="383"/>
        <v>1169</v>
      </c>
      <c r="O216" s="152">
        <f t="shared" si="383"/>
        <v>0</v>
      </c>
      <c r="P216" s="152">
        <f t="shared" si="383"/>
        <v>0</v>
      </c>
      <c r="Q216" s="152">
        <f t="shared" si="383"/>
        <v>0</v>
      </c>
      <c r="R216" s="32">
        <f t="shared" si="383"/>
        <v>235</v>
      </c>
      <c r="S216" s="32">
        <f t="shared" si="383"/>
        <v>0</v>
      </c>
      <c r="T216" s="32">
        <f t="shared" si="383"/>
        <v>1169</v>
      </c>
      <c r="U216" s="152">
        <f t="shared" si="384"/>
        <v>0</v>
      </c>
      <c r="V216" s="152">
        <f t="shared" si="384"/>
        <v>0</v>
      </c>
      <c r="W216" s="152">
        <f t="shared" si="384"/>
        <v>0</v>
      </c>
      <c r="X216" s="32">
        <f t="shared" si="384"/>
        <v>235</v>
      </c>
      <c r="Y216" s="32">
        <f t="shared" si="384"/>
        <v>0</v>
      </c>
      <c r="Z216" s="32">
        <f t="shared" si="384"/>
        <v>1169</v>
      </c>
      <c r="AA216" s="152">
        <f t="shared" si="384"/>
        <v>0</v>
      </c>
      <c r="AB216" s="152">
        <f t="shared" si="384"/>
        <v>0</v>
      </c>
      <c r="AC216" s="152">
        <f t="shared" si="384"/>
        <v>0</v>
      </c>
      <c r="AD216" s="32">
        <f t="shared" si="384"/>
        <v>235</v>
      </c>
      <c r="AE216" s="32">
        <f t="shared" si="384"/>
        <v>0</v>
      </c>
      <c r="AF216" s="32">
        <f t="shared" si="384"/>
        <v>1169</v>
      </c>
      <c r="AG216" s="32"/>
      <c r="AH216" s="152">
        <f t="shared" si="385"/>
        <v>0</v>
      </c>
      <c r="AI216" s="152">
        <f t="shared" si="385"/>
        <v>0</v>
      </c>
      <c r="AJ216" s="152">
        <f t="shared" si="385"/>
        <v>0</v>
      </c>
      <c r="AK216" s="152">
        <f t="shared" si="385"/>
        <v>0</v>
      </c>
      <c r="AL216" s="32">
        <f t="shared" si="385"/>
        <v>235</v>
      </c>
      <c r="AM216" s="32">
        <f t="shared" si="385"/>
        <v>0</v>
      </c>
      <c r="AN216" s="32">
        <f t="shared" si="385"/>
        <v>1169</v>
      </c>
      <c r="AO216" s="32">
        <f t="shared" si="385"/>
        <v>0</v>
      </c>
      <c r="AP216" s="32">
        <f t="shared" si="385"/>
        <v>0</v>
      </c>
      <c r="AQ216" s="32">
        <f t="shared" si="385"/>
        <v>0</v>
      </c>
      <c r="AR216" s="32">
        <f t="shared" si="385"/>
        <v>0</v>
      </c>
      <c r="AS216" s="32">
        <f t="shared" si="385"/>
        <v>0</v>
      </c>
      <c r="AT216" s="32">
        <f t="shared" si="385"/>
        <v>235</v>
      </c>
      <c r="AU216" s="32">
        <f t="shared" si="385"/>
        <v>0</v>
      </c>
      <c r="AV216" s="32">
        <f t="shared" si="385"/>
        <v>1169</v>
      </c>
      <c r="AW216" s="32">
        <f t="shared" si="385"/>
        <v>0</v>
      </c>
    </row>
    <row r="217" spans="1:49" ht="49.5">
      <c r="A217" s="29" t="s">
        <v>171</v>
      </c>
      <c r="B217" s="30" t="s">
        <v>51</v>
      </c>
      <c r="C217" s="30" t="s">
        <v>8</v>
      </c>
      <c r="D217" s="41" t="s">
        <v>409</v>
      </c>
      <c r="E217" s="30" t="s">
        <v>170</v>
      </c>
      <c r="F217" s="32">
        <v>235</v>
      </c>
      <c r="G217" s="32"/>
      <c r="H217" s="32">
        <v>1169</v>
      </c>
      <c r="I217" s="152"/>
      <c r="J217" s="152"/>
      <c r="K217" s="152"/>
      <c r="L217" s="32">
        <f>F217+I217+J217</f>
        <v>235</v>
      </c>
      <c r="M217" s="32">
        <f>G217+J217</f>
        <v>0</v>
      </c>
      <c r="N217" s="32">
        <f>H217+K217</f>
        <v>1169</v>
      </c>
      <c r="O217" s="152"/>
      <c r="P217" s="152"/>
      <c r="Q217" s="152"/>
      <c r="R217" s="32">
        <f>L217+O217+P217</f>
        <v>235</v>
      </c>
      <c r="S217" s="32">
        <f>M217+P217</f>
        <v>0</v>
      </c>
      <c r="T217" s="32">
        <f>N217+Q217</f>
        <v>1169</v>
      </c>
      <c r="U217" s="152"/>
      <c r="V217" s="152"/>
      <c r="W217" s="152"/>
      <c r="X217" s="32">
        <f>R217+U217+V217</f>
        <v>235</v>
      </c>
      <c r="Y217" s="32">
        <f>S217+V217</f>
        <v>0</v>
      </c>
      <c r="Z217" s="32">
        <f>T217+W217</f>
        <v>1169</v>
      </c>
      <c r="AA217" s="152"/>
      <c r="AB217" s="152"/>
      <c r="AC217" s="152"/>
      <c r="AD217" s="32">
        <f>X217+AA217+AB217</f>
        <v>235</v>
      </c>
      <c r="AE217" s="32">
        <f>Y217+AB217</f>
        <v>0</v>
      </c>
      <c r="AF217" s="32">
        <f>Z217+AC217</f>
        <v>1169</v>
      </c>
      <c r="AG217" s="32"/>
      <c r="AH217" s="152"/>
      <c r="AI217" s="152"/>
      <c r="AJ217" s="152"/>
      <c r="AK217" s="152"/>
      <c r="AL217" s="32">
        <f>AD217+AH217+AI217</f>
        <v>235</v>
      </c>
      <c r="AM217" s="32">
        <f>AE217+AI217</f>
        <v>0</v>
      </c>
      <c r="AN217" s="32">
        <f>AF217+AJ217</f>
        <v>1169</v>
      </c>
      <c r="AO217" s="32">
        <f>AH217+AK217</f>
        <v>0</v>
      </c>
      <c r="AP217" s="32"/>
      <c r="AQ217" s="32"/>
      <c r="AR217" s="32"/>
      <c r="AS217" s="32"/>
      <c r="AT217" s="32">
        <f>AL217+AP217+AQ217</f>
        <v>235</v>
      </c>
      <c r="AU217" s="32">
        <f>AM217+AQ217</f>
        <v>0</v>
      </c>
      <c r="AV217" s="32">
        <f>AN217+AR217</f>
        <v>1169</v>
      </c>
      <c r="AW217" s="32">
        <f>AP217+AS217</f>
        <v>0</v>
      </c>
    </row>
    <row r="218" spans="1:49" ht="33">
      <c r="A218" s="29" t="s">
        <v>205</v>
      </c>
      <c r="B218" s="30" t="s">
        <v>51</v>
      </c>
      <c r="C218" s="30" t="s">
        <v>8</v>
      </c>
      <c r="D218" s="41" t="s">
        <v>623</v>
      </c>
      <c r="E218" s="30"/>
      <c r="F218" s="32">
        <f>F219+F223</f>
        <v>0</v>
      </c>
      <c r="G218" s="32">
        <f t="shared" ref="G218" si="386">G219+G223</f>
        <v>0</v>
      </c>
      <c r="H218" s="32">
        <f>H219</f>
        <v>2402</v>
      </c>
      <c r="I218" s="152">
        <f t="shared" ref="I218:M218" si="387">I219+I223</f>
        <v>0</v>
      </c>
      <c r="J218" s="152">
        <f t="shared" si="387"/>
        <v>0</v>
      </c>
      <c r="K218" s="152">
        <f t="shared" ref="K218" si="388">K219</f>
        <v>0</v>
      </c>
      <c r="L218" s="32">
        <f t="shared" ref="L218" si="389">L219+L223</f>
        <v>0</v>
      </c>
      <c r="M218" s="32">
        <f t="shared" si="387"/>
        <v>0</v>
      </c>
      <c r="N218" s="32">
        <f t="shared" ref="N218" si="390">N219</f>
        <v>2402</v>
      </c>
      <c r="O218" s="152">
        <f t="shared" ref="O218:P218" si="391">O219+O223</f>
        <v>0</v>
      </c>
      <c r="P218" s="152">
        <f t="shared" si="391"/>
        <v>0</v>
      </c>
      <c r="Q218" s="152">
        <f t="shared" ref="Q218" si="392">Q219</f>
        <v>0</v>
      </c>
      <c r="R218" s="32">
        <f t="shared" ref="R218:S218" si="393">R219+R223</f>
        <v>0</v>
      </c>
      <c r="S218" s="32">
        <f t="shared" si="393"/>
        <v>0</v>
      </c>
      <c r="T218" s="32">
        <f t="shared" ref="T218" si="394">T219</f>
        <v>2402</v>
      </c>
      <c r="U218" s="152">
        <f t="shared" ref="U218:V218" si="395">U219+U223</f>
        <v>0</v>
      </c>
      <c r="V218" s="152">
        <f t="shared" si="395"/>
        <v>0</v>
      </c>
      <c r="W218" s="152">
        <f t="shared" ref="U218:AB220" si="396">W219</f>
        <v>0</v>
      </c>
      <c r="X218" s="32">
        <f t="shared" ref="X218:Y218" si="397">X219+X223</f>
        <v>0</v>
      </c>
      <c r="Y218" s="32">
        <f t="shared" si="397"/>
        <v>0</v>
      </c>
      <c r="Z218" s="32">
        <f t="shared" ref="Z218" si="398">Z219</f>
        <v>2402</v>
      </c>
      <c r="AA218" s="152">
        <f t="shared" ref="AA218:AB218" si="399">AA219+AA223</f>
        <v>0</v>
      </c>
      <c r="AB218" s="152">
        <f t="shared" si="399"/>
        <v>0</v>
      </c>
      <c r="AC218" s="152">
        <f t="shared" ref="AA218:AO220" si="400">AC219</f>
        <v>0</v>
      </c>
      <c r="AD218" s="32">
        <f t="shared" ref="AD218:AE218" si="401">AD219+AD223</f>
        <v>0</v>
      </c>
      <c r="AE218" s="32">
        <f t="shared" si="401"/>
        <v>0</v>
      </c>
      <c r="AF218" s="32">
        <f t="shared" ref="AF218" si="402">AF219</f>
        <v>2402</v>
      </c>
      <c r="AG218" s="32"/>
      <c r="AH218" s="152">
        <f t="shared" ref="AH218:AI218" si="403">AH219+AH223</f>
        <v>0</v>
      </c>
      <c r="AI218" s="152">
        <f t="shared" si="403"/>
        <v>0</v>
      </c>
      <c r="AJ218" s="152">
        <f t="shared" si="400"/>
        <v>0</v>
      </c>
      <c r="AK218" s="152">
        <f t="shared" ref="AK218" si="404">AK219+AK223</f>
        <v>0</v>
      </c>
      <c r="AL218" s="32">
        <f t="shared" ref="AL218:AM218" si="405">AL219+AL223</f>
        <v>0</v>
      </c>
      <c r="AM218" s="32">
        <f t="shared" si="405"/>
        <v>0</v>
      </c>
      <c r="AN218" s="32">
        <f t="shared" ref="AN218" si="406">AN219</f>
        <v>2402</v>
      </c>
      <c r="AO218" s="32">
        <f t="shared" ref="AO218:AQ218" si="407">AO219+AO223</f>
        <v>0</v>
      </c>
      <c r="AP218" s="32">
        <f t="shared" si="407"/>
        <v>0</v>
      </c>
      <c r="AQ218" s="32">
        <f t="shared" si="407"/>
        <v>0</v>
      </c>
      <c r="AR218" s="32">
        <f t="shared" ref="AP218:AW220" si="408">AR219</f>
        <v>0</v>
      </c>
      <c r="AS218" s="32">
        <f t="shared" ref="AS218:AU218" si="409">AS219+AS223</f>
        <v>0</v>
      </c>
      <c r="AT218" s="32">
        <f t="shared" si="409"/>
        <v>0</v>
      </c>
      <c r="AU218" s="32">
        <f t="shared" si="409"/>
        <v>0</v>
      </c>
      <c r="AV218" s="32">
        <f t="shared" ref="AV218" si="410">AV219</f>
        <v>2402</v>
      </c>
      <c r="AW218" s="32">
        <f t="shared" ref="AW218" si="411">AW219+AW223</f>
        <v>0</v>
      </c>
    </row>
    <row r="219" spans="1:49" ht="82.5">
      <c r="A219" s="29" t="s">
        <v>216</v>
      </c>
      <c r="B219" s="30" t="s">
        <v>51</v>
      </c>
      <c r="C219" s="30" t="s">
        <v>8</v>
      </c>
      <c r="D219" s="41" t="s">
        <v>624</v>
      </c>
      <c r="E219" s="30"/>
      <c r="F219" s="32">
        <f>F220</f>
        <v>0</v>
      </c>
      <c r="G219" s="32">
        <f t="shared" ref="G219:V220" si="412">G220</f>
        <v>0</v>
      </c>
      <c r="H219" s="32">
        <f t="shared" si="412"/>
        <v>2402</v>
      </c>
      <c r="I219" s="152">
        <f t="shared" si="412"/>
        <v>0</v>
      </c>
      <c r="J219" s="152">
        <f t="shared" si="412"/>
        <v>0</v>
      </c>
      <c r="K219" s="152">
        <f t="shared" si="412"/>
        <v>0</v>
      </c>
      <c r="L219" s="32">
        <f t="shared" si="412"/>
        <v>0</v>
      </c>
      <c r="M219" s="32">
        <f t="shared" si="412"/>
        <v>0</v>
      </c>
      <c r="N219" s="32">
        <f t="shared" si="412"/>
        <v>2402</v>
      </c>
      <c r="O219" s="152">
        <f t="shared" si="412"/>
        <v>0</v>
      </c>
      <c r="P219" s="152">
        <f t="shared" si="412"/>
        <v>0</v>
      </c>
      <c r="Q219" s="152">
        <f t="shared" si="412"/>
        <v>0</v>
      </c>
      <c r="R219" s="32">
        <f t="shared" si="412"/>
        <v>0</v>
      </c>
      <c r="S219" s="32">
        <f t="shared" si="412"/>
        <v>0</v>
      </c>
      <c r="T219" s="32">
        <f t="shared" si="412"/>
        <v>2402</v>
      </c>
      <c r="U219" s="152">
        <f t="shared" si="412"/>
        <v>0</v>
      </c>
      <c r="V219" s="152">
        <f t="shared" si="412"/>
        <v>0</v>
      </c>
      <c r="W219" s="152">
        <f t="shared" si="396"/>
        <v>0</v>
      </c>
      <c r="X219" s="32">
        <f t="shared" si="396"/>
        <v>0</v>
      </c>
      <c r="Y219" s="32">
        <f t="shared" si="396"/>
        <v>0</v>
      </c>
      <c r="Z219" s="32">
        <f t="shared" si="396"/>
        <v>2402</v>
      </c>
      <c r="AA219" s="152">
        <f t="shared" si="396"/>
        <v>0</v>
      </c>
      <c r="AB219" s="152">
        <f t="shared" si="396"/>
        <v>0</v>
      </c>
      <c r="AC219" s="152">
        <f t="shared" si="400"/>
        <v>0</v>
      </c>
      <c r="AD219" s="32">
        <f t="shared" si="400"/>
        <v>0</v>
      </c>
      <c r="AE219" s="32">
        <f t="shared" si="400"/>
        <v>0</v>
      </c>
      <c r="AF219" s="32">
        <f t="shared" si="400"/>
        <v>2402</v>
      </c>
      <c r="AG219" s="32"/>
      <c r="AH219" s="152">
        <f t="shared" si="400"/>
        <v>0</v>
      </c>
      <c r="AI219" s="152">
        <f t="shared" si="400"/>
        <v>0</v>
      </c>
      <c r="AJ219" s="152">
        <f t="shared" si="400"/>
        <v>0</v>
      </c>
      <c r="AK219" s="152">
        <f t="shared" si="400"/>
        <v>0</v>
      </c>
      <c r="AL219" s="32">
        <f t="shared" si="400"/>
        <v>0</v>
      </c>
      <c r="AM219" s="32">
        <f t="shared" si="400"/>
        <v>0</v>
      </c>
      <c r="AN219" s="32">
        <f t="shared" si="400"/>
        <v>2402</v>
      </c>
      <c r="AO219" s="32">
        <f t="shared" si="400"/>
        <v>0</v>
      </c>
      <c r="AP219" s="32">
        <f t="shared" si="408"/>
        <v>0</v>
      </c>
      <c r="AQ219" s="32">
        <f t="shared" si="408"/>
        <v>0</v>
      </c>
      <c r="AR219" s="32">
        <f t="shared" si="408"/>
        <v>0</v>
      </c>
      <c r="AS219" s="32">
        <f t="shared" si="408"/>
        <v>0</v>
      </c>
      <c r="AT219" s="32">
        <f t="shared" si="408"/>
        <v>0</v>
      </c>
      <c r="AU219" s="32">
        <f t="shared" si="408"/>
        <v>0</v>
      </c>
      <c r="AV219" s="32">
        <f t="shared" si="408"/>
        <v>2402</v>
      </c>
      <c r="AW219" s="32">
        <f t="shared" si="408"/>
        <v>0</v>
      </c>
    </row>
    <row r="220" spans="1:49" ht="49.5">
      <c r="A220" s="29" t="s">
        <v>81</v>
      </c>
      <c r="B220" s="30" t="s">
        <v>51</v>
      </c>
      <c r="C220" s="30" t="s">
        <v>8</v>
      </c>
      <c r="D220" s="41" t="s">
        <v>624</v>
      </c>
      <c r="E220" s="30" t="s">
        <v>82</v>
      </c>
      <c r="F220" s="32">
        <f>F221</f>
        <v>0</v>
      </c>
      <c r="G220" s="32">
        <f t="shared" si="412"/>
        <v>0</v>
      </c>
      <c r="H220" s="32">
        <f t="shared" si="412"/>
        <v>2402</v>
      </c>
      <c r="I220" s="152">
        <f t="shared" si="412"/>
        <v>0</v>
      </c>
      <c r="J220" s="152">
        <f t="shared" si="412"/>
        <v>0</v>
      </c>
      <c r="K220" s="152">
        <f t="shared" si="412"/>
        <v>0</v>
      </c>
      <c r="L220" s="32">
        <f t="shared" si="412"/>
        <v>0</v>
      </c>
      <c r="M220" s="32">
        <f t="shared" si="412"/>
        <v>0</v>
      </c>
      <c r="N220" s="32">
        <f t="shared" si="412"/>
        <v>2402</v>
      </c>
      <c r="O220" s="152">
        <f t="shared" si="412"/>
        <v>0</v>
      </c>
      <c r="P220" s="152">
        <f t="shared" si="412"/>
        <v>0</v>
      </c>
      <c r="Q220" s="152">
        <f t="shared" si="412"/>
        <v>0</v>
      </c>
      <c r="R220" s="32">
        <f t="shared" si="412"/>
        <v>0</v>
      </c>
      <c r="S220" s="32">
        <f t="shared" si="412"/>
        <v>0</v>
      </c>
      <c r="T220" s="32">
        <f t="shared" si="412"/>
        <v>2402</v>
      </c>
      <c r="U220" s="152">
        <f t="shared" si="396"/>
        <v>0</v>
      </c>
      <c r="V220" s="152">
        <f t="shared" si="396"/>
        <v>0</v>
      </c>
      <c r="W220" s="152">
        <f t="shared" si="396"/>
        <v>0</v>
      </c>
      <c r="X220" s="32">
        <f t="shared" si="396"/>
        <v>0</v>
      </c>
      <c r="Y220" s="32">
        <f t="shared" si="396"/>
        <v>0</v>
      </c>
      <c r="Z220" s="32">
        <f t="shared" si="396"/>
        <v>2402</v>
      </c>
      <c r="AA220" s="152">
        <f t="shared" si="400"/>
        <v>0</v>
      </c>
      <c r="AB220" s="152">
        <f t="shared" si="400"/>
        <v>0</v>
      </c>
      <c r="AC220" s="152">
        <f t="shared" si="400"/>
        <v>0</v>
      </c>
      <c r="AD220" s="32">
        <f t="shared" si="400"/>
        <v>0</v>
      </c>
      <c r="AE220" s="32">
        <f t="shared" si="400"/>
        <v>0</v>
      </c>
      <c r="AF220" s="32">
        <f t="shared" si="400"/>
        <v>2402</v>
      </c>
      <c r="AG220" s="32"/>
      <c r="AH220" s="152">
        <f t="shared" si="400"/>
        <v>0</v>
      </c>
      <c r="AI220" s="152">
        <f t="shared" si="400"/>
        <v>0</v>
      </c>
      <c r="AJ220" s="152">
        <f t="shared" si="400"/>
        <v>0</v>
      </c>
      <c r="AK220" s="152">
        <f t="shared" si="400"/>
        <v>0</v>
      </c>
      <c r="AL220" s="32">
        <f t="shared" si="400"/>
        <v>0</v>
      </c>
      <c r="AM220" s="32">
        <f t="shared" si="400"/>
        <v>0</v>
      </c>
      <c r="AN220" s="32">
        <f t="shared" si="400"/>
        <v>2402</v>
      </c>
      <c r="AO220" s="32">
        <f t="shared" si="400"/>
        <v>0</v>
      </c>
      <c r="AP220" s="32">
        <f t="shared" si="408"/>
        <v>0</v>
      </c>
      <c r="AQ220" s="32">
        <f t="shared" si="408"/>
        <v>0</v>
      </c>
      <c r="AR220" s="32">
        <f t="shared" si="408"/>
        <v>0</v>
      </c>
      <c r="AS220" s="32">
        <f t="shared" si="408"/>
        <v>0</v>
      </c>
      <c r="AT220" s="32">
        <f t="shared" si="408"/>
        <v>0</v>
      </c>
      <c r="AU220" s="32">
        <f t="shared" si="408"/>
        <v>0</v>
      </c>
      <c r="AV220" s="32">
        <f t="shared" si="408"/>
        <v>2402</v>
      </c>
      <c r="AW220" s="32">
        <f t="shared" si="408"/>
        <v>0</v>
      </c>
    </row>
    <row r="221" spans="1:49" ht="49.5">
      <c r="A221" s="29" t="s">
        <v>192</v>
      </c>
      <c r="B221" s="30" t="s">
        <v>51</v>
      </c>
      <c r="C221" s="30" t="s">
        <v>8</v>
      </c>
      <c r="D221" s="41" t="s">
        <v>624</v>
      </c>
      <c r="E221" s="30" t="s">
        <v>184</v>
      </c>
      <c r="F221" s="32"/>
      <c r="G221" s="32"/>
      <c r="H221" s="32">
        <v>2402</v>
      </c>
      <c r="I221" s="152"/>
      <c r="J221" s="152"/>
      <c r="K221" s="152"/>
      <c r="L221" s="32">
        <f>F221+I221+J221</f>
        <v>0</v>
      </c>
      <c r="M221" s="32">
        <f>G221+J221</f>
        <v>0</v>
      </c>
      <c r="N221" s="32">
        <f>H221+K221</f>
        <v>2402</v>
      </c>
      <c r="O221" s="152"/>
      <c r="P221" s="152"/>
      <c r="Q221" s="152"/>
      <c r="R221" s="32">
        <f>L221+O221+P221</f>
        <v>0</v>
      </c>
      <c r="S221" s="32">
        <f>M221+P221</f>
        <v>0</v>
      </c>
      <c r="T221" s="32">
        <f>N221+Q221</f>
        <v>2402</v>
      </c>
      <c r="U221" s="152"/>
      <c r="V221" s="152"/>
      <c r="W221" s="152"/>
      <c r="X221" s="32">
        <f>R221+U221+V221</f>
        <v>0</v>
      </c>
      <c r="Y221" s="32">
        <f>S221+V221</f>
        <v>0</v>
      </c>
      <c r="Z221" s="32">
        <f>T221+W221</f>
        <v>2402</v>
      </c>
      <c r="AA221" s="152"/>
      <c r="AB221" s="152"/>
      <c r="AC221" s="152"/>
      <c r="AD221" s="32">
        <f>X221+AA221+AB221</f>
        <v>0</v>
      </c>
      <c r="AE221" s="32">
        <f>Y221+AB221</f>
        <v>0</v>
      </c>
      <c r="AF221" s="32">
        <f>Z221+AC221</f>
        <v>2402</v>
      </c>
      <c r="AG221" s="32"/>
      <c r="AH221" s="152"/>
      <c r="AI221" s="152"/>
      <c r="AJ221" s="152"/>
      <c r="AK221" s="152"/>
      <c r="AL221" s="32">
        <f>AD221+AH221+AI221</f>
        <v>0</v>
      </c>
      <c r="AM221" s="32">
        <f>AE221+AI221</f>
        <v>0</v>
      </c>
      <c r="AN221" s="32">
        <f>AF221+AJ221</f>
        <v>2402</v>
      </c>
      <c r="AO221" s="32">
        <f>AH221+AK221</f>
        <v>0</v>
      </c>
      <c r="AP221" s="32"/>
      <c r="AQ221" s="32"/>
      <c r="AR221" s="32"/>
      <c r="AS221" s="32"/>
      <c r="AT221" s="32">
        <f>AL221+AP221+AQ221</f>
        <v>0</v>
      </c>
      <c r="AU221" s="32">
        <f>AM221+AQ221</f>
        <v>0</v>
      </c>
      <c r="AV221" s="32">
        <f>AN221+AR221</f>
        <v>2402</v>
      </c>
      <c r="AW221" s="32">
        <f>AP221+AS221</f>
        <v>0</v>
      </c>
    </row>
    <row r="222" spans="1:49" ht="33.75" customHeight="1">
      <c r="A222" s="29" t="s">
        <v>211</v>
      </c>
      <c r="B222" s="30" t="s">
        <v>51</v>
      </c>
      <c r="C222" s="30" t="s">
        <v>8</v>
      </c>
      <c r="D222" s="41" t="s">
        <v>463</v>
      </c>
      <c r="E222" s="30"/>
      <c r="F222" s="32">
        <f>F223</f>
        <v>0</v>
      </c>
      <c r="G222" s="32">
        <f t="shared" ref="G222:V224" si="413">G223</f>
        <v>0</v>
      </c>
      <c r="H222" s="32">
        <f t="shared" si="413"/>
        <v>48841</v>
      </c>
      <c r="I222" s="152">
        <f t="shared" si="413"/>
        <v>0</v>
      </c>
      <c r="J222" s="152">
        <f t="shared" si="413"/>
        <v>0</v>
      </c>
      <c r="K222" s="152">
        <f t="shared" si="413"/>
        <v>0</v>
      </c>
      <c r="L222" s="32">
        <f t="shared" si="413"/>
        <v>0</v>
      </c>
      <c r="M222" s="32">
        <f t="shared" si="413"/>
        <v>0</v>
      </c>
      <c r="N222" s="32">
        <f t="shared" si="413"/>
        <v>48841</v>
      </c>
      <c r="O222" s="152">
        <f t="shared" si="413"/>
        <v>0</v>
      </c>
      <c r="P222" s="152">
        <f t="shared" si="413"/>
        <v>0</v>
      </c>
      <c r="Q222" s="152">
        <f t="shared" si="413"/>
        <v>0</v>
      </c>
      <c r="R222" s="32">
        <f t="shared" si="413"/>
        <v>0</v>
      </c>
      <c r="S222" s="32">
        <f t="shared" si="413"/>
        <v>0</v>
      </c>
      <c r="T222" s="32">
        <f t="shared" si="413"/>
        <v>48841</v>
      </c>
      <c r="U222" s="152">
        <f t="shared" si="413"/>
        <v>0</v>
      </c>
      <c r="V222" s="152">
        <f t="shared" si="413"/>
        <v>0</v>
      </c>
      <c r="W222" s="152">
        <f t="shared" ref="U222:AL224" si="414">W223</f>
        <v>0</v>
      </c>
      <c r="X222" s="32">
        <f t="shared" si="414"/>
        <v>0</v>
      </c>
      <c r="Y222" s="32">
        <f t="shared" si="414"/>
        <v>0</v>
      </c>
      <c r="Z222" s="32">
        <f t="shared" si="414"/>
        <v>48841</v>
      </c>
      <c r="AA222" s="152">
        <f t="shared" si="414"/>
        <v>0</v>
      </c>
      <c r="AB222" s="152">
        <f t="shared" si="414"/>
        <v>0</v>
      </c>
      <c r="AC222" s="152">
        <f t="shared" si="414"/>
        <v>0</v>
      </c>
      <c r="AD222" s="32">
        <f t="shared" si="414"/>
        <v>0</v>
      </c>
      <c r="AE222" s="32">
        <f t="shared" si="414"/>
        <v>0</v>
      </c>
      <c r="AF222" s="32">
        <f t="shared" si="414"/>
        <v>48841</v>
      </c>
      <c r="AG222" s="32"/>
      <c r="AH222" s="152">
        <f t="shared" si="414"/>
        <v>0</v>
      </c>
      <c r="AI222" s="152">
        <f t="shared" si="414"/>
        <v>0</v>
      </c>
      <c r="AJ222" s="152">
        <f t="shared" si="414"/>
        <v>0</v>
      </c>
      <c r="AK222" s="152">
        <f t="shared" si="414"/>
        <v>0</v>
      </c>
      <c r="AL222" s="32">
        <f t="shared" si="414"/>
        <v>0</v>
      </c>
      <c r="AM222" s="32">
        <f t="shared" ref="AH222:AW224" si="415">AM223</f>
        <v>0</v>
      </c>
      <c r="AN222" s="32">
        <f t="shared" si="415"/>
        <v>48841</v>
      </c>
      <c r="AO222" s="32">
        <f t="shared" si="415"/>
        <v>0</v>
      </c>
      <c r="AP222" s="32">
        <f t="shared" si="415"/>
        <v>0</v>
      </c>
      <c r="AQ222" s="32">
        <f t="shared" si="415"/>
        <v>0</v>
      </c>
      <c r="AR222" s="32">
        <f t="shared" si="415"/>
        <v>0</v>
      </c>
      <c r="AS222" s="32">
        <f t="shared" si="415"/>
        <v>0</v>
      </c>
      <c r="AT222" s="32">
        <f t="shared" si="415"/>
        <v>0</v>
      </c>
      <c r="AU222" s="32">
        <f t="shared" si="415"/>
        <v>0</v>
      </c>
      <c r="AV222" s="32">
        <f t="shared" si="415"/>
        <v>48841</v>
      </c>
      <c r="AW222" s="32">
        <f t="shared" si="415"/>
        <v>0</v>
      </c>
    </row>
    <row r="223" spans="1:49" s="133" customFormat="1" ht="49.5">
      <c r="A223" s="29" t="s">
        <v>202</v>
      </c>
      <c r="B223" s="30" t="s">
        <v>51</v>
      </c>
      <c r="C223" s="30" t="s">
        <v>8</v>
      </c>
      <c r="D223" s="41" t="s">
        <v>581</v>
      </c>
      <c r="E223" s="30"/>
      <c r="F223" s="32">
        <f>F224</f>
        <v>0</v>
      </c>
      <c r="G223" s="32">
        <f t="shared" ref="G223" si="416">G224</f>
        <v>0</v>
      </c>
      <c r="H223" s="32">
        <f>H224+H226+H228</f>
        <v>48841</v>
      </c>
      <c r="I223" s="152">
        <f t="shared" si="413"/>
        <v>0</v>
      </c>
      <c r="J223" s="152">
        <f t="shared" si="413"/>
        <v>0</v>
      </c>
      <c r="K223" s="152">
        <f t="shared" ref="K223" si="417">K224+K226+K228</f>
        <v>0</v>
      </c>
      <c r="L223" s="32">
        <f t="shared" si="413"/>
        <v>0</v>
      </c>
      <c r="M223" s="32">
        <f t="shared" si="413"/>
        <v>0</v>
      </c>
      <c r="N223" s="32">
        <f t="shared" ref="N223" si="418">N224+N226+N228</f>
        <v>48841</v>
      </c>
      <c r="O223" s="152">
        <f t="shared" si="413"/>
        <v>0</v>
      </c>
      <c r="P223" s="152">
        <f t="shared" si="413"/>
        <v>0</v>
      </c>
      <c r="Q223" s="152">
        <f t="shared" ref="Q223" si="419">Q224+Q226+Q228</f>
        <v>0</v>
      </c>
      <c r="R223" s="32">
        <f t="shared" si="413"/>
        <v>0</v>
      </c>
      <c r="S223" s="32">
        <f t="shared" si="413"/>
        <v>0</v>
      </c>
      <c r="T223" s="32">
        <f t="shared" ref="T223" si="420">T224+T226+T228</f>
        <v>48841</v>
      </c>
      <c r="U223" s="152">
        <f t="shared" si="414"/>
        <v>0</v>
      </c>
      <c r="V223" s="152">
        <f t="shared" si="414"/>
        <v>0</v>
      </c>
      <c r="W223" s="152">
        <f t="shared" ref="W223" si="421">W224+W226+W228</f>
        <v>0</v>
      </c>
      <c r="X223" s="32">
        <f t="shared" si="414"/>
        <v>0</v>
      </c>
      <c r="Y223" s="32">
        <f t="shared" si="414"/>
        <v>0</v>
      </c>
      <c r="Z223" s="32">
        <f t="shared" ref="Z223" si="422">Z224+Z226+Z228</f>
        <v>48841</v>
      </c>
      <c r="AA223" s="152">
        <f t="shared" si="414"/>
        <v>0</v>
      </c>
      <c r="AB223" s="152">
        <f t="shared" si="414"/>
        <v>0</v>
      </c>
      <c r="AC223" s="152">
        <f t="shared" ref="AC223" si="423">AC224+AC226+AC228</f>
        <v>0</v>
      </c>
      <c r="AD223" s="32">
        <f t="shared" si="414"/>
        <v>0</v>
      </c>
      <c r="AE223" s="32">
        <f t="shared" si="414"/>
        <v>0</v>
      </c>
      <c r="AF223" s="32">
        <f t="shared" ref="AF223" si="424">AF224+AF226+AF228</f>
        <v>48841</v>
      </c>
      <c r="AG223" s="32"/>
      <c r="AH223" s="152">
        <f t="shared" si="415"/>
        <v>0</v>
      </c>
      <c r="AI223" s="152">
        <f t="shared" si="415"/>
        <v>0</v>
      </c>
      <c r="AJ223" s="152">
        <f t="shared" ref="AJ223" si="425">AJ224+AJ226+AJ228</f>
        <v>0</v>
      </c>
      <c r="AK223" s="152">
        <f t="shared" si="415"/>
        <v>0</v>
      </c>
      <c r="AL223" s="32">
        <f t="shared" si="415"/>
        <v>0</v>
      </c>
      <c r="AM223" s="32">
        <f t="shared" si="415"/>
        <v>0</v>
      </c>
      <c r="AN223" s="32">
        <f t="shared" ref="AN223" si="426">AN224+AN226+AN228</f>
        <v>48841</v>
      </c>
      <c r="AO223" s="32">
        <f t="shared" si="415"/>
        <v>0</v>
      </c>
      <c r="AP223" s="32">
        <f t="shared" si="415"/>
        <v>0</v>
      </c>
      <c r="AQ223" s="32">
        <f t="shared" si="415"/>
        <v>0</v>
      </c>
      <c r="AR223" s="32">
        <f t="shared" ref="AR223" si="427">AR224+AR226+AR228</f>
        <v>0</v>
      </c>
      <c r="AS223" s="32">
        <f t="shared" si="415"/>
        <v>0</v>
      </c>
      <c r="AT223" s="32">
        <f t="shared" si="415"/>
        <v>0</v>
      </c>
      <c r="AU223" s="32">
        <f t="shared" si="415"/>
        <v>0</v>
      </c>
      <c r="AV223" s="32">
        <f t="shared" ref="AV223" si="428">AV224+AV226+AV228</f>
        <v>48841</v>
      </c>
      <c r="AW223" s="32">
        <f t="shared" si="415"/>
        <v>0</v>
      </c>
    </row>
    <row r="224" spans="1:49" ht="82.5">
      <c r="A224" s="29" t="s">
        <v>460</v>
      </c>
      <c r="B224" s="30" t="s">
        <v>51</v>
      </c>
      <c r="C224" s="30" t="s">
        <v>8</v>
      </c>
      <c r="D224" s="41" t="s">
        <v>581</v>
      </c>
      <c r="E224" s="30" t="s">
        <v>103</v>
      </c>
      <c r="F224" s="32">
        <f>F225</f>
        <v>0</v>
      </c>
      <c r="G224" s="32"/>
      <c r="H224" s="32">
        <f>H225</f>
        <v>44703</v>
      </c>
      <c r="I224" s="152">
        <f t="shared" si="413"/>
        <v>0</v>
      </c>
      <c r="J224" s="152"/>
      <c r="K224" s="152">
        <f t="shared" ref="K224" si="429">K225</f>
        <v>0</v>
      </c>
      <c r="L224" s="32">
        <f t="shared" si="413"/>
        <v>0</v>
      </c>
      <c r="M224" s="32"/>
      <c r="N224" s="32">
        <f t="shared" ref="N224" si="430">N225</f>
        <v>44703</v>
      </c>
      <c r="O224" s="152">
        <f t="shared" si="413"/>
        <v>0</v>
      </c>
      <c r="P224" s="152"/>
      <c r="Q224" s="152">
        <f t="shared" ref="Q224" si="431">Q225</f>
        <v>0</v>
      </c>
      <c r="R224" s="32">
        <f t="shared" si="413"/>
        <v>0</v>
      </c>
      <c r="S224" s="32"/>
      <c r="T224" s="32">
        <f t="shared" ref="T224" si="432">T225</f>
        <v>44703</v>
      </c>
      <c r="U224" s="152">
        <f t="shared" si="414"/>
        <v>0</v>
      </c>
      <c r="V224" s="152"/>
      <c r="W224" s="152">
        <f t="shared" ref="W224" si="433">W225</f>
        <v>0</v>
      </c>
      <c r="X224" s="32">
        <f t="shared" si="414"/>
        <v>0</v>
      </c>
      <c r="Y224" s="32"/>
      <c r="Z224" s="32">
        <f t="shared" ref="Z224" si="434">Z225</f>
        <v>44703</v>
      </c>
      <c r="AA224" s="152">
        <f t="shared" si="414"/>
        <v>0</v>
      </c>
      <c r="AB224" s="152"/>
      <c r="AC224" s="152">
        <f t="shared" ref="AC224" si="435">AC225</f>
        <v>0</v>
      </c>
      <c r="AD224" s="32">
        <f t="shared" si="414"/>
        <v>0</v>
      </c>
      <c r="AE224" s="32"/>
      <c r="AF224" s="32">
        <f t="shared" ref="AF224" si="436">AF225</f>
        <v>44703</v>
      </c>
      <c r="AG224" s="32"/>
      <c r="AH224" s="152">
        <f t="shared" si="415"/>
        <v>0</v>
      </c>
      <c r="AI224" s="152"/>
      <c r="AJ224" s="152">
        <f t="shared" ref="AJ224" si="437">AJ225</f>
        <v>0</v>
      </c>
      <c r="AK224" s="152"/>
      <c r="AL224" s="32">
        <f t="shared" si="415"/>
        <v>0</v>
      </c>
      <c r="AM224" s="32"/>
      <c r="AN224" s="32">
        <f t="shared" ref="AN224" si="438">AN225</f>
        <v>44703</v>
      </c>
      <c r="AO224" s="32"/>
      <c r="AP224" s="32">
        <f t="shared" si="415"/>
        <v>0</v>
      </c>
      <c r="AQ224" s="32"/>
      <c r="AR224" s="32">
        <f t="shared" ref="AR224" si="439">AR225</f>
        <v>0</v>
      </c>
      <c r="AS224" s="32"/>
      <c r="AT224" s="32">
        <f t="shared" si="415"/>
        <v>0</v>
      </c>
      <c r="AU224" s="32"/>
      <c r="AV224" s="32">
        <f t="shared" ref="AV224" si="440">AV225</f>
        <v>44703</v>
      </c>
      <c r="AW224" s="32"/>
    </row>
    <row r="225" spans="1:49" ht="33">
      <c r="A225" s="29" t="s">
        <v>181</v>
      </c>
      <c r="B225" s="30" t="s">
        <v>51</v>
      </c>
      <c r="C225" s="30" t="s">
        <v>8</v>
      </c>
      <c r="D225" s="41" t="s">
        <v>581</v>
      </c>
      <c r="E225" s="30" t="s">
        <v>180</v>
      </c>
      <c r="F225" s="32"/>
      <c r="G225" s="32"/>
      <c r="H225" s="32">
        <v>44703</v>
      </c>
      <c r="I225" s="152"/>
      <c r="J225" s="152"/>
      <c r="K225" s="152"/>
      <c r="L225" s="32">
        <f>F225+I225+J225</f>
        <v>0</v>
      </c>
      <c r="M225" s="32">
        <f>G225+J225</f>
        <v>0</v>
      </c>
      <c r="N225" s="32">
        <f>H225+K225</f>
        <v>44703</v>
      </c>
      <c r="O225" s="152"/>
      <c r="P225" s="152"/>
      <c r="Q225" s="152"/>
      <c r="R225" s="32">
        <f>L225+O225+P225</f>
        <v>0</v>
      </c>
      <c r="S225" s="32">
        <f>M225+P225</f>
        <v>0</v>
      </c>
      <c r="T225" s="32">
        <f>N225+Q225</f>
        <v>44703</v>
      </c>
      <c r="U225" s="152"/>
      <c r="V225" s="152"/>
      <c r="W225" s="152"/>
      <c r="X225" s="32">
        <f>R225+U225+V225</f>
        <v>0</v>
      </c>
      <c r="Y225" s="32">
        <f>S225+V225</f>
        <v>0</v>
      </c>
      <c r="Z225" s="32">
        <f>T225+W225</f>
        <v>44703</v>
      </c>
      <c r="AA225" s="152"/>
      <c r="AB225" s="152"/>
      <c r="AC225" s="152"/>
      <c r="AD225" s="32">
        <f>X225+AA225+AB225</f>
        <v>0</v>
      </c>
      <c r="AE225" s="32">
        <f>Y225+AB225</f>
        <v>0</v>
      </c>
      <c r="AF225" s="32">
        <f>Z225+AC225</f>
        <v>44703</v>
      </c>
      <c r="AG225" s="32"/>
      <c r="AH225" s="152"/>
      <c r="AI225" s="152"/>
      <c r="AJ225" s="152"/>
      <c r="AK225" s="152"/>
      <c r="AL225" s="32">
        <f>AD225+AH225+AI225</f>
        <v>0</v>
      </c>
      <c r="AM225" s="32">
        <f>AE225+AI225</f>
        <v>0</v>
      </c>
      <c r="AN225" s="32">
        <f>AF225+AJ225</f>
        <v>44703</v>
      </c>
      <c r="AO225" s="32">
        <f>AH225+AK225</f>
        <v>0</v>
      </c>
      <c r="AP225" s="32"/>
      <c r="AQ225" s="32"/>
      <c r="AR225" s="32"/>
      <c r="AS225" s="32"/>
      <c r="AT225" s="32">
        <f>AL225+AP225+AQ225</f>
        <v>0</v>
      </c>
      <c r="AU225" s="32">
        <f>AM225+AQ225</f>
        <v>0</v>
      </c>
      <c r="AV225" s="32">
        <f>AN225+AR225</f>
        <v>44703</v>
      </c>
      <c r="AW225" s="32">
        <f>AP225+AS225</f>
        <v>0</v>
      </c>
    </row>
    <row r="226" spans="1:49" ht="33">
      <c r="A226" s="29" t="s">
        <v>418</v>
      </c>
      <c r="B226" s="30" t="s">
        <v>51</v>
      </c>
      <c r="C226" s="30" t="s">
        <v>8</v>
      </c>
      <c r="D226" s="41" t="s">
        <v>581</v>
      </c>
      <c r="E226" s="30" t="s">
        <v>78</v>
      </c>
      <c r="F226" s="32">
        <f>F227</f>
        <v>0</v>
      </c>
      <c r="G226" s="32">
        <f t="shared" ref="G226:AW226" si="441">G227</f>
        <v>0</v>
      </c>
      <c r="H226" s="32">
        <f t="shared" si="441"/>
        <v>3962</v>
      </c>
      <c r="I226" s="152">
        <f t="shared" si="441"/>
        <v>0</v>
      </c>
      <c r="J226" s="152">
        <f t="shared" si="441"/>
        <v>0</v>
      </c>
      <c r="K226" s="152">
        <f t="shared" si="441"/>
        <v>0</v>
      </c>
      <c r="L226" s="32">
        <f t="shared" si="441"/>
        <v>0</v>
      </c>
      <c r="M226" s="32">
        <f t="shared" si="441"/>
        <v>0</v>
      </c>
      <c r="N226" s="32">
        <f t="shared" si="441"/>
        <v>3962</v>
      </c>
      <c r="O226" s="152">
        <f t="shared" si="441"/>
        <v>0</v>
      </c>
      <c r="P226" s="152">
        <f t="shared" si="441"/>
        <v>0</v>
      </c>
      <c r="Q226" s="152">
        <f t="shared" si="441"/>
        <v>0</v>
      </c>
      <c r="R226" s="32">
        <f t="shared" si="441"/>
        <v>0</v>
      </c>
      <c r="S226" s="32">
        <f t="shared" si="441"/>
        <v>0</v>
      </c>
      <c r="T226" s="32">
        <f t="shared" si="441"/>
        <v>3962</v>
      </c>
      <c r="U226" s="152">
        <f t="shared" si="441"/>
        <v>0</v>
      </c>
      <c r="V226" s="152">
        <f t="shared" si="441"/>
        <v>0</v>
      </c>
      <c r="W226" s="152">
        <f t="shared" si="441"/>
        <v>0</v>
      </c>
      <c r="X226" s="32">
        <f t="shared" si="441"/>
        <v>0</v>
      </c>
      <c r="Y226" s="32">
        <f t="shared" si="441"/>
        <v>0</v>
      </c>
      <c r="Z226" s="32">
        <f t="shared" si="441"/>
        <v>3962</v>
      </c>
      <c r="AA226" s="152">
        <f t="shared" si="441"/>
        <v>0</v>
      </c>
      <c r="AB226" s="152">
        <f t="shared" si="441"/>
        <v>0</v>
      </c>
      <c r="AC226" s="152">
        <f t="shared" si="441"/>
        <v>0</v>
      </c>
      <c r="AD226" s="32">
        <f t="shared" si="441"/>
        <v>0</v>
      </c>
      <c r="AE226" s="32">
        <f t="shared" si="441"/>
        <v>0</v>
      </c>
      <c r="AF226" s="32">
        <f t="shared" si="441"/>
        <v>3962</v>
      </c>
      <c r="AG226" s="32"/>
      <c r="AH226" s="152">
        <f t="shared" si="441"/>
        <v>0</v>
      </c>
      <c r="AI226" s="152">
        <f t="shared" si="441"/>
        <v>0</v>
      </c>
      <c r="AJ226" s="152">
        <f t="shared" si="441"/>
        <v>0</v>
      </c>
      <c r="AK226" s="152">
        <f t="shared" si="441"/>
        <v>0</v>
      </c>
      <c r="AL226" s="32">
        <f t="shared" si="441"/>
        <v>0</v>
      </c>
      <c r="AM226" s="32">
        <f t="shared" si="441"/>
        <v>0</v>
      </c>
      <c r="AN226" s="32">
        <f t="shared" si="441"/>
        <v>3962</v>
      </c>
      <c r="AO226" s="32">
        <f t="shared" si="441"/>
        <v>0</v>
      </c>
      <c r="AP226" s="32">
        <f t="shared" si="441"/>
        <v>0</v>
      </c>
      <c r="AQ226" s="32">
        <f t="shared" si="441"/>
        <v>0</v>
      </c>
      <c r="AR226" s="32">
        <f t="shared" si="441"/>
        <v>0</v>
      </c>
      <c r="AS226" s="32">
        <f t="shared" si="441"/>
        <v>0</v>
      </c>
      <c r="AT226" s="32">
        <f t="shared" si="441"/>
        <v>0</v>
      </c>
      <c r="AU226" s="32">
        <f t="shared" si="441"/>
        <v>0</v>
      </c>
      <c r="AV226" s="32">
        <f t="shared" si="441"/>
        <v>3962</v>
      </c>
      <c r="AW226" s="32">
        <f t="shared" si="441"/>
        <v>0</v>
      </c>
    </row>
    <row r="227" spans="1:49" ht="49.5">
      <c r="A227" s="29" t="s">
        <v>171</v>
      </c>
      <c r="B227" s="30" t="s">
        <v>51</v>
      </c>
      <c r="C227" s="30" t="s">
        <v>8</v>
      </c>
      <c r="D227" s="41" t="s">
        <v>581</v>
      </c>
      <c r="E227" s="30" t="s">
        <v>170</v>
      </c>
      <c r="F227" s="32"/>
      <c r="G227" s="32"/>
      <c r="H227" s="32">
        <v>3962</v>
      </c>
      <c r="I227" s="152"/>
      <c r="J227" s="152"/>
      <c r="K227" s="152"/>
      <c r="L227" s="32">
        <f>F227+I227+J227</f>
        <v>0</v>
      </c>
      <c r="M227" s="32">
        <f>G227+J227</f>
        <v>0</v>
      </c>
      <c r="N227" s="32">
        <f>H227+K227</f>
        <v>3962</v>
      </c>
      <c r="O227" s="152"/>
      <c r="P227" s="152"/>
      <c r="Q227" s="152"/>
      <c r="R227" s="32">
        <f>L227+O227+P227</f>
        <v>0</v>
      </c>
      <c r="S227" s="32">
        <f>M227+P227</f>
        <v>0</v>
      </c>
      <c r="T227" s="32">
        <f>N227+Q227</f>
        <v>3962</v>
      </c>
      <c r="U227" s="152"/>
      <c r="V227" s="152"/>
      <c r="W227" s="152"/>
      <c r="X227" s="32">
        <f>R227+U227+V227</f>
        <v>0</v>
      </c>
      <c r="Y227" s="32">
        <f>S227+V227</f>
        <v>0</v>
      </c>
      <c r="Z227" s="32">
        <f>T227+W227</f>
        <v>3962</v>
      </c>
      <c r="AA227" s="152"/>
      <c r="AB227" s="152"/>
      <c r="AC227" s="152"/>
      <c r="AD227" s="32">
        <f>X227+AA227+AB227</f>
        <v>0</v>
      </c>
      <c r="AE227" s="32">
        <f>Y227+AB227</f>
        <v>0</v>
      </c>
      <c r="AF227" s="32">
        <f>Z227+AC227</f>
        <v>3962</v>
      </c>
      <c r="AG227" s="32"/>
      <c r="AH227" s="152"/>
      <c r="AI227" s="152"/>
      <c r="AJ227" s="152"/>
      <c r="AK227" s="152"/>
      <c r="AL227" s="32">
        <f>AD227+AH227+AI227</f>
        <v>0</v>
      </c>
      <c r="AM227" s="32">
        <f>AE227+AI227</f>
        <v>0</v>
      </c>
      <c r="AN227" s="32">
        <f>AF227+AJ227</f>
        <v>3962</v>
      </c>
      <c r="AO227" s="32">
        <f>AH227+AK227</f>
        <v>0</v>
      </c>
      <c r="AP227" s="32"/>
      <c r="AQ227" s="32"/>
      <c r="AR227" s="32"/>
      <c r="AS227" s="32"/>
      <c r="AT227" s="32">
        <f>AL227+AP227+AQ227</f>
        <v>0</v>
      </c>
      <c r="AU227" s="32">
        <f>AM227+AQ227</f>
        <v>0</v>
      </c>
      <c r="AV227" s="32">
        <f>AN227+AR227</f>
        <v>3962</v>
      </c>
      <c r="AW227" s="32">
        <f>AP227+AS227</f>
        <v>0</v>
      </c>
    </row>
    <row r="228" spans="1:49" ht="33">
      <c r="A228" s="29" t="s">
        <v>97</v>
      </c>
      <c r="B228" s="30" t="s">
        <v>51</v>
      </c>
      <c r="C228" s="30" t="s">
        <v>8</v>
      </c>
      <c r="D228" s="41" t="s">
        <v>581</v>
      </c>
      <c r="E228" s="30" t="s">
        <v>98</v>
      </c>
      <c r="F228" s="32">
        <f>F229</f>
        <v>0</v>
      </c>
      <c r="G228" s="32">
        <f t="shared" ref="G228:AW228" si="442">G229</f>
        <v>0</v>
      </c>
      <c r="H228" s="32">
        <f t="shared" si="442"/>
        <v>176</v>
      </c>
      <c r="I228" s="152">
        <f t="shared" si="442"/>
        <v>0</v>
      </c>
      <c r="J228" s="152">
        <f t="shared" si="442"/>
        <v>0</v>
      </c>
      <c r="K228" s="152">
        <f t="shared" si="442"/>
        <v>0</v>
      </c>
      <c r="L228" s="32">
        <f t="shared" si="442"/>
        <v>0</v>
      </c>
      <c r="M228" s="32">
        <f t="shared" si="442"/>
        <v>0</v>
      </c>
      <c r="N228" s="32">
        <f t="shared" si="442"/>
        <v>176</v>
      </c>
      <c r="O228" s="152">
        <f t="shared" si="442"/>
        <v>0</v>
      </c>
      <c r="P228" s="152">
        <f t="shared" si="442"/>
        <v>0</v>
      </c>
      <c r="Q228" s="152">
        <f t="shared" si="442"/>
        <v>0</v>
      </c>
      <c r="R228" s="32">
        <f t="shared" si="442"/>
        <v>0</v>
      </c>
      <c r="S228" s="32">
        <f t="shared" si="442"/>
        <v>0</v>
      </c>
      <c r="T228" s="32">
        <f t="shared" si="442"/>
        <v>176</v>
      </c>
      <c r="U228" s="152">
        <f t="shared" si="442"/>
        <v>0</v>
      </c>
      <c r="V228" s="152">
        <f t="shared" si="442"/>
        <v>0</v>
      </c>
      <c r="W228" s="152">
        <f t="shared" si="442"/>
        <v>0</v>
      </c>
      <c r="X228" s="32">
        <f t="shared" si="442"/>
        <v>0</v>
      </c>
      <c r="Y228" s="32">
        <f t="shared" si="442"/>
        <v>0</v>
      </c>
      <c r="Z228" s="32">
        <f t="shared" si="442"/>
        <v>176</v>
      </c>
      <c r="AA228" s="152">
        <f t="shared" si="442"/>
        <v>0</v>
      </c>
      <c r="AB228" s="152">
        <f t="shared" si="442"/>
        <v>0</v>
      </c>
      <c r="AC228" s="152">
        <f t="shared" si="442"/>
        <v>0</v>
      </c>
      <c r="AD228" s="32">
        <f t="shared" si="442"/>
        <v>0</v>
      </c>
      <c r="AE228" s="32">
        <f t="shared" si="442"/>
        <v>0</v>
      </c>
      <c r="AF228" s="32">
        <f t="shared" si="442"/>
        <v>176</v>
      </c>
      <c r="AG228" s="32"/>
      <c r="AH228" s="152">
        <f t="shared" si="442"/>
        <v>0</v>
      </c>
      <c r="AI228" s="152">
        <f t="shared" si="442"/>
        <v>0</v>
      </c>
      <c r="AJ228" s="152">
        <f t="shared" si="442"/>
        <v>0</v>
      </c>
      <c r="AK228" s="152">
        <f t="shared" si="442"/>
        <v>0</v>
      </c>
      <c r="AL228" s="32">
        <f t="shared" si="442"/>
        <v>0</v>
      </c>
      <c r="AM228" s="32">
        <f t="shared" si="442"/>
        <v>0</v>
      </c>
      <c r="AN228" s="32">
        <f t="shared" si="442"/>
        <v>176</v>
      </c>
      <c r="AO228" s="32">
        <f t="shared" si="442"/>
        <v>0</v>
      </c>
      <c r="AP228" s="32">
        <f t="shared" si="442"/>
        <v>0</v>
      </c>
      <c r="AQ228" s="32">
        <f t="shared" si="442"/>
        <v>0</v>
      </c>
      <c r="AR228" s="32">
        <f t="shared" si="442"/>
        <v>0</v>
      </c>
      <c r="AS228" s="32">
        <f t="shared" si="442"/>
        <v>0</v>
      </c>
      <c r="AT228" s="32">
        <f t="shared" si="442"/>
        <v>0</v>
      </c>
      <c r="AU228" s="32">
        <f t="shared" si="442"/>
        <v>0</v>
      </c>
      <c r="AV228" s="32">
        <f t="shared" si="442"/>
        <v>176</v>
      </c>
      <c r="AW228" s="32">
        <f t="shared" si="442"/>
        <v>0</v>
      </c>
    </row>
    <row r="229" spans="1:49" ht="33">
      <c r="A229" s="29" t="s">
        <v>173</v>
      </c>
      <c r="B229" s="30" t="s">
        <v>51</v>
      </c>
      <c r="C229" s="30" t="s">
        <v>8</v>
      </c>
      <c r="D229" s="41" t="s">
        <v>581</v>
      </c>
      <c r="E229" s="30" t="s">
        <v>172</v>
      </c>
      <c r="F229" s="32"/>
      <c r="G229" s="32"/>
      <c r="H229" s="32">
        <v>176</v>
      </c>
      <c r="I229" s="152"/>
      <c r="J229" s="152"/>
      <c r="K229" s="152"/>
      <c r="L229" s="32">
        <f>F229+I229+J229</f>
        <v>0</v>
      </c>
      <c r="M229" s="32">
        <f>G229+J229</f>
        <v>0</v>
      </c>
      <c r="N229" s="32">
        <f>H229+K229</f>
        <v>176</v>
      </c>
      <c r="O229" s="152"/>
      <c r="P229" s="152"/>
      <c r="Q229" s="152"/>
      <c r="R229" s="32">
        <f>L229+O229+P229</f>
        <v>0</v>
      </c>
      <c r="S229" s="32">
        <f>M229+P229</f>
        <v>0</v>
      </c>
      <c r="T229" s="32">
        <f>N229+Q229</f>
        <v>176</v>
      </c>
      <c r="U229" s="152"/>
      <c r="V229" s="152"/>
      <c r="W229" s="152"/>
      <c r="X229" s="32">
        <f>R229+U229+V229</f>
        <v>0</v>
      </c>
      <c r="Y229" s="32">
        <f>S229+V229</f>
        <v>0</v>
      </c>
      <c r="Z229" s="32">
        <f>T229+W229</f>
        <v>176</v>
      </c>
      <c r="AA229" s="152"/>
      <c r="AB229" s="152"/>
      <c r="AC229" s="152"/>
      <c r="AD229" s="32">
        <f>X229+AA229+AB229</f>
        <v>0</v>
      </c>
      <c r="AE229" s="32">
        <f>Y229+AB229</f>
        <v>0</v>
      </c>
      <c r="AF229" s="32">
        <f>Z229+AC229</f>
        <v>176</v>
      </c>
      <c r="AG229" s="32"/>
      <c r="AH229" s="152"/>
      <c r="AI229" s="152"/>
      <c r="AJ229" s="152"/>
      <c r="AK229" s="152"/>
      <c r="AL229" s="32">
        <f>AD229+AH229+AI229</f>
        <v>0</v>
      </c>
      <c r="AM229" s="32">
        <f>AE229+AI229</f>
        <v>0</v>
      </c>
      <c r="AN229" s="32">
        <f>AF229+AJ229</f>
        <v>176</v>
      </c>
      <c r="AO229" s="32">
        <f>AH229+AK229</f>
        <v>0</v>
      </c>
      <c r="AP229" s="32"/>
      <c r="AQ229" s="32"/>
      <c r="AR229" s="32"/>
      <c r="AS229" s="32"/>
      <c r="AT229" s="32">
        <f>AL229+AP229+AQ229</f>
        <v>0</v>
      </c>
      <c r="AU229" s="32">
        <f>AM229+AQ229</f>
        <v>0</v>
      </c>
      <c r="AV229" s="32">
        <f>AN229+AR229</f>
        <v>176</v>
      </c>
      <c r="AW229" s="32">
        <f>AP229+AS229</f>
        <v>0</v>
      </c>
    </row>
    <row r="230" spans="1:49" ht="16.5">
      <c r="A230" s="33"/>
      <c r="B230" s="30"/>
      <c r="C230" s="30"/>
      <c r="D230" s="41"/>
      <c r="E230" s="30"/>
      <c r="F230" s="20"/>
      <c r="G230" s="20"/>
      <c r="H230" s="20"/>
      <c r="I230" s="148"/>
      <c r="J230" s="148"/>
      <c r="K230" s="148"/>
      <c r="L230" s="20"/>
      <c r="M230" s="20"/>
      <c r="N230" s="20"/>
      <c r="O230" s="148"/>
      <c r="P230" s="148"/>
      <c r="Q230" s="148"/>
      <c r="R230" s="20"/>
      <c r="S230" s="20"/>
      <c r="T230" s="20"/>
      <c r="U230" s="148"/>
      <c r="V230" s="148"/>
      <c r="W230" s="148"/>
      <c r="X230" s="20"/>
      <c r="Y230" s="20"/>
      <c r="Z230" s="20"/>
      <c r="AA230" s="148"/>
      <c r="AB230" s="148"/>
      <c r="AC230" s="148"/>
      <c r="AD230" s="20"/>
      <c r="AE230" s="20"/>
      <c r="AF230" s="20"/>
      <c r="AG230" s="20"/>
      <c r="AH230" s="148"/>
      <c r="AI230" s="148"/>
      <c r="AJ230" s="148"/>
      <c r="AK230" s="148"/>
      <c r="AL230" s="20"/>
      <c r="AM230" s="20"/>
      <c r="AN230" s="20"/>
      <c r="AO230" s="20"/>
      <c r="AP230" s="20"/>
      <c r="AQ230" s="20"/>
      <c r="AR230" s="20"/>
      <c r="AS230" s="20"/>
      <c r="AT230" s="20"/>
      <c r="AU230" s="20"/>
      <c r="AV230" s="20"/>
      <c r="AW230" s="20"/>
    </row>
    <row r="231" spans="1:49" s="5" customFormat="1" ht="40.5">
      <c r="A231" s="47" t="s">
        <v>21</v>
      </c>
      <c r="B231" s="22" t="s">
        <v>22</v>
      </c>
      <c r="C231" s="22"/>
      <c r="D231" s="23"/>
      <c r="E231" s="22"/>
      <c r="F231" s="48">
        <f>F233+F269+F297+F333+F340</f>
        <v>894690</v>
      </c>
      <c r="G231" s="48">
        <f>G233+G269+G297+G333+G340</f>
        <v>0</v>
      </c>
      <c r="H231" s="48">
        <f>H233+H269+H297+H333+H340</f>
        <v>748243</v>
      </c>
      <c r="I231" s="157">
        <f t="shared" ref="I231:N231" si="443">I233+I269+I297+I333+I340</f>
        <v>0</v>
      </c>
      <c r="J231" s="157">
        <f t="shared" si="443"/>
        <v>0</v>
      </c>
      <c r="K231" s="157">
        <f t="shared" si="443"/>
        <v>0</v>
      </c>
      <c r="L231" s="48">
        <f t="shared" si="443"/>
        <v>894690</v>
      </c>
      <c r="M231" s="48">
        <f t="shared" si="443"/>
        <v>0</v>
      </c>
      <c r="N231" s="48">
        <f t="shared" si="443"/>
        <v>748243</v>
      </c>
      <c r="O231" s="157">
        <f t="shared" ref="O231:T231" si="444">O233+O269+O297+O333+O340</f>
        <v>-5500</v>
      </c>
      <c r="P231" s="157">
        <f t="shared" si="444"/>
        <v>0</v>
      </c>
      <c r="Q231" s="157">
        <f t="shared" si="444"/>
        <v>-5500</v>
      </c>
      <c r="R231" s="48">
        <f t="shared" si="444"/>
        <v>889190</v>
      </c>
      <c r="S231" s="48">
        <f t="shared" si="444"/>
        <v>0</v>
      </c>
      <c r="T231" s="48">
        <f t="shared" si="444"/>
        <v>742743</v>
      </c>
      <c r="U231" s="157">
        <f t="shared" ref="U231:Z231" si="445">U233+U269+U297+U333+U340</f>
        <v>0</v>
      </c>
      <c r="V231" s="157">
        <f t="shared" si="445"/>
        <v>0</v>
      </c>
      <c r="W231" s="157">
        <f t="shared" si="445"/>
        <v>0</v>
      </c>
      <c r="X231" s="48">
        <f t="shared" si="445"/>
        <v>889190</v>
      </c>
      <c r="Y231" s="48">
        <f t="shared" si="445"/>
        <v>0</v>
      </c>
      <c r="Z231" s="48">
        <f t="shared" si="445"/>
        <v>742743</v>
      </c>
      <c r="AA231" s="157">
        <f t="shared" ref="AA231:AF231" si="446">AA233+AA269+AA297+AA333+AA340</f>
        <v>-4735</v>
      </c>
      <c r="AB231" s="157">
        <f t="shared" si="446"/>
        <v>0</v>
      </c>
      <c r="AC231" s="157">
        <f t="shared" si="446"/>
        <v>0</v>
      </c>
      <c r="AD231" s="48">
        <f t="shared" si="446"/>
        <v>884455</v>
      </c>
      <c r="AE231" s="48">
        <f t="shared" si="446"/>
        <v>0</v>
      </c>
      <c r="AF231" s="48">
        <f t="shared" si="446"/>
        <v>742743</v>
      </c>
      <c r="AG231" s="48"/>
      <c r="AH231" s="157">
        <f t="shared" ref="AH231:AN231" si="447">AH233+AH269+AH297+AH333+AH340</f>
        <v>0</v>
      </c>
      <c r="AI231" s="157">
        <f t="shared" si="447"/>
        <v>0</v>
      </c>
      <c r="AJ231" s="157">
        <f t="shared" si="447"/>
        <v>0</v>
      </c>
      <c r="AK231" s="157">
        <f t="shared" ref="AK231" si="448">AK233+AK269+AK297+AK333+AK340</f>
        <v>0</v>
      </c>
      <c r="AL231" s="48">
        <f t="shared" si="447"/>
        <v>884455</v>
      </c>
      <c r="AM231" s="48">
        <f t="shared" si="447"/>
        <v>0</v>
      </c>
      <c r="AN231" s="48">
        <f t="shared" si="447"/>
        <v>742743</v>
      </c>
      <c r="AO231" s="48">
        <f t="shared" ref="AO231:AV231" si="449">AO233+AO269+AO297+AO333+AO340</f>
        <v>0</v>
      </c>
      <c r="AP231" s="48">
        <f t="shared" si="449"/>
        <v>7335</v>
      </c>
      <c r="AQ231" s="48">
        <f t="shared" si="449"/>
        <v>0</v>
      </c>
      <c r="AR231" s="48">
        <f t="shared" si="449"/>
        <v>23381</v>
      </c>
      <c r="AS231" s="48">
        <f t="shared" si="449"/>
        <v>0</v>
      </c>
      <c r="AT231" s="48">
        <f t="shared" si="449"/>
        <v>891790</v>
      </c>
      <c r="AU231" s="48">
        <f t="shared" si="449"/>
        <v>0</v>
      </c>
      <c r="AV231" s="48">
        <f t="shared" si="449"/>
        <v>766124</v>
      </c>
      <c r="AW231" s="48">
        <f t="shared" ref="AW231" si="450">AW233+AW269+AW297+AW333+AW340</f>
        <v>0</v>
      </c>
    </row>
    <row r="232" spans="1:49" s="5" customFormat="1" ht="14.25" customHeight="1">
      <c r="A232" s="47"/>
      <c r="B232" s="22"/>
      <c r="C232" s="22"/>
      <c r="D232" s="23"/>
      <c r="E232" s="22"/>
      <c r="F232" s="48"/>
      <c r="G232" s="48"/>
      <c r="H232" s="48"/>
      <c r="I232" s="157"/>
      <c r="J232" s="157"/>
      <c r="K232" s="157"/>
      <c r="L232" s="48"/>
      <c r="M232" s="48"/>
      <c r="N232" s="48"/>
      <c r="O232" s="157"/>
      <c r="P232" s="157"/>
      <c r="Q232" s="157"/>
      <c r="R232" s="48"/>
      <c r="S232" s="48"/>
      <c r="T232" s="48"/>
      <c r="U232" s="157"/>
      <c r="V232" s="157"/>
      <c r="W232" s="157"/>
      <c r="X232" s="48"/>
      <c r="Y232" s="48"/>
      <c r="Z232" s="48"/>
      <c r="AA232" s="157"/>
      <c r="AB232" s="157"/>
      <c r="AC232" s="157"/>
      <c r="AD232" s="48"/>
      <c r="AE232" s="48"/>
      <c r="AF232" s="48"/>
      <c r="AG232" s="48"/>
      <c r="AH232" s="157"/>
      <c r="AI232" s="157"/>
      <c r="AJ232" s="157"/>
      <c r="AK232" s="157"/>
      <c r="AL232" s="48"/>
      <c r="AM232" s="48"/>
      <c r="AN232" s="48"/>
      <c r="AO232" s="48"/>
      <c r="AP232" s="48"/>
      <c r="AQ232" s="48"/>
      <c r="AR232" s="48"/>
      <c r="AS232" s="48"/>
      <c r="AT232" s="48"/>
      <c r="AU232" s="48"/>
      <c r="AV232" s="48"/>
      <c r="AW232" s="48"/>
    </row>
    <row r="233" spans="1:49" s="7" customFormat="1" ht="18.75">
      <c r="A233" s="36" t="s">
        <v>23</v>
      </c>
      <c r="B233" s="26" t="s">
        <v>53</v>
      </c>
      <c r="C233" s="26" t="s">
        <v>54</v>
      </c>
      <c r="D233" s="37"/>
      <c r="E233" s="26"/>
      <c r="F233" s="28">
        <f t="shared" ref="F233:H233" si="451">F234+F245</f>
        <v>3890</v>
      </c>
      <c r="G233" s="28">
        <f t="shared" si="451"/>
        <v>0</v>
      </c>
      <c r="H233" s="28">
        <f t="shared" si="451"/>
        <v>3782</v>
      </c>
      <c r="I233" s="151">
        <f t="shared" ref="I233:N233" si="452">I234+I245</f>
        <v>0</v>
      </c>
      <c r="J233" s="151">
        <f t="shared" si="452"/>
        <v>0</v>
      </c>
      <c r="K233" s="151">
        <f t="shared" si="452"/>
        <v>0</v>
      </c>
      <c r="L233" s="28">
        <f t="shared" si="452"/>
        <v>3890</v>
      </c>
      <c r="M233" s="28">
        <f t="shared" si="452"/>
        <v>0</v>
      </c>
      <c r="N233" s="28">
        <f t="shared" si="452"/>
        <v>3782</v>
      </c>
      <c r="O233" s="151">
        <f t="shared" ref="O233:T233" si="453">O234+O245</f>
        <v>0</v>
      </c>
      <c r="P233" s="151">
        <f t="shared" si="453"/>
        <v>0</v>
      </c>
      <c r="Q233" s="151">
        <f t="shared" si="453"/>
        <v>0</v>
      </c>
      <c r="R233" s="28">
        <f t="shared" si="453"/>
        <v>3890</v>
      </c>
      <c r="S233" s="28">
        <f t="shared" si="453"/>
        <v>0</v>
      </c>
      <c r="T233" s="28">
        <f t="shared" si="453"/>
        <v>3782</v>
      </c>
      <c r="U233" s="151">
        <f t="shared" ref="U233:Z233" si="454">U234+U245</f>
        <v>0</v>
      </c>
      <c r="V233" s="151">
        <f t="shared" si="454"/>
        <v>0</v>
      </c>
      <c r="W233" s="151">
        <f t="shared" si="454"/>
        <v>0</v>
      </c>
      <c r="X233" s="28">
        <f t="shared" si="454"/>
        <v>3890</v>
      </c>
      <c r="Y233" s="28">
        <f t="shared" si="454"/>
        <v>0</v>
      </c>
      <c r="Z233" s="28">
        <f t="shared" si="454"/>
        <v>3782</v>
      </c>
      <c r="AA233" s="151">
        <f t="shared" ref="AA233:AF233" si="455">AA234+AA245</f>
        <v>0</v>
      </c>
      <c r="AB233" s="151">
        <f t="shared" si="455"/>
        <v>0</v>
      </c>
      <c r="AC233" s="151">
        <f t="shared" si="455"/>
        <v>0</v>
      </c>
      <c r="AD233" s="28">
        <f t="shared" si="455"/>
        <v>3890</v>
      </c>
      <c r="AE233" s="28">
        <f t="shared" si="455"/>
        <v>0</v>
      </c>
      <c r="AF233" s="28">
        <f t="shared" si="455"/>
        <v>3782</v>
      </c>
      <c r="AG233" s="28"/>
      <c r="AH233" s="151">
        <f t="shared" ref="AH233:AN233" si="456">AH234+AH245</f>
        <v>0</v>
      </c>
      <c r="AI233" s="151">
        <f t="shared" si="456"/>
        <v>0</v>
      </c>
      <c r="AJ233" s="151">
        <f t="shared" si="456"/>
        <v>0</v>
      </c>
      <c r="AK233" s="151">
        <f t="shared" ref="AK233" si="457">AK234+AK245</f>
        <v>0</v>
      </c>
      <c r="AL233" s="28">
        <f t="shared" si="456"/>
        <v>3890</v>
      </c>
      <c r="AM233" s="28">
        <f t="shared" si="456"/>
        <v>0</v>
      </c>
      <c r="AN233" s="28">
        <f t="shared" si="456"/>
        <v>3782</v>
      </c>
      <c r="AO233" s="28">
        <f t="shared" ref="AO233:AV233" si="458">AO234+AO245</f>
        <v>0</v>
      </c>
      <c r="AP233" s="28">
        <f t="shared" si="458"/>
        <v>0</v>
      </c>
      <c r="AQ233" s="28">
        <f t="shared" si="458"/>
        <v>0</v>
      </c>
      <c r="AR233" s="28">
        <f t="shared" si="458"/>
        <v>0</v>
      </c>
      <c r="AS233" s="28">
        <f t="shared" si="458"/>
        <v>0</v>
      </c>
      <c r="AT233" s="28">
        <f t="shared" si="458"/>
        <v>3890</v>
      </c>
      <c r="AU233" s="28">
        <f t="shared" si="458"/>
        <v>0</v>
      </c>
      <c r="AV233" s="28">
        <f t="shared" si="458"/>
        <v>3782</v>
      </c>
      <c r="AW233" s="28">
        <f t="shared" ref="AW233" si="459">AW234+AW245</f>
        <v>0</v>
      </c>
    </row>
    <row r="234" spans="1:49" s="8" customFormat="1" ht="51.75" hidden="1" customHeight="1">
      <c r="A234" s="42" t="s">
        <v>157</v>
      </c>
      <c r="B234" s="30" t="s">
        <v>53</v>
      </c>
      <c r="C234" s="30" t="s">
        <v>54</v>
      </c>
      <c r="D234" s="41" t="s">
        <v>364</v>
      </c>
      <c r="E234" s="30"/>
      <c r="F234" s="130">
        <f t="shared" ref="F234:H234" si="460">F235+F239</f>
        <v>0</v>
      </c>
      <c r="G234" s="130">
        <f t="shared" si="460"/>
        <v>0</v>
      </c>
      <c r="H234" s="130">
        <f t="shared" si="460"/>
        <v>0</v>
      </c>
      <c r="I234" s="152">
        <f t="shared" ref="I234:N234" si="461">I235+I239</f>
        <v>0</v>
      </c>
      <c r="J234" s="152">
        <f t="shared" si="461"/>
        <v>0</v>
      </c>
      <c r="K234" s="152">
        <f t="shared" si="461"/>
        <v>0</v>
      </c>
      <c r="L234" s="32">
        <f t="shared" si="461"/>
        <v>0</v>
      </c>
      <c r="M234" s="32">
        <f t="shared" si="461"/>
        <v>0</v>
      </c>
      <c r="N234" s="32">
        <f t="shared" si="461"/>
        <v>0</v>
      </c>
      <c r="O234" s="152">
        <f t="shared" ref="O234:T234" si="462">O235+O239</f>
        <v>0</v>
      </c>
      <c r="P234" s="152">
        <f t="shared" si="462"/>
        <v>0</v>
      </c>
      <c r="Q234" s="152">
        <f t="shared" si="462"/>
        <v>0</v>
      </c>
      <c r="R234" s="32">
        <f t="shared" si="462"/>
        <v>0</v>
      </c>
      <c r="S234" s="32">
        <f t="shared" si="462"/>
        <v>0</v>
      </c>
      <c r="T234" s="32">
        <f t="shared" si="462"/>
        <v>0</v>
      </c>
      <c r="U234" s="152">
        <f t="shared" ref="U234:Z234" si="463">U235+U239</f>
        <v>0</v>
      </c>
      <c r="V234" s="152">
        <f t="shared" si="463"/>
        <v>0</v>
      </c>
      <c r="W234" s="152">
        <f t="shared" si="463"/>
        <v>0</v>
      </c>
      <c r="X234" s="32">
        <f t="shared" si="463"/>
        <v>0</v>
      </c>
      <c r="Y234" s="32">
        <f t="shared" si="463"/>
        <v>0</v>
      </c>
      <c r="Z234" s="32">
        <f t="shared" si="463"/>
        <v>0</v>
      </c>
      <c r="AA234" s="152">
        <f t="shared" ref="AA234:AF234" si="464">AA235+AA239</f>
        <v>0</v>
      </c>
      <c r="AB234" s="152">
        <f t="shared" si="464"/>
        <v>0</v>
      </c>
      <c r="AC234" s="152">
        <f t="shared" si="464"/>
        <v>0</v>
      </c>
      <c r="AD234" s="32">
        <f t="shared" si="464"/>
        <v>0</v>
      </c>
      <c r="AE234" s="32">
        <f t="shared" si="464"/>
        <v>0</v>
      </c>
      <c r="AF234" s="32">
        <f t="shared" si="464"/>
        <v>0</v>
      </c>
      <c r="AG234" s="32"/>
      <c r="AH234" s="152">
        <f t="shared" ref="AH234:AN234" si="465">AH235+AH239</f>
        <v>0</v>
      </c>
      <c r="AI234" s="152">
        <f t="shared" si="465"/>
        <v>0</v>
      </c>
      <c r="AJ234" s="152">
        <f t="shared" si="465"/>
        <v>0</v>
      </c>
      <c r="AK234" s="152">
        <f t="shared" ref="AK234" si="466">AK235+AK239</f>
        <v>0</v>
      </c>
      <c r="AL234" s="32">
        <f t="shared" si="465"/>
        <v>0</v>
      </c>
      <c r="AM234" s="32">
        <f t="shared" si="465"/>
        <v>0</v>
      </c>
      <c r="AN234" s="32">
        <f t="shared" si="465"/>
        <v>0</v>
      </c>
      <c r="AO234" s="32">
        <f t="shared" ref="AO234:AV234" si="467">AO235+AO239</f>
        <v>0</v>
      </c>
      <c r="AP234" s="32">
        <f t="shared" si="467"/>
        <v>0</v>
      </c>
      <c r="AQ234" s="32">
        <f t="shared" si="467"/>
        <v>0</v>
      </c>
      <c r="AR234" s="32">
        <f t="shared" si="467"/>
        <v>0</v>
      </c>
      <c r="AS234" s="32">
        <f t="shared" si="467"/>
        <v>0</v>
      </c>
      <c r="AT234" s="32">
        <f t="shared" si="467"/>
        <v>0</v>
      </c>
      <c r="AU234" s="32">
        <f t="shared" si="467"/>
        <v>0</v>
      </c>
      <c r="AV234" s="32">
        <f t="shared" si="467"/>
        <v>0</v>
      </c>
      <c r="AW234" s="32">
        <f t="shared" ref="AW234" si="468">AW235+AW239</f>
        <v>0</v>
      </c>
    </row>
    <row r="235" spans="1:49" s="9" customFormat="1" ht="23.25" hidden="1" customHeight="1">
      <c r="A235" s="29" t="s">
        <v>76</v>
      </c>
      <c r="B235" s="30" t="s">
        <v>53</v>
      </c>
      <c r="C235" s="30" t="s">
        <v>54</v>
      </c>
      <c r="D235" s="41" t="s">
        <v>365</v>
      </c>
      <c r="E235" s="30"/>
      <c r="F235" s="130">
        <f t="shared" ref="F235:U237" si="469">F236</f>
        <v>0</v>
      </c>
      <c r="G235" s="130">
        <f t="shared" si="469"/>
        <v>0</v>
      </c>
      <c r="H235" s="130">
        <f t="shared" si="469"/>
        <v>0</v>
      </c>
      <c r="I235" s="152">
        <f t="shared" si="469"/>
        <v>0</v>
      </c>
      <c r="J235" s="152">
        <f t="shared" si="469"/>
        <v>0</v>
      </c>
      <c r="K235" s="152">
        <f t="shared" si="469"/>
        <v>0</v>
      </c>
      <c r="L235" s="32">
        <f t="shared" si="469"/>
        <v>0</v>
      </c>
      <c r="M235" s="32">
        <f t="shared" si="469"/>
        <v>0</v>
      </c>
      <c r="N235" s="32">
        <f t="shared" si="469"/>
        <v>0</v>
      </c>
      <c r="O235" s="152">
        <f t="shared" si="469"/>
        <v>0</v>
      </c>
      <c r="P235" s="152">
        <f t="shared" si="469"/>
        <v>0</v>
      </c>
      <c r="Q235" s="152">
        <f t="shared" si="469"/>
        <v>0</v>
      </c>
      <c r="R235" s="32">
        <f t="shared" si="469"/>
        <v>0</v>
      </c>
      <c r="S235" s="32">
        <f t="shared" si="469"/>
        <v>0</v>
      </c>
      <c r="T235" s="32">
        <f t="shared" si="469"/>
        <v>0</v>
      </c>
      <c r="U235" s="152">
        <f t="shared" si="469"/>
        <v>0</v>
      </c>
      <c r="V235" s="152">
        <f t="shared" ref="U235:AL237" si="470">V236</f>
        <v>0</v>
      </c>
      <c r="W235" s="152">
        <f t="shared" si="470"/>
        <v>0</v>
      </c>
      <c r="X235" s="32">
        <f t="shared" si="470"/>
        <v>0</v>
      </c>
      <c r="Y235" s="32">
        <f t="shared" si="470"/>
        <v>0</v>
      </c>
      <c r="Z235" s="32">
        <f t="shared" si="470"/>
        <v>0</v>
      </c>
      <c r="AA235" s="152">
        <f t="shared" si="470"/>
        <v>0</v>
      </c>
      <c r="AB235" s="152">
        <f t="shared" si="470"/>
        <v>0</v>
      </c>
      <c r="AC235" s="152">
        <f t="shared" si="470"/>
        <v>0</v>
      </c>
      <c r="AD235" s="32">
        <f t="shared" si="470"/>
        <v>0</v>
      </c>
      <c r="AE235" s="32">
        <f t="shared" si="470"/>
        <v>0</v>
      </c>
      <c r="AF235" s="32">
        <f t="shared" si="470"/>
        <v>0</v>
      </c>
      <c r="AG235" s="32"/>
      <c r="AH235" s="152">
        <f t="shared" si="470"/>
        <v>0</v>
      </c>
      <c r="AI235" s="152">
        <f t="shared" si="470"/>
        <v>0</v>
      </c>
      <c r="AJ235" s="152">
        <f t="shared" si="470"/>
        <v>0</v>
      </c>
      <c r="AK235" s="152">
        <f t="shared" si="470"/>
        <v>0</v>
      </c>
      <c r="AL235" s="32">
        <f t="shared" si="470"/>
        <v>0</v>
      </c>
      <c r="AM235" s="32">
        <f t="shared" ref="AH235:AW237" si="471">AM236</f>
        <v>0</v>
      </c>
      <c r="AN235" s="32">
        <f t="shared" si="471"/>
        <v>0</v>
      </c>
      <c r="AO235" s="32">
        <f t="shared" si="471"/>
        <v>0</v>
      </c>
      <c r="AP235" s="32">
        <f t="shared" si="471"/>
        <v>0</v>
      </c>
      <c r="AQ235" s="32">
        <f t="shared" si="471"/>
        <v>0</v>
      </c>
      <c r="AR235" s="32">
        <f t="shared" si="471"/>
        <v>0</v>
      </c>
      <c r="AS235" s="32">
        <f t="shared" si="471"/>
        <v>0</v>
      </c>
      <c r="AT235" s="32">
        <f t="shared" si="471"/>
        <v>0</v>
      </c>
      <c r="AU235" s="32">
        <f t="shared" si="471"/>
        <v>0</v>
      </c>
      <c r="AV235" s="32">
        <f t="shared" si="471"/>
        <v>0</v>
      </c>
      <c r="AW235" s="32">
        <f t="shared" si="471"/>
        <v>0</v>
      </c>
    </row>
    <row r="236" spans="1:49" s="9" customFormat="1" ht="16.5" hidden="1" customHeight="1">
      <c r="A236" s="29" t="s">
        <v>120</v>
      </c>
      <c r="B236" s="30" t="s">
        <v>53</v>
      </c>
      <c r="C236" s="30" t="s">
        <v>54</v>
      </c>
      <c r="D236" s="41" t="s">
        <v>366</v>
      </c>
      <c r="E236" s="30"/>
      <c r="F236" s="130">
        <f t="shared" si="469"/>
        <v>0</v>
      </c>
      <c r="G236" s="130">
        <f t="shared" si="469"/>
        <v>0</v>
      </c>
      <c r="H236" s="130">
        <f t="shared" si="469"/>
        <v>0</v>
      </c>
      <c r="I236" s="152">
        <f t="shared" si="469"/>
        <v>0</v>
      </c>
      <c r="J236" s="152">
        <f t="shared" si="469"/>
        <v>0</v>
      </c>
      <c r="K236" s="152">
        <f t="shared" si="469"/>
        <v>0</v>
      </c>
      <c r="L236" s="32">
        <f t="shared" si="469"/>
        <v>0</v>
      </c>
      <c r="M236" s="32">
        <f t="shared" si="469"/>
        <v>0</v>
      </c>
      <c r="N236" s="32">
        <f t="shared" si="469"/>
        <v>0</v>
      </c>
      <c r="O236" s="152">
        <f t="shared" si="469"/>
        <v>0</v>
      </c>
      <c r="P236" s="152">
        <f t="shared" si="469"/>
        <v>0</v>
      </c>
      <c r="Q236" s="152">
        <f t="shared" si="469"/>
        <v>0</v>
      </c>
      <c r="R236" s="32">
        <f t="shared" si="469"/>
        <v>0</v>
      </c>
      <c r="S236" s="32">
        <f t="shared" si="469"/>
        <v>0</v>
      </c>
      <c r="T236" s="32">
        <f t="shared" si="469"/>
        <v>0</v>
      </c>
      <c r="U236" s="152">
        <f t="shared" si="470"/>
        <v>0</v>
      </c>
      <c r="V236" s="152">
        <f t="shared" si="470"/>
        <v>0</v>
      </c>
      <c r="W236" s="152">
        <f t="shared" si="470"/>
        <v>0</v>
      </c>
      <c r="X236" s="32">
        <f t="shared" si="470"/>
        <v>0</v>
      </c>
      <c r="Y236" s="32">
        <f t="shared" si="470"/>
        <v>0</v>
      </c>
      <c r="Z236" s="32">
        <f t="shared" si="470"/>
        <v>0</v>
      </c>
      <c r="AA236" s="152">
        <f t="shared" si="470"/>
        <v>0</v>
      </c>
      <c r="AB236" s="152">
        <f t="shared" si="470"/>
        <v>0</v>
      </c>
      <c r="AC236" s="152">
        <f t="shared" si="470"/>
        <v>0</v>
      </c>
      <c r="AD236" s="32">
        <f t="shared" si="470"/>
        <v>0</v>
      </c>
      <c r="AE236" s="32">
        <f t="shared" si="470"/>
        <v>0</v>
      </c>
      <c r="AF236" s="32">
        <f t="shared" si="470"/>
        <v>0</v>
      </c>
      <c r="AG236" s="32"/>
      <c r="AH236" s="152">
        <f t="shared" si="471"/>
        <v>0</v>
      </c>
      <c r="AI236" s="152">
        <f t="shared" si="471"/>
        <v>0</v>
      </c>
      <c r="AJ236" s="152">
        <f t="shared" si="471"/>
        <v>0</v>
      </c>
      <c r="AK236" s="152">
        <f t="shared" si="471"/>
        <v>0</v>
      </c>
      <c r="AL236" s="32">
        <f t="shared" si="471"/>
        <v>0</v>
      </c>
      <c r="AM236" s="32">
        <f t="shared" si="471"/>
        <v>0</v>
      </c>
      <c r="AN236" s="32">
        <f t="shared" si="471"/>
        <v>0</v>
      </c>
      <c r="AO236" s="32">
        <f t="shared" si="471"/>
        <v>0</v>
      </c>
      <c r="AP236" s="32">
        <f t="shared" si="471"/>
        <v>0</v>
      </c>
      <c r="AQ236" s="32">
        <f t="shared" si="471"/>
        <v>0</v>
      </c>
      <c r="AR236" s="32">
        <f t="shared" si="471"/>
        <v>0</v>
      </c>
      <c r="AS236" s="32">
        <f t="shared" si="471"/>
        <v>0</v>
      </c>
      <c r="AT236" s="32">
        <f t="shared" si="471"/>
        <v>0</v>
      </c>
      <c r="AU236" s="32">
        <f t="shared" si="471"/>
        <v>0</v>
      </c>
      <c r="AV236" s="32">
        <f t="shared" si="471"/>
        <v>0</v>
      </c>
      <c r="AW236" s="32">
        <f t="shared" si="471"/>
        <v>0</v>
      </c>
    </row>
    <row r="237" spans="1:49" s="9" customFormat="1" ht="33" hidden="1" customHeight="1">
      <c r="A237" s="81" t="s">
        <v>418</v>
      </c>
      <c r="B237" s="30" t="s">
        <v>53</v>
      </c>
      <c r="C237" s="30" t="s">
        <v>54</v>
      </c>
      <c r="D237" s="41" t="s">
        <v>366</v>
      </c>
      <c r="E237" s="30" t="s">
        <v>78</v>
      </c>
      <c r="F237" s="130">
        <f t="shared" si="469"/>
        <v>0</v>
      </c>
      <c r="G237" s="130">
        <f t="shared" si="469"/>
        <v>0</v>
      </c>
      <c r="H237" s="130">
        <f t="shared" si="469"/>
        <v>0</v>
      </c>
      <c r="I237" s="152">
        <f t="shared" si="469"/>
        <v>0</v>
      </c>
      <c r="J237" s="152">
        <f t="shared" si="469"/>
        <v>0</v>
      </c>
      <c r="K237" s="152">
        <f t="shared" si="469"/>
        <v>0</v>
      </c>
      <c r="L237" s="32">
        <f t="shared" si="469"/>
        <v>0</v>
      </c>
      <c r="M237" s="32">
        <f t="shared" si="469"/>
        <v>0</v>
      </c>
      <c r="N237" s="32">
        <f t="shared" si="469"/>
        <v>0</v>
      </c>
      <c r="O237" s="152">
        <f t="shared" si="469"/>
        <v>0</v>
      </c>
      <c r="P237" s="152">
        <f t="shared" si="469"/>
        <v>0</v>
      </c>
      <c r="Q237" s="152">
        <f t="shared" si="469"/>
        <v>0</v>
      </c>
      <c r="R237" s="32">
        <f t="shared" si="469"/>
        <v>0</v>
      </c>
      <c r="S237" s="32">
        <f t="shared" si="469"/>
        <v>0</v>
      </c>
      <c r="T237" s="32">
        <f t="shared" si="469"/>
        <v>0</v>
      </c>
      <c r="U237" s="152">
        <f t="shared" si="470"/>
        <v>0</v>
      </c>
      <c r="V237" s="152">
        <f t="shared" si="470"/>
        <v>0</v>
      </c>
      <c r="W237" s="152">
        <f t="shared" si="470"/>
        <v>0</v>
      </c>
      <c r="X237" s="32">
        <f t="shared" si="470"/>
        <v>0</v>
      </c>
      <c r="Y237" s="32">
        <f t="shared" si="470"/>
        <v>0</v>
      </c>
      <c r="Z237" s="32">
        <f t="shared" si="470"/>
        <v>0</v>
      </c>
      <c r="AA237" s="152">
        <f t="shared" si="470"/>
        <v>0</v>
      </c>
      <c r="AB237" s="152">
        <f t="shared" si="470"/>
        <v>0</v>
      </c>
      <c r="AC237" s="152">
        <f t="shared" si="470"/>
        <v>0</v>
      </c>
      <c r="AD237" s="32">
        <f t="shared" si="470"/>
        <v>0</v>
      </c>
      <c r="AE237" s="32">
        <f t="shared" si="470"/>
        <v>0</v>
      </c>
      <c r="AF237" s="32">
        <f t="shared" si="470"/>
        <v>0</v>
      </c>
      <c r="AG237" s="32"/>
      <c r="AH237" s="152">
        <f t="shared" si="471"/>
        <v>0</v>
      </c>
      <c r="AI237" s="152">
        <f t="shared" si="471"/>
        <v>0</v>
      </c>
      <c r="AJ237" s="152">
        <f t="shared" si="471"/>
        <v>0</v>
      </c>
      <c r="AK237" s="152">
        <f t="shared" si="471"/>
        <v>0</v>
      </c>
      <c r="AL237" s="32">
        <f t="shared" si="471"/>
        <v>0</v>
      </c>
      <c r="AM237" s="32">
        <f t="shared" si="471"/>
        <v>0</v>
      </c>
      <c r="AN237" s="32">
        <f t="shared" si="471"/>
        <v>0</v>
      </c>
      <c r="AO237" s="32">
        <f t="shared" si="471"/>
        <v>0</v>
      </c>
      <c r="AP237" s="32">
        <f t="shared" si="471"/>
        <v>0</v>
      </c>
      <c r="AQ237" s="32">
        <f t="shared" si="471"/>
        <v>0</v>
      </c>
      <c r="AR237" s="32">
        <f t="shared" si="471"/>
        <v>0</v>
      </c>
      <c r="AS237" s="32">
        <f t="shared" si="471"/>
        <v>0</v>
      </c>
      <c r="AT237" s="32">
        <f t="shared" si="471"/>
        <v>0</v>
      </c>
      <c r="AU237" s="32">
        <f t="shared" si="471"/>
        <v>0</v>
      </c>
      <c r="AV237" s="32">
        <f t="shared" si="471"/>
        <v>0</v>
      </c>
      <c r="AW237" s="32">
        <f t="shared" si="471"/>
        <v>0</v>
      </c>
    </row>
    <row r="238" spans="1:49" s="9" customFormat="1" ht="49.5" hidden="1" customHeight="1">
      <c r="A238" s="40" t="s">
        <v>171</v>
      </c>
      <c r="B238" s="30" t="s">
        <v>53</v>
      </c>
      <c r="C238" s="30" t="s">
        <v>54</v>
      </c>
      <c r="D238" s="41" t="s">
        <v>366</v>
      </c>
      <c r="E238" s="30" t="s">
        <v>170</v>
      </c>
      <c r="F238" s="130"/>
      <c r="G238" s="130"/>
      <c r="H238" s="130"/>
      <c r="I238" s="152"/>
      <c r="J238" s="152"/>
      <c r="K238" s="152"/>
      <c r="L238" s="32"/>
      <c r="M238" s="32"/>
      <c r="N238" s="32"/>
      <c r="O238" s="152"/>
      <c r="P238" s="152"/>
      <c r="Q238" s="152"/>
      <c r="R238" s="32"/>
      <c r="S238" s="32"/>
      <c r="T238" s="32"/>
      <c r="U238" s="152"/>
      <c r="V238" s="152"/>
      <c r="W238" s="152"/>
      <c r="X238" s="32"/>
      <c r="Y238" s="32"/>
      <c r="Z238" s="32"/>
      <c r="AA238" s="152"/>
      <c r="AB238" s="152"/>
      <c r="AC238" s="152"/>
      <c r="AD238" s="32"/>
      <c r="AE238" s="32"/>
      <c r="AF238" s="32"/>
      <c r="AG238" s="32"/>
      <c r="AH238" s="152"/>
      <c r="AI238" s="152"/>
      <c r="AJ238" s="152"/>
      <c r="AK238" s="152"/>
      <c r="AL238" s="32"/>
      <c r="AM238" s="32"/>
      <c r="AN238" s="32"/>
      <c r="AO238" s="32"/>
      <c r="AP238" s="32"/>
      <c r="AQ238" s="32"/>
      <c r="AR238" s="32"/>
      <c r="AS238" s="32"/>
      <c r="AT238" s="32"/>
      <c r="AU238" s="32"/>
      <c r="AV238" s="32"/>
      <c r="AW238" s="32"/>
    </row>
    <row r="239" spans="1:49" s="9" customFormat="1" ht="33" hidden="1" customHeight="1">
      <c r="A239" s="42" t="s">
        <v>211</v>
      </c>
      <c r="B239" s="30" t="s">
        <v>53</v>
      </c>
      <c r="C239" s="30" t="s">
        <v>54</v>
      </c>
      <c r="D239" s="31" t="s">
        <v>458</v>
      </c>
      <c r="E239" s="30"/>
      <c r="F239" s="130">
        <f t="shared" ref="F239:AW239" si="472">F240</f>
        <v>0</v>
      </c>
      <c r="G239" s="130">
        <f t="shared" si="472"/>
        <v>0</v>
      </c>
      <c r="H239" s="130">
        <f t="shared" si="472"/>
        <v>0</v>
      </c>
      <c r="I239" s="152">
        <f t="shared" si="472"/>
        <v>0</v>
      </c>
      <c r="J239" s="152">
        <f t="shared" si="472"/>
        <v>0</v>
      </c>
      <c r="K239" s="152">
        <f t="shared" si="472"/>
        <v>0</v>
      </c>
      <c r="L239" s="32">
        <f t="shared" si="472"/>
        <v>0</v>
      </c>
      <c r="M239" s="32">
        <f t="shared" si="472"/>
        <v>0</v>
      </c>
      <c r="N239" s="32">
        <f t="shared" si="472"/>
        <v>0</v>
      </c>
      <c r="O239" s="152">
        <f t="shared" si="472"/>
        <v>0</v>
      </c>
      <c r="P239" s="152">
        <f t="shared" si="472"/>
        <v>0</v>
      </c>
      <c r="Q239" s="152">
        <f t="shared" si="472"/>
        <v>0</v>
      </c>
      <c r="R239" s="32">
        <f t="shared" si="472"/>
        <v>0</v>
      </c>
      <c r="S239" s="32">
        <f t="shared" si="472"/>
        <v>0</v>
      </c>
      <c r="T239" s="32">
        <f t="shared" si="472"/>
        <v>0</v>
      </c>
      <c r="U239" s="152">
        <f t="shared" si="472"/>
        <v>0</v>
      </c>
      <c r="V239" s="152">
        <f t="shared" si="472"/>
        <v>0</v>
      </c>
      <c r="W239" s="152">
        <f t="shared" si="472"/>
        <v>0</v>
      </c>
      <c r="X239" s="32">
        <f t="shared" si="472"/>
        <v>0</v>
      </c>
      <c r="Y239" s="32">
        <f t="shared" si="472"/>
        <v>0</v>
      </c>
      <c r="Z239" s="32">
        <f t="shared" si="472"/>
        <v>0</v>
      </c>
      <c r="AA239" s="152">
        <f t="shared" si="472"/>
        <v>0</v>
      </c>
      <c r="AB239" s="152">
        <f t="shared" si="472"/>
        <v>0</v>
      </c>
      <c r="AC239" s="152">
        <f t="shared" si="472"/>
        <v>0</v>
      </c>
      <c r="AD239" s="32">
        <f t="shared" si="472"/>
        <v>0</v>
      </c>
      <c r="AE239" s="32">
        <f t="shared" si="472"/>
        <v>0</v>
      </c>
      <c r="AF239" s="32">
        <f t="shared" si="472"/>
        <v>0</v>
      </c>
      <c r="AG239" s="32"/>
      <c r="AH239" s="152">
        <f t="shared" si="472"/>
        <v>0</v>
      </c>
      <c r="AI239" s="152">
        <f t="shared" si="472"/>
        <v>0</v>
      </c>
      <c r="AJ239" s="152">
        <f t="shared" si="472"/>
        <v>0</v>
      </c>
      <c r="AK239" s="152">
        <f t="shared" si="472"/>
        <v>0</v>
      </c>
      <c r="AL239" s="32">
        <f t="shared" si="472"/>
        <v>0</v>
      </c>
      <c r="AM239" s="32">
        <f t="shared" si="472"/>
        <v>0</v>
      </c>
      <c r="AN239" s="32">
        <f t="shared" si="472"/>
        <v>0</v>
      </c>
      <c r="AO239" s="32">
        <f t="shared" si="472"/>
        <v>0</v>
      </c>
      <c r="AP239" s="32">
        <f t="shared" si="472"/>
        <v>0</v>
      </c>
      <c r="AQ239" s="32">
        <f t="shared" si="472"/>
        <v>0</v>
      </c>
      <c r="AR239" s="32">
        <f t="shared" si="472"/>
        <v>0</v>
      </c>
      <c r="AS239" s="32">
        <f t="shared" si="472"/>
        <v>0</v>
      </c>
      <c r="AT239" s="32">
        <f t="shared" si="472"/>
        <v>0</v>
      </c>
      <c r="AU239" s="32">
        <f t="shared" si="472"/>
        <v>0</v>
      </c>
      <c r="AV239" s="32">
        <f t="shared" si="472"/>
        <v>0</v>
      </c>
      <c r="AW239" s="32">
        <f t="shared" si="472"/>
        <v>0</v>
      </c>
    </row>
    <row r="240" spans="1:49" s="9" customFormat="1" ht="16.5" hidden="1" customHeight="1">
      <c r="A240" s="42" t="s">
        <v>120</v>
      </c>
      <c r="B240" s="30" t="s">
        <v>53</v>
      </c>
      <c r="C240" s="30" t="s">
        <v>54</v>
      </c>
      <c r="D240" s="31" t="s">
        <v>459</v>
      </c>
      <c r="E240" s="30"/>
      <c r="F240" s="130">
        <f t="shared" ref="F240:H240" si="473">F241+F243</f>
        <v>0</v>
      </c>
      <c r="G240" s="130">
        <f t="shared" si="473"/>
        <v>0</v>
      </c>
      <c r="H240" s="130">
        <f t="shared" si="473"/>
        <v>0</v>
      </c>
      <c r="I240" s="152">
        <f t="shared" ref="I240:N240" si="474">I241+I243</f>
        <v>0</v>
      </c>
      <c r="J240" s="152">
        <f t="shared" si="474"/>
        <v>0</v>
      </c>
      <c r="K240" s="152">
        <f t="shared" si="474"/>
        <v>0</v>
      </c>
      <c r="L240" s="32">
        <f t="shared" si="474"/>
        <v>0</v>
      </c>
      <c r="M240" s="32">
        <f t="shared" si="474"/>
        <v>0</v>
      </c>
      <c r="N240" s="32">
        <f t="shared" si="474"/>
        <v>0</v>
      </c>
      <c r="O240" s="152">
        <f t="shared" ref="O240:T240" si="475">O241+O243</f>
        <v>0</v>
      </c>
      <c r="P240" s="152">
        <f t="shared" si="475"/>
        <v>0</v>
      </c>
      <c r="Q240" s="152">
        <f t="shared" si="475"/>
        <v>0</v>
      </c>
      <c r="R240" s="32">
        <f t="shared" si="475"/>
        <v>0</v>
      </c>
      <c r="S240" s="32">
        <f t="shared" si="475"/>
        <v>0</v>
      </c>
      <c r="T240" s="32">
        <f t="shared" si="475"/>
        <v>0</v>
      </c>
      <c r="U240" s="152">
        <f t="shared" ref="U240:Z240" si="476">U241+U243</f>
        <v>0</v>
      </c>
      <c r="V240" s="152">
        <f t="shared" si="476"/>
        <v>0</v>
      </c>
      <c r="W240" s="152">
        <f t="shared" si="476"/>
        <v>0</v>
      </c>
      <c r="X240" s="32">
        <f t="shared" si="476"/>
        <v>0</v>
      </c>
      <c r="Y240" s="32">
        <f t="shared" si="476"/>
        <v>0</v>
      </c>
      <c r="Z240" s="32">
        <f t="shared" si="476"/>
        <v>0</v>
      </c>
      <c r="AA240" s="152">
        <f t="shared" ref="AA240:AF240" si="477">AA241+AA243</f>
        <v>0</v>
      </c>
      <c r="AB240" s="152">
        <f t="shared" si="477"/>
        <v>0</v>
      </c>
      <c r="AC240" s="152">
        <f t="shared" si="477"/>
        <v>0</v>
      </c>
      <c r="AD240" s="32">
        <f t="shared" si="477"/>
        <v>0</v>
      </c>
      <c r="AE240" s="32">
        <f t="shared" si="477"/>
        <v>0</v>
      </c>
      <c r="AF240" s="32">
        <f t="shared" si="477"/>
        <v>0</v>
      </c>
      <c r="AG240" s="32"/>
      <c r="AH240" s="152">
        <f t="shared" ref="AH240:AN240" si="478">AH241+AH243</f>
        <v>0</v>
      </c>
      <c r="AI240" s="152">
        <f t="shared" si="478"/>
        <v>0</v>
      </c>
      <c r="AJ240" s="152">
        <f t="shared" si="478"/>
        <v>0</v>
      </c>
      <c r="AK240" s="152">
        <f t="shared" ref="AK240" si="479">AK241+AK243</f>
        <v>0</v>
      </c>
      <c r="AL240" s="32">
        <f t="shared" si="478"/>
        <v>0</v>
      </c>
      <c r="AM240" s="32">
        <f t="shared" si="478"/>
        <v>0</v>
      </c>
      <c r="AN240" s="32">
        <f t="shared" si="478"/>
        <v>0</v>
      </c>
      <c r="AO240" s="32">
        <f t="shared" ref="AO240:AV240" si="480">AO241+AO243</f>
        <v>0</v>
      </c>
      <c r="AP240" s="32">
        <f t="shared" si="480"/>
        <v>0</v>
      </c>
      <c r="AQ240" s="32">
        <f t="shared" si="480"/>
        <v>0</v>
      </c>
      <c r="AR240" s="32">
        <f t="shared" si="480"/>
        <v>0</v>
      </c>
      <c r="AS240" s="32">
        <f t="shared" si="480"/>
        <v>0</v>
      </c>
      <c r="AT240" s="32">
        <f t="shared" si="480"/>
        <v>0</v>
      </c>
      <c r="AU240" s="32">
        <f t="shared" si="480"/>
        <v>0</v>
      </c>
      <c r="AV240" s="32">
        <f t="shared" si="480"/>
        <v>0</v>
      </c>
      <c r="AW240" s="32">
        <f t="shared" ref="AW240" si="481">AW241+AW243</f>
        <v>0</v>
      </c>
    </row>
    <row r="241" spans="1:49" s="9" customFormat="1" ht="82.5" hidden="1" customHeight="1">
      <c r="A241" s="29" t="s">
        <v>460</v>
      </c>
      <c r="B241" s="30" t="s">
        <v>53</v>
      </c>
      <c r="C241" s="30" t="s">
        <v>54</v>
      </c>
      <c r="D241" s="31" t="s">
        <v>459</v>
      </c>
      <c r="E241" s="30" t="s">
        <v>103</v>
      </c>
      <c r="F241" s="130">
        <f t="shared" ref="F241:AW241" si="482">F242</f>
        <v>0</v>
      </c>
      <c r="G241" s="130">
        <f t="shared" si="482"/>
        <v>0</v>
      </c>
      <c r="H241" s="130">
        <f t="shared" si="482"/>
        <v>0</v>
      </c>
      <c r="I241" s="152">
        <f t="shared" si="482"/>
        <v>0</v>
      </c>
      <c r="J241" s="152">
        <f t="shared" si="482"/>
        <v>0</v>
      </c>
      <c r="K241" s="152">
        <f t="shared" si="482"/>
        <v>0</v>
      </c>
      <c r="L241" s="32">
        <f t="shared" si="482"/>
        <v>0</v>
      </c>
      <c r="M241" s="32">
        <f t="shared" si="482"/>
        <v>0</v>
      </c>
      <c r="N241" s="32">
        <f t="shared" si="482"/>
        <v>0</v>
      </c>
      <c r="O241" s="152">
        <f t="shared" si="482"/>
        <v>0</v>
      </c>
      <c r="P241" s="152">
        <f t="shared" si="482"/>
        <v>0</v>
      </c>
      <c r="Q241" s="152">
        <f t="shared" si="482"/>
        <v>0</v>
      </c>
      <c r="R241" s="32">
        <f t="shared" si="482"/>
        <v>0</v>
      </c>
      <c r="S241" s="32">
        <f t="shared" si="482"/>
        <v>0</v>
      </c>
      <c r="T241" s="32">
        <f t="shared" si="482"/>
        <v>0</v>
      </c>
      <c r="U241" s="152">
        <f t="shared" si="482"/>
        <v>0</v>
      </c>
      <c r="V241" s="152">
        <f t="shared" si="482"/>
        <v>0</v>
      </c>
      <c r="W241" s="152">
        <f t="shared" si="482"/>
        <v>0</v>
      </c>
      <c r="X241" s="32">
        <f t="shared" si="482"/>
        <v>0</v>
      </c>
      <c r="Y241" s="32">
        <f t="shared" si="482"/>
        <v>0</v>
      </c>
      <c r="Z241" s="32">
        <f t="shared" si="482"/>
        <v>0</v>
      </c>
      <c r="AA241" s="152">
        <f t="shared" si="482"/>
        <v>0</v>
      </c>
      <c r="AB241" s="152">
        <f t="shared" si="482"/>
        <v>0</v>
      </c>
      <c r="AC241" s="152">
        <f t="shared" si="482"/>
        <v>0</v>
      </c>
      <c r="AD241" s="32">
        <f t="shared" si="482"/>
        <v>0</v>
      </c>
      <c r="AE241" s="32">
        <f t="shared" si="482"/>
        <v>0</v>
      </c>
      <c r="AF241" s="32">
        <f t="shared" si="482"/>
        <v>0</v>
      </c>
      <c r="AG241" s="32"/>
      <c r="AH241" s="152">
        <f t="shared" si="482"/>
        <v>0</v>
      </c>
      <c r="AI241" s="152">
        <f t="shared" si="482"/>
        <v>0</v>
      </c>
      <c r="AJ241" s="152">
        <f t="shared" si="482"/>
        <v>0</v>
      </c>
      <c r="AK241" s="152">
        <f t="shared" si="482"/>
        <v>0</v>
      </c>
      <c r="AL241" s="32">
        <f t="shared" si="482"/>
        <v>0</v>
      </c>
      <c r="AM241" s="32">
        <f t="shared" si="482"/>
        <v>0</v>
      </c>
      <c r="AN241" s="32">
        <f t="shared" si="482"/>
        <v>0</v>
      </c>
      <c r="AO241" s="32">
        <f t="shared" si="482"/>
        <v>0</v>
      </c>
      <c r="AP241" s="32">
        <f t="shared" si="482"/>
        <v>0</v>
      </c>
      <c r="AQ241" s="32">
        <f t="shared" si="482"/>
        <v>0</v>
      </c>
      <c r="AR241" s="32">
        <f t="shared" si="482"/>
        <v>0</v>
      </c>
      <c r="AS241" s="32">
        <f t="shared" si="482"/>
        <v>0</v>
      </c>
      <c r="AT241" s="32">
        <f t="shared" si="482"/>
        <v>0</v>
      </c>
      <c r="AU241" s="32">
        <f t="shared" si="482"/>
        <v>0</v>
      </c>
      <c r="AV241" s="32">
        <f t="shared" si="482"/>
        <v>0</v>
      </c>
      <c r="AW241" s="32">
        <f t="shared" si="482"/>
        <v>0</v>
      </c>
    </row>
    <row r="242" spans="1:49" s="9" customFormat="1" ht="33" hidden="1" customHeight="1">
      <c r="A242" s="29" t="s">
        <v>181</v>
      </c>
      <c r="B242" s="30" t="s">
        <v>53</v>
      </c>
      <c r="C242" s="30" t="s">
        <v>54</v>
      </c>
      <c r="D242" s="31" t="s">
        <v>459</v>
      </c>
      <c r="E242" s="30" t="s">
        <v>180</v>
      </c>
      <c r="F242" s="130"/>
      <c r="G242" s="130"/>
      <c r="H242" s="130"/>
      <c r="I242" s="152"/>
      <c r="J242" s="152"/>
      <c r="K242" s="152"/>
      <c r="L242" s="32"/>
      <c r="M242" s="32"/>
      <c r="N242" s="32"/>
      <c r="O242" s="152"/>
      <c r="P242" s="152"/>
      <c r="Q242" s="152"/>
      <c r="R242" s="32"/>
      <c r="S242" s="32"/>
      <c r="T242" s="32"/>
      <c r="U242" s="152"/>
      <c r="V242" s="152"/>
      <c r="W242" s="152"/>
      <c r="X242" s="32"/>
      <c r="Y242" s="32"/>
      <c r="Z242" s="32"/>
      <c r="AA242" s="152"/>
      <c r="AB242" s="152"/>
      <c r="AC242" s="152"/>
      <c r="AD242" s="32"/>
      <c r="AE242" s="32"/>
      <c r="AF242" s="32"/>
      <c r="AG242" s="32"/>
      <c r="AH242" s="152"/>
      <c r="AI242" s="152"/>
      <c r="AJ242" s="152"/>
      <c r="AK242" s="152"/>
      <c r="AL242" s="32"/>
      <c r="AM242" s="32"/>
      <c r="AN242" s="32"/>
      <c r="AO242" s="32"/>
      <c r="AP242" s="32"/>
      <c r="AQ242" s="32"/>
      <c r="AR242" s="32"/>
      <c r="AS242" s="32"/>
      <c r="AT242" s="32"/>
      <c r="AU242" s="32"/>
      <c r="AV242" s="32"/>
      <c r="AW242" s="32"/>
    </row>
    <row r="243" spans="1:49" s="9" customFormat="1" ht="33" hidden="1" customHeight="1">
      <c r="A243" s="42" t="s">
        <v>418</v>
      </c>
      <c r="B243" s="30" t="s">
        <v>53</v>
      </c>
      <c r="C243" s="30" t="s">
        <v>54</v>
      </c>
      <c r="D243" s="31" t="s">
        <v>459</v>
      </c>
      <c r="E243" s="30" t="s">
        <v>78</v>
      </c>
      <c r="F243" s="130">
        <f t="shared" ref="F243:AW243" si="483">F244</f>
        <v>0</v>
      </c>
      <c r="G243" s="130">
        <f t="shared" si="483"/>
        <v>0</v>
      </c>
      <c r="H243" s="130">
        <f t="shared" si="483"/>
        <v>0</v>
      </c>
      <c r="I243" s="152">
        <f t="shared" si="483"/>
        <v>0</v>
      </c>
      <c r="J243" s="152">
        <f t="shared" si="483"/>
        <v>0</v>
      </c>
      <c r="K243" s="152">
        <f t="shared" si="483"/>
        <v>0</v>
      </c>
      <c r="L243" s="32">
        <f t="shared" si="483"/>
        <v>0</v>
      </c>
      <c r="M243" s="32">
        <f t="shared" si="483"/>
        <v>0</v>
      </c>
      <c r="N243" s="32">
        <f t="shared" si="483"/>
        <v>0</v>
      </c>
      <c r="O243" s="152">
        <f t="shared" si="483"/>
        <v>0</v>
      </c>
      <c r="P243" s="152">
        <f t="shared" si="483"/>
        <v>0</v>
      </c>
      <c r="Q243" s="152">
        <f t="shared" si="483"/>
        <v>0</v>
      </c>
      <c r="R243" s="32">
        <f t="shared" si="483"/>
        <v>0</v>
      </c>
      <c r="S243" s="32">
        <f t="shared" si="483"/>
        <v>0</v>
      </c>
      <c r="T243" s="32">
        <f t="shared" si="483"/>
        <v>0</v>
      </c>
      <c r="U243" s="152">
        <f t="shared" si="483"/>
        <v>0</v>
      </c>
      <c r="V243" s="152">
        <f t="shared" si="483"/>
        <v>0</v>
      </c>
      <c r="W243" s="152">
        <f t="shared" si="483"/>
        <v>0</v>
      </c>
      <c r="X243" s="32">
        <f t="shared" si="483"/>
        <v>0</v>
      </c>
      <c r="Y243" s="32">
        <f t="shared" si="483"/>
        <v>0</v>
      </c>
      <c r="Z243" s="32">
        <f t="shared" si="483"/>
        <v>0</v>
      </c>
      <c r="AA243" s="152">
        <f t="shared" si="483"/>
        <v>0</v>
      </c>
      <c r="AB243" s="152">
        <f t="shared" si="483"/>
        <v>0</v>
      </c>
      <c r="AC243" s="152">
        <f t="shared" si="483"/>
        <v>0</v>
      </c>
      <c r="AD243" s="32">
        <f t="shared" si="483"/>
        <v>0</v>
      </c>
      <c r="AE243" s="32">
        <f t="shared" si="483"/>
        <v>0</v>
      </c>
      <c r="AF243" s="32">
        <f t="shared" si="483"/>
        <v>0</v>
      </c>
      <c r="AG243" s="32"/>
      <c r="AH243" s="152">
        <f t="shared" si="483"/>
        <v>0</v>
      </c>
      <c r="AI243" s="152">
        <f t="shared" si="483"/>
        <v>0</v>
      </c>
      <c r="AJ243" s="152">
        <f t="shared" si="483"/>
        <v>0</v>
      </c>
      <c r="AK243" s="152">
        <f t="shared" si="483"/>
        <v>0</v>
      </c>
      <c r="AL243" s="32">
        <f t="shared" si="483"/>
        <v>0</v>
      </c>
      <c r="AM243" s="32">
        <f t="shared" si="483"/>
        <v>0</v>
      </c>
      <c r="AN243" s="32">
        <f t="shared" si="483"/>
        <v>0</v>
      </c>
      <c r="AO243" s="32">
        <f t="shared" si="483"/>
        <v>0</v>
      </c>
      <c r="AP243" s="32">
        <f t="shared" si="483"/>
        <v>0</v>
      </c>
      <c r="AQ243" s="32">
        <f t="shared" si="483"/>
        <v>0</v>
      </c>
      <c r="AR243" s="32">
        <f t="shared" si="483"/>
        <v>0</v>
      </c>
      <c r="AS243" s="32">
        <f t="shared" si="483"/>
        <v>0</v>
      </c>
      <c r="AT243" s="32">
        <f t="shared" si="483"/>
        <v>0</v>
      </c>
      <c r="AU243" s="32">
        <f t="shared" si="483"/>
        <v>0</v>
      </c>
      <c r="AV243" s="32">
        <f t="shared" si="483"/>
        <v>0</v>
      </c>
      <c r="AW243" s="32">
        <f t="shared" si="483"/>
        <v>0</v>
      </c>
    </row>
    <row r="244" spans="1:49" s="9" customFormat="1" ht="49.5" hidden="1" customHeight="1">
      <c r="A244" s="42" t="s">
        <v>171</v>
      </c>
      <c r="B244" s="30" t="s">
        <v>53</v>
      </c>
      <c r="C244" s="30" t="s">
        <v>54</v>
      </c>
      <c r="D244" s="31" t="s">
        <v>459</v>
      </c>
      <c r="E244" s="30" t="s">
        <v>170</v>
      </c>
      <c r="F244" s="130"/>
      <c r="G244" s="130"/>
      <c r="H244" s="130"/>
      <c r="I244" s="152"/>
      <c r="J244" s="152"/>
      <c r="K244" s="152"/>
      <c r="L244" s="32"/>
      <c r="M244" s="32"/>
      <c r="N244" s="32"/>
      <c r="O244" s="152"/>
      <c r="P244" s="152"/>
      <c r="Q244" s="152"/>
      <c r="R244" s="32"/>
      <c r="S244" s="32"/>
      <c r="T244" s="32"/>
      <c r="U244" s="152"/>
      <c r="V244" s="152"/>
      <c r="W244" s="152"/>
      <c r="X244" s="32"/>
      <c r="Y244" s="32"/>
      <c r="Z244" s="32"/>
      <c r="AA244" s="152"/>
      <c r="AB244" s="152"/>
      <c r="AC244" s="152"/>
      <c r="AD244" s="32"/>
      <c r="AE244" s="32"/>
      <c r="AF244" s="32"/>
      <c r="AG244" s="32"/>
      <c r="AH244" s="152"/>
      <c r="AI244" s="152"/>
      <c r="AJ244" s="152"/>
      <c r="AK244" s="152"/>
      <c r="AL244" s="32"/>
      <c r="AM244" s="32"/>
      <c r="AN244" s="32"/>
      <c r="AO244" s="32"/>
      <c r="AP244" s="32"/>
      <c r="AQ244" s="32"/>
      <c r="AR244" s="32"/>
      <c r="AS244" s="32"/>
      <c r="AT244" s="32"/>
      <c r="AU244" s="32"/>
      <c r="AV244" s="32"/>
      <c r="AW244" s="32"/>
    </row>
    <row r="245" spans="1:49" s="9" customFormat="1" ht="33">
      <c r="A245" s="42" t="s">
        <v>79</v>
      </c>
      <c r="B245" s="30" t="s">
        <v>53</v>
      </c>
      <c r="C245" s="30" t="s">
        <v>54</v>
      </c>
      <c r="D245" s="31" t="s">
        <v>375</v>
      </c>
      <c r="E245" s="31"/>
      <c r="F245" s="32">
        <f>F246+F250+F256+F259+F262+F265</f>
        <v>3890</v>
      </c>
      <c r="G245" s="32">
        <f t="shared" ref="G245:I245" si="484">G246+G250+G256+G259+G262+G265</f>
        <v>0</v>
      </c>
      <c r="H245" s="32">
        <f t="shared" si="484"/>
        <v>3782</v>
      </c>
      <c r="I245" s="152">
        <f t="shared" si="484"/>
        <v>0</v>
      </c>
      <c r="J245" s="152">
        <f t="shared" ref="J245:O245" si="485">J246+J250+J256+J259+J262+J265</f>
        <v>0</v>
      </c>
      <c r="K245" s="152">
        <f t="shared" si="485"/>
        <v>0</v>
      </c>
      <c r="L245" s="32">
        <f t="shared" si="485"/>
        <v>3890</v>
      </c>
      <c r="M245" s="32">
        <f t="shared" si="485"/>
        <v>0</v>
      </c>
      <c r="N245" s="32">
        <f t="shared" si="485"/>
        <v>3782</v>
      </c>
      <c r="O245" s="152">
        <f t="shared" si="485"/>
        <v>0</v>
      </c>
      <c r="P245" s="152">
        <f t="shared" ref="P245:U245" si="486">P246+P250+P256+P259+P262+P265</f>
        <v>0</v>
      </c>
      <c r="Q245" s="152">
        <f t="shared" si="486"/>
        <v>0</v>
      </c>
      <c r="R245" s="32">
        <f t="shared" si="486"/>
        <v>3890</v>
      </c>
      <c r="S245" s="32">
        <f t="shared" si="486"/>
        <v>0</v>
      </c>
      <c r="T245" s="32">
        <f t="shared" si="486"/>
        <v>3782</v>
      </c>
      <c r="U245" s="152">
        <f t="shared" si="486"/>
        <v>0</v>
      </c>
      <c r="V245" s="152">
        <f t="shared" ref="V245:AA245" si="487">V246+V250+V256+V259+V262+V265</f>
        <v>0</v>
      </c>
      <c r="W245" s="152">
        <f t="shared" si="487"/>
        <v>0</v>
      </c>
      <c r="X245" s="32">
        <f t="shared" si="487"/>
        <v>3890</v>
      </c>
      <c r="Y245" s="32">
        <f t="shared" si="487"/>
        <v>0</v>
      </c>
      <c r="Z245" s="32">
        <f t="shared" si="487"/>
        <v>3782</v>
      </c>
      <c r="AA245" s="152">
        <f t="shared" si="487"/>
        <v>0</v>
      </c>
      <c r="AB245" s="152">
        <f t="shared" ref="AB245:AH245" si="488">AB246+AB250+AB256+AB259+AB262+AB265</f>
        <v>0</v>
      </c>
      <c r="AC245" s="152">
        <f t="shared" si="488"/>
        <v>0</v>
      </c>
      <c r="AD245" s="32">
        <f t="shared" si="488"/>
        <v>3890</v>
      </c>
      <c r="AE245" s="32">
        <f t="shared" si="488"/>
        <v>0</v>
      </c>
      <c r="AF245" s="32">
        <f t="shared" si="488"/>
        <v>3782</v>
      </c>
      <c r="AG245" s="32"/>
      <c r="AH245" s="152">
        <f t="shared" si="488"/>
        <v>0</v>
      </c>
      <c r="AI245" s="152">
        <f t="shared" ref="AI245:AN245" si="489">AI246+AI250+AI256+AI259+AI262+AI265</f>
        <v>0</v>
      </c>
      <c r="AJ245" s="152">
        <f t="shared" si="489"/>
        <v>0</v>
      </c>
      <c r="AK245" s="152">
        <f t="shared" ref="AK245" si="490">AK246+AK250+AK256+AK259+AK262+AK265</f>
        <v>0</v>
      </c>
      <c r="AL245" s="32">
        <f t="shared" si="489"/>
        <v>3890</v>
      </c>
      <c r="AM245" s="32">
        <f t="shared" si="489"/>
        <v>0</v>
      </c>
      <c r="AN245" s="32">
        <f t="shared" si="489"/>
        <v>3782</v>
      </c>
      <c r="AO245" s="32">
        <f t="shared" ref="AO245:AV245" si="491">AO246+AO250+AO256+AO259+AO262+AO265</f>
        <v>0</v>
      </c>
      <c r="AP245" s="32">
        <f t="shared" si="491"/>
        <v>0</v>
      </c>
      <c r="AQ245" s="32">
        <f t="shared" si="491"/>
        <v>0</v>
      </c>
      <c r="AR245" s="32">
        <f t="shared" si="491"/>
        <v>0</v>
      </c>
      <c r="AS245" s="32">
        <f t="shared" si="491"/>
        <v>0</v>
      </c>
      <c r="AT245" s="32">
        <f t="shared" si="491"/>
        <v>3890</v>
      </c>
      <c r="AU245" s="32">
        <f t="shared" si="491"/>
        <v>0</v>
      </c>
      <c r="AV245" s="32">
        <f t="shared" si="491"/>
        <v>3782</v>
      </c>
      <c r="AW245" s="32">
        <f t="shared" ref="AW245" si="492">AW246+AW250+AW256+AW259+AW262+AW265</f>
        <v>0</v>
      </c>
    </row>
    <row r="246" spans="1:49" s="9" customFormat="1" ht="33">
      <c r="A246" s="42" t="s">
        <v>76</v>
      </c>
      <c r="B246" s="30" t="s">
        <v>53</v>
      </c>
      <c r="C246" s="30" t="s">
        <v>54</v>
      </c>
      <c r="D246" s="31" t="s">
        <v>239</v>
      </c>
      <c r="E246" s="31"/>
      <c r="F246" s="32">
        <f t="shared" ref="F246:U248" si="493">F247</f>
        <v>3163</v>
      </c>
      <c r="G246" s="32">
        <f t="shared" si="493"/>
        <v>0</v>
      </c>
      <c r="H246" s="32">
        <f t="shared" si="493"/>
        <v>3163</v>
      </c>
      <c r="I246" s="152">
        <f t="shared" si="493"/>
        <v>0</v>
      </c>
      <c r="J246" s="152">
        <f t="shared" si="493"/>
        <v>0</v>
      </c>
      <c r="K246" s="152">
        <f t="shared" si="493"/>
        <v>0</v>
      </c>
      <c r="L246" s="32">
        <f t="shared" si="493"/>
        <v>3163</v>
      </c>
      <c r="M246" s="32">
        <f t="shared" si="493"/>
        <v>0</v>
      </c>
      <c r="N246" s="32">
        <f t="shared" si="493"/>
        <v>3163</v>
      </c>
      <c r="O246" s="152">
        <f t="shared" si="493"/>
        <v>0</v>
      </c>
      <c r="P246" s="152">
        <f t="shared" si="493"/>
        <v>0</v>
      </c>
      <c r="Q246" s="152">
        <f t="shared" si="493"/>
        <v>0</v>
      </c>
      <c r="R246" s="32">
        <f t="shared" si="493"/>
        <v>3163</v>
      </c>
      <c r="S246" s="32">
        <f t="shared" si="493"/>
        <v>0</v>
      </c>
      <c r="T246" s="32">
        <f t="shared" si="493"/>
        <v>3163</v>
      </c>
      <c r="U246" s="152">
        <f t="shared" si="493"/>
        <v>0</v>
      </c>
      <c r="V246" s="152">
        <f t="shared" ref="U246:AL248" si="494">V247</f>
        <v>0</v>
      </c>
      <c r="W246" s="152">
        <f t="shared" si="494"/>
        <v>0</v>
      </c>
      <c r="X246" s="32">
        <f t="shared" si="494"/>
        <v>3163</v>
      </c>
      <c r="Y246" s="32">
        <f t="shared" si="494"/>
        <v>0</v>
      </c>
      <c r="Z246" s="32">
        <f t="shared" si="494"/>
        <v>3163</v>
      </c>
      <c r="AA246" s="152">
        <f t="shared" si="494"/>
        <v>0</v>
      </c>
      <c r="AB246" s="152">
        <f t="shared" si="494"/>
        <v>0</v>
      </c>
      <c r="AC246" s="152">
        <f t="shared" si="494"/>
        <v>0</v>
      </c>
      <c r="AD246" s="32">
        <f t="shared" si="494"/>
        <v>3163</v>
      </c>
      <c r="AE246" s="32">
        <f t="shared" si="494"/>
        <v>0</v>
      </c>
      <c r="AF246" s="32">
        <f t="shared" si="494"/>
        <v>3163</v>
      </c>
      <c r="AG246" s="32"/>
      <c r="AH246" s="152">
        <f t="shared" si="494"/>
        <v>0</v>
      </c>
      <c r="AI246" s="152">
        <f t="shared" si="494"/>
        <v>0</v>
      </c>
      <c r="AJ246" s="152">
        <f t="shared" si="494"/>
        <v>0</v>
      </c>
      <c r="AK246" s="152">
        <f t="shared" si="494"/>
        <v>0</v>
      </c>
      <c r="AL246" s="32">
        <f t="shared" si="494"/>
        <v>3163</v>
      </c>
      <c r="AM246" s="32">
        <f t="shared" ref="AH246:AW248" si="495">AM247</f>
        <v>0</v>
      </c>
      <c r="AN246" s="32">
        <f t="shared" si="495"/>
        <v>3163</v>
      </c>
      <c r="AO246" s="32">
        <f t="shared" si="495"/>
        <v>0</v>
      </c>
      <c r="AP246" s="32">
        <f t="shared" si="495"/>
        <v>0</v>
      </c>
      <c r="AQ246" s="32">
        <f t="shared" si="495"/>
        <v>0</v>
      </c>
      <c r="AR246" s="32">
        <f t="shared" si="495"/>
        <v>0</v>
      </c>
      <c r="AS246" s="32">
        <f t="shared" si="495"/>
        <v>0</v>
      </c>
      <c r="AT246" s="32">
        <f t="shared" si="495"/>
        <v>3163</v>
      </c>
      <c r="AU246" s="32">
        <f t="shared" si="495"/>
        <v>0</v>
      </c>
      <c r="AV246" s="32">
        <f t="shared" si="495"/>
        <v>3163</v>
      </c>
      <c r="AW246" s="32">
        <f t="shared" si="495"/>
        <v>0</v>
      </c>
    </row>
    <row r="247" spans="1:49" s="9" customFormat="1" ht="33">
      <c r="A247" s="42" t="s">
        <v>120</v>
      </c>
      <c r="B247" s="30" t="s">
        <v>53</v>
      </c>
      <c r="C247" s="30" t="s">
        <v>54</v>
      </c>
      <c r="D247" s="31" t="s">
        <v>462</v>
      </c>
      <c r="E247" s="31"/>
      <c r="F247" s="32">
        <f t="shared" si="493"/>
        <v>3163</v>
      </c>
      <c r="G247" s="32">
        <f t="shared" si="493"/>
        <v>0</v>
      </c>
      <c r="H247" s="32">
        <f t="shared" si="493"/>
        <v>3163</v>
      </c>
      <c r="I247" s="152">
        <f t="shared" si="493"/>
        <v>0</v>
      </c>
      <c r="J247" s="152">
        <f t="shared" si="493"/>
        <v>0</v>
      </c>
      <c r="K247" s="152">
        <f t="shared" si="493"/>
        <v>0</v>
      </c>
      <c r="L247" s="32">
        <f t="shared" si="493"/>
        <v>3163</v>
      </c>
      <c r="M247" s="32">
        <f t="shared" si="493"/>
        <v>0</v>
      </c>
      <c r="N247" s="32">
        <f t="shared" si="493"/>
        <v>3163</v>
      </c>
      <c r="O247" s="152">
        <f t="shared" si="493"/>
        <v>0</v>
      </c>
      <c r="P247" s="152">
        <f t="shared" si="493"/>
        <v>0</v>
      </c>
      <c r="Q247" s="152">
        <f t="shared" si="493"/>
        <v>0</v>
      </c>
      <c r="R247" s="32">
        <f t="shared" si="493"/>
        <v>3163</v>
      </c>
      <c r="S247" s="32">
        <f t="shared" si="493"/>
        <v>0</v>
      </c>
      <c r="T247" s="32">
        <f t="shared" si="493"/>
        <v>3163</v>
      </c>
      <c r="U247" s="152">
        <f t="shared" si="494"/>
        <v>0</v>
      </c>
      <c r="V247" s="152">
        <f t="shared" si="494"/>
        <v>0</v>
      </c>
      <c r="W247" s="152">
        <f t="shared" si="494"/>
        <v>0</v>
      </c>
      <c r="X247" s="32">
        <f t="shared" si="494"/>
        <v>3163</v>
      </c>
      <c r="Y247" s="32">
        <f t="shared" si="494"/>
        <v>0</v>
      </c>
      <c r="Z247" s="32">
        <f t="shared" si="494"/>
        <v>3163</v>
      </c>
      <c r="AA247" s="152">
        <f t="shared" si="494"/>
        <v>0</v>
      </c>
      <c r="AB247" s="152">
        <f t="shared" si="494"/>
        <v>0</v>
      </c>
      <c r="AC247" s="152">
        <f t="shared" si="494"/>
        <v>0</v>
      </c>
      <c r="AD247" s="32">
        <f t="shared" si="494"/>
        <v>3163</v>
      </c>
      <c r="AE247" s="32">
        <f t="shared" si="494"/>
        <v>0</v>
      </c>
      <c r="AF247" s="32">
        <f t="shared" si="494"/>
        <v>3163</v>
      </c>
      <c r="AG247" s="32"/>
      <c r="AH247" s="152">
        <f t="shared" si="495"/>
        <v>0</v>
      </c>
      <c r="AI247" s="152">
        <f t="shared" si="495"/>
        <v>0</v>
      </c>
      <c r="AJ247" s="152">
        <f t="shared" si="495"/>
        <v>0</v>
      </c>
      <c r="AK247" s="152">
        <f t="shared" si="495"/>
        <v>0</v>
      </c>
      <c r="AL247" s="32">
        <f t="shared" si="495"/>
        <v>3163</v>
      </c>
      <c r="AM247" s="32">
        <f t="shared" si="495"/>
        <v>0</v>
      </c>
      <c r="AN247" s="32">
        <f t="shared" si="495"/>
        <v>3163</v>
      </c>
      <c r="AO247" s="32">
        <f t="shared" si="495"/>
        <v>0</v>
      </c>
      <c r="AP247" s="32">
        <f t="shared" si="495"/>
        <v>0</v>
      </c>
      <c r="AQ247" s="32">
        <f t="shared" si="495"/>
        <v>0</v>
      </c>
      <c r="AR247" s="32">
        <f t="shared" si="495"/>
        <v>0</v>
      </c>
      <c r="AS247" s="32">
        <f t="shared" si="495"/>
        <v>0</v>
      </c>
      <c r="AT247" s="32">
        <f t="shared" si="495"/>
        <v>3163</v>
      </c>
      <c r="AU247" s="32">
        <f t="shared" si="495"/>
        <v>0</v>
      </c>
      <c r="AV247" s="32">
        <f t="shared" si="495"/>
        <v>3163</v>
      </c>
      <c r="AW247" s="32">
        <f t="shared" si="495"/>
        <v>0</v>
      </c>
    </row>
    <row r="248" spans="1:49" s="9" customFormat="1" ht="33">
      <c r="A248" s="42" t="s">
        <v>418</v>
      </c>
      <c r="B248" s="30" t="s">
        <v>53</v>
      </c>
      <c r="C248" s="30" t="s">
        <v>54</v>
      </c>
      <c r="D248" s="31" t="s">
        <v>462</v>
      </c>
      <c r="E248" s="34">
        <v>200</v>
      </c>
      <c r="F248" s="32">
        <f t="shared" si="493"/>
        <v>3163</v>
      </c>
      <c r="G248" s="32">
        <f t="shared" si="493"/>
        <v>0</v>
      </c>
      <c r="H248" s="32">
        <f t="shared" si="493"/>
        <v>3163</v>
      </c>
      <c r="I248" s="152">
        <f t="shared" si="493"/>
        <v>0</v>
      </c>
      <c r="J248" s="152">
        <f t="shared" si="493"/>
        <v>0</v>
      </c>
      <c r="K248" s="152">
        <f t="shared" si="493"/>
        <v>0</v>
      </c>
      <c r="L248" s="32">
        <f t="shared" si="493"/>
        <v>3163</v>
      </c>
      <c r="M248" s="32">
        <f t="shared" si="493"/>
        <v>0</v>
      </c>
      <c r="N248" s="32">
        <f t="shared" si="493"/>
        <v>3163</v>
      </c>
      <c r="O248" s="152">
        <f t="shared" si="493"/>
        <v>0</v>
      </c>
      <c r="P248" s="152">
        <f t="shared" si="493"/>
        <v>0</v>
      </c>
      <c r="Q248" s="152">
        <f t="shared" si="493"/>
        <v>0</v>
      </c>
      <c r="R248" s="32">
        <f t="shared" si="493"/>
        <v>3163</v>
      </c>
      <c r="S248" s="32">
        <f t="shared" si="493"/>
        <v>0</v>
      </c>
      <c r="T248" s="32">
        <f t="shared" si="493"/>
        <v>3163</v>
      </c>
      <c r="U248" s="152">
        <f t="shared" si="494"/>
        <v>0</v>
      </c>
      <c r="V248" s="152">
        <f t="shared" si="494"/>
        <v>0</v>
      </c>
      <c r="W248" s="152">
        <f t="shared" si="494"/>
        <v>0</v>
      </c>
      <c r="X248" s="32">
        <f t="shared" si="494"/>
        <v>3163</v>
      </c>
      <c r="Y248" s="32">
        <f t="shared" si="494"/>
        <v>0</v>
      </c>
      <c r="Z248" s="32">
        <f t="shared" si="494"/>
        <v>3163</v>
      </c>
      <c r="AA248" s="152">
        <f t="shared" si="494"/>
        <v>0</v>
      </c>
      <c r="AB248" s="152">
        <f t="shared" si="494"/>
        <v>0</v>
      </c>
      <c r="AC248" s="152">
        <f t="shared" si="494"/>
        <v>0</v>
      </c>
      <c r="AD248" s="32">
        <f t="shared" si="494"/>
        <v>3163</v>
      </c>
      <c r="AE248" s="32">
        <f t="shared" si="494"/>
        <v>0</v>
      </c>
      <c r="AF248" s="32">
        <f t="shared" si="494"/>
        <v>3163</v>
      </c>
      <c r="AG248" s="32"/>
      <c r="AH248" s="152">
        <f t="shared" si="495"/>
        <v>0</v>
      </c>
      <c r="AI248" s="152">
        <f t="shared" si="495"/>
        <v>0</v>
      </c>
      <c r="AJ248" s="152">
        <f t="shared" si="495"/>
        <v>0</v>
      </c>
      <c r="AK248" s="152">
        <f t="shared" si="495"/>
        <v>0</v>
      </c>
      <c r="AL248" s="32">
        <f t="shared" si="495"/>
        <v>3163</v>
      </c>
      <c r="AM248" s="32">
        <f t="shared" si="495"/>
        <v>0</v>
      </c>
      <c r="AN248" s="32">
        <f t="shared" si="495"/>
        <v>3163</v>
      </c>
      <c r="AO248" s="32">
        <f t="shared" si="495"/>
        <v>0</v>
      </c>
      <c r="AP248" s="32">
        <f t="shared" si="495"/>
        <v>0</v>
      </c>
      <c r="AQ248" s="32">
        <f t="shared" si="495"/>
        <v>0</v>
      </c>
      <c r="AR248" s="32">
        <f t="shared" si="495"/>
        <v>0</v>
      </c>
      <c r="AS248" s="32">
        <f t="shared" si="495"/>
        <v>0</v>
      </c>
      <c r="AT248" s="32">
        <f t="shared" si="495"/>
        <v>3163</v>
      </c>
      <c r="AU248" s="32">
        <f t="shared" si="495"/>
        <v>0</v>
      </c>
      <c r="AV248" s="32">
        <f t="shared" si="495"/>
        <v>3163</v>
      </c>
      <c r="AW248" s="32">
        <f t="shared" si="495"/>
        <v>0</v>
      </c>
    </row>
    <row r="249" spans="1:49" s="9" customFormat="1" ht="49.5">
      <c r="A249" s="42" t="s">
        <v>171</v>
      </c>
      <c r="B249" s="30" t="s">
        <v>53</v>
      </c>
      <c r="C249" s="30" t="s">
        <v>54</v>
      </c>
      <c r="D249" s="31" t="s">
        <v>462</v>
      </c>
      <c r="E249" s="30" t="s">
        <v>170</v>
      </c>
      <c r="F249" s="32">
        <v>3163</v>
      </c>
      <c r="G249" s="32"/>
      <c r="H249" s="32">
        <v>3163</v>
      </c>
      <c r="I249" s="152"/>
      <c r="J249" s="152"/>
      <c r="K249" s="152"/>
      <c r="L249" s="32">
        <f>F249+I249+J249</f>
        <v>3163</v>
      </c>
      <c r="M249" s="32">
        <f>G249+J249</f>
        <v>0</v>
      </c>
      <c r="N249" s="32">
        <f>H249+K249</f>
        <v>3163</v>
      </c>
      <c r="O249" s="152"/>
      <c r="P249" s="152"/>
      <c r="Q249" s="152"/>
      <c r="R249" s="32">
        <f>L249+O249+P249</f>
        <v>3163</v>
      </c>
      <c r="S249" s="32">
        <f>M249+P249</f>
        <v>0</v>
      </c>
      <c r="T249" s="32">
        <f>N249+Q249</f>
        <v>3163</v>
      </c>
      <c r="U249" s="152"/>
      <c r="V249" s="152"/>
      <c r="W249" s="152"/>
      <c r="X249" s="32">
        <f>R249+U249+V249</f>
        <v>3163</v>
      </c>
      <c r="Y249" s="32">
        <f>S249+V249</f>
        <v>0</v>
      </c>
      <c r="Z249" s="32">
        <f>T249+W249</f>
        <v>3163</v>
      </c>
      <c r="AA249" s="152"/>
      <c r="AB249" s="152"/>
      <c r="AC249" s="152"/>
      <c r="AD249" s="32">
        <f>X249+AA249+AB249</f>
        <v>3163</v>
      </c>
      <c r="AE249" s="32">
        <f>Y249+AB249</f>
        <v>0</v>
      </c>
      <c r="AF249" s="32">
        <f>Z249+AC249</f>
        <v>3163</v>
      </c>
      <c r="AG249" s="32"/>
      <c r="AH249" s="152"/>
      <c r="AI249" s="152"/>
      <c r="AJ249" s="152"/>
      <c r="AK249" s="152"/>
      <c r="AL249" s="32">
        <f>AD249+AH249+AI249</f>
        <v>3163</v>
      </c>
      <c r="AM249" s="32">
        <f>AE249+AI249</f>
        <v>0</v>
      </c>
      <c r="AN249" s="32">
        <f>AF249+AJ249</f>
        <v>3163</v>
      </c>
      <c r="AO249" s="32">
        <f>AH249+AK249</f>
        <v>0</v>
      </c>
      <c r="AP249" s="32"/>
      <c r="AQ249" s="32"/>
      <c r="AR249" s="32"/>
      <c r="AS249" s="32"/>
      <c r="AT249" s="32">
        <f>AL249+AP249+AQ249</f>
        <v>3163</v>
      </c>
      <c r="AU249" s="32">
        <f>AM249+AQ249</f>
        <v>0</v>
      </c>
      <c r="AV249" s="32">
        <f>AN249+AR249</f>
        <v>3163</v>
      </c>
      <c r="AW249" s="32">
        <f>AP249+AS249</f>
        <v>0</v>
      </c>
    </row>
    <row r="250" spans="1:49" s="9" customFormat="1" ht="33" hidden="1" customHeight="1">
      <c r="A250" s="42" t="s">
        <v>211</v>
      </c>
      <c r="B250" s="30" t="s">
        <v>53</v>
      </c>
      <c r="C250" s="30" t="s">
        <v>54</v>
      </c>
      <c r="D250" s="31" t="s">
        <v>463</v>
      </c>
      <c r="E250" s="31"/>
      <c r="F250" s="32">
        <f t="shared" ref="F250:AW250" si="496">F251</f>
        <v>0</v>
      </c>
      <c r="G250" s="32">
        <f t="shared" si="496"/>
        <v>0</v>
      </c>
      <c r="H250" s="32">
        <f t="shared" si="496"/>
        <v>0</v>
      </c>
      <c r="I250" s="152">
        <f t="shared" si="496"/>
        <v>0</v>
      </c>
      <c r="J250" s="152">
        <f t="shared" si="496"/>
        <v>0</v>
      </c>
      <c r="K250" s="152">
        <f t="shared" si="496"/>
        <v>0</v>
      </c>
      <c r="L250" s="32">
        <f t="shared" si="496"/>
        <v>0</v>
      </c>
      <c r="M250" s="32">
        <f t="shared" si="496"/>
        <v>0</v>
      </c>
      <c r="N250" s="32">
        <f t="shared" si="496"/>
        <v>0</v>
      </c>
      <c r="O250" s="152">
        <f t="shared" si="496"/>
        <v>0</v>
      </c>
      <c r="P250" s="152">
        <f t="shared" si="496"/>
        <v>0</v>
      </c>
      <c r="Q250" s="152">
        <f t="shared" si="496"/>
        <v>0</v>
      </c>
      <c r="R250" s="32">
        <f t="shared" si="496"/>
        <v>0</v>
      </c>
      <c r="S250" s="32">
        <f t="shared" si="496"/>
        <v>0</v>
      </c>
      <c r="T250" s="32">
        <f t="shared" si="496"/>
        <v>0</v>
      </c>
      <c r="U250" s="152">
        <f t="shared" si="496"/>
        <v>0</v>
      </c>
      <c r="V250" s="152">
        <f t="shared" si="496"/>
        <v>0</v>
      </c>
      <c r="W250" s="152">
        <f t="shared" si="496"/>
        <v>0</v>
      </c>
      <c r="X250" s="32">
        <f t="shared" si="496"/>
        <v>0</v>
      </c>
      <c r="Y250" s="32">
        <f t="shared" si="496"/>
        <v>0</v>
      </c>
      <c r="Z250" s="32">
        <f t="shared" si="496"/>
        <v>0</v>
      </c>
      <c r="AA250" s="152">
        <f t="shared" si="496"/>
        <v>0</v>
      </c>
      <c r="AB250" s="152">
        <f t="shared" si="496"/>
        <v>0</v>
      </c>
      <c r="AC250" s="152">
        <f t="shared" si="496"/>
        <v>0</v>
      </c>
      <c r="AD250" s="32">
        <f t="shared" si="496"/>
        <v>0</v>
      </c>
      <c r="AE250" s="32">
        <f t="shared" si="496"/>
        <v>0</v>
      </c>
      <c r="AF250" s="32">
        <f t="shared" si="496"/>
        <v>0</v>
      </c>
      <c r="AG250" s="32"/>
      <c r="AH250" s="152">
        <f t="shared" si="496"/>
        <v>0</v>
      </c>
      <c r="AI250" s="152">
        <f t="shared" si="496"/>
        <v>0</v>
      </c>
      <c r="AJ250" s="152">
        <f t="shared" si="496"/>
        <v>0</v>
      </c>
      <c r="AK250" s="152">
        <f t="shared" si="496"/>
        <v>0</v>
      </c>
      <c r="AL250" s="32">
        <f t="shared" si="496"/>
        <v>0</v>
      </c>
      <c r="AM250" s="32">
        <f t="shared" si="496"/>
        <v>0</v>
      </c>
      <c r="AN250" s="32">
        <f t="shared" si="496"/>
        <v>0</v>
      </c>
      <c r="AO250" s="32">
        <f t="shared" si="496"/>
        <v>0</v>
      </c>
      <c r="AP250" s="32">
        <f t="shared" si="496"/>
        <v>0</v>
      </c>
      <c r="AQ250" s="32">
        <f t="shared" si="496"/>
        <v>0</v>
      </c>
      <c r="AR250" s="32">
        <f t="shared" si="496"/>
        <v>0</v>
      </c>
      <c r="AS250" s="32">
        <f t="shared" si="496"/>
        <v>0</v>
      </c>
      <c r="AT250" s="32">
        <f t="shared" si="496"/>
        <v>0</v>
      </c>
      <c r="AU250" s="32">
        <f t="shared" si="496"/>
        <v>0</v>
      </c>
      <c r="AV250" s="32">
        <f t="shared" si="496"/>
        <v>0</v>
      </c>
      <c r="AW250" s="32">
        <f t="shared" si="496"/>
        <v>0</v>
      </c>
    </row>
    <row r="251" spans="1:49" s="9" customFormat="1" ht="16.5" hidden="1" customHeight="1">
      <c r="A251" s="42" t="s">
        <v>120</v>
      </c>
      <c r="B251" s="30" t="s">
        <v>53</v>
      </c>
      <c r="C251" s="30" t="s">
        <v>54</v>
      </c>
      <c r="D251" s="31" t="s">
        <v>464</v>
      </c>
      <c r="E251" s="31"/>
      <c r="F251" s="32">
        <f t="shared" ref="F251:H251" si="497">F252+F254</f>
        <v>0</v>
      </c>
      <c r="G251" s="32">
        <f t="shared" si="497"/>
        <v>0</v>
      </c>
      <c r="H251" s="32">
        <f t="shared" si="497"/>
        <v>0</v>
      </c>
      <c r="I251" s="152">
        <f t="shared" ref="I251:N251" si="498">I252+I254</f>
        <v>0</v>
      </c>
      <c r="J251" s="152">
        <f t="shared" si="498"/>
        <v>0</v>
      </c>
      <c r="K251" s="152">
        <f t="shared" si="498"/>
        <v>0</v>
      </c>
      <c r="L251" s="32">
        <f t="shared" si="498"/>
        <v>0</v>
      </c>
      <c r="M251" s="32">
        <f t="shared" si="498"/>
        <v>0</v>
      </c>
      <c r="N251" s="32">
        <f t="shared" si="498"/>
        <v>0</v>
      </c>
      <c r="O251" s="152">
        <f t="shared" ref="O251:T251" si="499">O252+O254</f>
        <v>0</v>
      </c>
      <c r="P251" s="152">
        <f t="shared" si="499"/>
        <v>0</v>
      </c>
      <c r="Q251" s="152">
        <f t="shared" si="499"/>
        <v>0</v>
      </c>
      <c r="R251" s="32">
        <f t="shared" si="499"/>
        <v>0</v>
      </c>
      <c r="S251" s="32">
        <f t="shared" si="499"/>
        <v>0</v>
      </c>
      <c r="T251" s="32">
        <f t="shared" si="499"/>
        <v>0</v>
      </c>
      <c r="U251" s="152">
        <f t="shared" ref="U251:Z251" si="500">U252+U254</f>
        <v>0</v>
      </c>
      <c r="V251" s="152">
        <f t="shared" si="500"/>
        <v>0</v>
      </c>
      <c r="W251" s="152">
        <f t="shared" si="500"/>
        <v>0</v>
      </c>
      <c r="X251" s="32">
        <f t="shared" si="500"/>
        <v>0</v>
      </c>
      <c r="Y251" s="32">
        <f t="shared" si="500"/>
        <v>0</v>
      </c>
      <c r="Z251" s="32">
        <f t="shared" si="500"/>
        <v>0</v>
      </c>
      <c r="AA251" s="152">
        <f t="shared" ref="AA251:AF251" si="501">AA252+AA254</f>
        <v>0</v>
      </c>
      <c r="AB251" s="152">
        <f t="shared" si="501"/>
        <v>0</v>
      </c>
      <c r="AC251" s="152">
        <f t="shared" si="501"/>
        <v>0</v>
      </c>
      <c r="AD251" s="32">
        <f t="shared" si="501"/>
        <v>0</v>
      </c>
      <c r="AE251" s="32">
        <f t="shared" si="501"/>
        <v>0</v>
      </c>
      <c r="AF251" s="32">
        <f t="shared" si="501"/>
        <v>0</v>
      </c>
      <c r="AG251" s="32"/>
      <c r="AH251" s="152">
        <f t="shared" ref="AH251:AN251" si="502">AH252+AH254</f>
        <v>0</v>
      </c>
      <c r="AI251" s="152">
        <f t="shared" si="502"/>
        <v>0</v>
      </c>
      <c r="AJ251" s="152">
        <f t="shared" si="502"/>
        <v>0</v>
      </c>
      <c r="AK251" s="152">
        <f t="shared" ref="AK251" si="503">AK252+AK254</f>
        <v>0</v>
      </c>
      <c r="AL251" s="32">
        <f t="shared" si="502"/>
        <v>0</v>
      </c>
      <c r="AM251" s="32">
        <f t="shared" si="502"/>
        <v>0</v>
      </c>
      <c r="AN251" s="32">
        <f t="shared" si="502"/>
        <v>0</v>
      </c>
      <c r="AO251" s="32">
        <f t="shared" ref="AO251:AV251" si="504">AO252+AO254</f>
        <v>0</v>
      </c>
      <c r="AP251" s="32">
        <f t="shared" si="504"/>
        <v>0</v>
      </c>
      <c r="AQ251" s="32">
        <f t="shared" si="504"/>
        <v>0</v>
      </c>
      <c r="AR251" s="32">
        <f t="shared" si="504"/>
        <v>0</v>
      </c>
      <c r="AS251" s="32">
        <f t="shared" si="504"/>
        <v>0</v>
      </c>
      <c r="AT251" s="32">
        <f t="shared" si="504"/>
        <v>0</v>
      </c>
      <c r="AU251" s="32">
        <f t="shared" si="504"/>
        <v>0</v>
      </c>
      <c r="AV251" s="32">
        <f t="shared" si="504"/>
        <v>0</v>
      </c>
      <c r="AW251" s="32">
        <f t="shared" ref="AW251" si="505">AW252+AW254</f>
        <v>0</v>
      </c>
    </row>
    <row r="252" spans="1:49" s="9" customFormat="1" ht="82.5" hidden="1" customHeight="1">
      <c r="A252" s="29" t="s">
        <v>460</v>
      </c>
      <c r="B252" s="30" t="s">
        <v>53</v>
      </c>
      <c r="C252" s="30" t="s">
        <v>54</v>
      </c>
      <c r="D252" s="31" t="s">
        <v>464</v>
      </c>
      <c r="E252" s="34">
        <v>100</v>
      </c>
      <c r="F252" s="32">
        <f t="shared" ref="F252:AW252" si="506">F253</f>
        <v>0</v>
      </c>
      <c r="G252" s="32">
        <f t="shared" si="506"/>
        <v>0</v>
      </c>
      <c r="H252" s="32">
        <f t="shared" si="506"/>
        <v>0</v>
      </c>
      <c r="I252" s="152">
        <f t="shared" si="506"/>
        <v>0</v>
      </c>
      <c r="J252" s="152">
        <f t="shared" si="506"/>
        <v>0</v>
      </c>
      <c r="K252" s="152">
        <f t="shared" si="506"/>
        <v>0</v>
      </c>
      <c r="L252" s="32">
        <f t="shared" si="506"/>
        <v>0</v>
      </c>
      <c r="M252" s="32">
        <f t="shared" si="506"/>
        <v>0</v>
      </c>
      <c r="N252" s="32">
        <f t="shared" si="506"/>
        <v>0</v>
      </c>
      <c r="O252" s="152">
        <f t="shared" si="506"/>
        <v>0</v>
      </c>
      <c r="P252" s="152">
        <f t="shared" si="506"/>
        <v>0</v>
      </c>
      <c r="Q252" s="152">
        <f t="shared" si="506"/>
        <v>0</v>
      </c>
      <c r="R252" s="32">
        <f t="shared" si="506"/>
        <v>0</v>
      </c>
      <c r="S252" s="32">
        <f t="shared" si="506"/>
        <v>0</v>
      </c>
      <c r="T252" s="32">
        <f t="shared" si="506"/>
        <v>0</v>
      </c>
      <c r="U252" s="152">
        <f t="shared" si="506"/>
        <v>0</v>
      </c>
      <c r="V252" s="152">
        <f t="shared" si="506"/>
        <v>0</v>
      </c>
      <c r="W252" s="152">
        <f t="shared" si="506"/>
        <v>0</v>
      </c>
      <c r="X252" s="32">
        <f t="shared" si="506"/>
        <v>0</v>
      </c>
      <c r="Y252" s="32">
        <f t="shared" si="506"/>
        <v>0</v>
      </c>
      <c r="Z252" s="32">
        <f t="shared" si="506"/>
        <v>0</v>
      </c>
      <c r="AA252" s="152">
        <f t="shared" si="506"/>
        <v>0</v>
      </c>
      <c r="AB252" s="152">
        <f t="shared" si="506"/>
        <v>0</v>
      </c>
      <c r="AC252" s="152">
        <f t="shared" si="506"/>
        <v>0</v>
      </c>
      <c r="AD252" s="32">
        <f t="shared" si="506"/>
        <v>0</v>
      </c>
      <c r="AE252" s="32">
        <f t="shared" si="506"/>
        <v>0</v>
      </c>
      <c r="AF252" s="32">
        <f t="shared" si="506"/>
        <v>0</v>
      </c>
      <c r="AG252" s="32"/>
      <c r="AH252" s="152">
        <f t="shared" si="506"/>
        <v>0</v>
      </c>
      <c r="AI252" s="152">
        <f t="shared" si="506"/>
        <v>0</v>
      </c>
      <c r="AJ252" s="152">
        <f t="shared" si="506"/>
        <v>0</v>
      </c>
      <c r="AK252" s="152">
        <f t="shared" si="506"/>
        <v>0</v>
      </c>
      <c r="AL252" s="32">
        <f t="shared" si="506"/>
        <v>0</v>
      </c>
      <c r="AM252" s="32">
        <f t="shared" si="506"/>
        <v>0</v>
      </c>
      <c r="AN252" s="32">
        <f t="shared" si="506"/>
        <v>0</v>
      </c>
      <c r="AO252" s="32">
        <f t="shared" si="506"/>
        <v>0</v>
      </c>
      <c r="AP252" s="32">
        <f t="shared" si="506"/>
        <v>0</v>
      </c>
      <c r="AQ252" s="32">
        <f t="shared" si="506"/>
        <v>0</v>
      </c>
      <c r="AR252" s="32">
        <f t="shared" si="506"/>
        <v>0</v>
      </c>
      <c r="AS252" s="32">
        <f t="shared" si="506"/>
        <v>0</v>
      </c>
      <c r="AT252" s="32">
        <f t="shared" si="506"/>
        <v>0</v>
      </c>
      <c r="AU252" s="32">
        <f t="shared" si="506"/>
        <v>0</v>
      </c>
      <c r="AV252" s="32">
        <f t="shared" si="506"/>
        <v>0</v>
      </c>
      <c r="AW252" s="32">
        <f t="shared" si="506"/>
        <v>0</v>
      </c>
    </row>
    <row r="253" spans="1:49" s="9" customFormat="1" ht="33" hidden="1" customHeight="1">
      <c r="A253" s="29" t="s">
        <v>181</v>
      </c>
      <c r="B253" s="30" t="s">
        <v>53</v>
      </c>
      <c r="C253" s="30" t="s">
        <v>54</v>
      </c>
      <c r="D253" s="31" t="s">
        <v>464</v>
      </c>
      <c r="E253" s="34">
        <v>110</v>
      </c>
      <c r="F253" s="32"/>
      <c r="G253" s="32"/>
      <c r="H253" s="32"/>
      <c r="I253" s="152"/>
      <c r="J253" s="152"/>
      <c r="K253" s="152"/>
      <c r="L253" s="32"/>
      <c r="M253" s="32"/>
      <c r="N253" s="32"/>
      <c r="O253" s="152"/>
      <c r="P253" s="152"/>
      <c r="Q253" s="152"/>
      <c r="R253" s="32"/>
      <c r="S253" s="32"/>
      <c r="T253" s="32"/>
      <c r="U253" s="152"/>
      <c r="V253" s="152"/>
      <c r="W253" s="152"/>
      <c r="X253" s="32"/>
      <c r="Y253" s="32"/>
      <c r="Z253" s="32"/>
      <c r="AA253" s="152"/>
      <c r="AB253" s="152"/>
      <c r="AC253" s="152"/>
      <c r="AD253" s="32"/>
      <c r="AE253" s="32"/>
      <c r="AF253" s="32"/>
      <c r="AG253" s="32"/>
      <c r="AH253" s="152"/>
      <c r="AI253" s="152"/>
      <c r="AJ253" s="152"/>
      <c r="AK253" s="152"/>
      <c r="AL253" s="32"/>
      <c r="AM253" s="32"/>
      <c r="AN253" s="32"/>
      <c r="AO253" s="32"/>
      <c r="AP253" s="32"/>
      <c r="AQ253" s="32"/>
      <c r="AR253" s="32"/>
      <c r="AS253" s="32"/>
      <c r="AT253" s="32"/>
      <c r="AU253" s="32"/>
      <c r="AV253" s="32"/>
      <c r="AW253" s="32"/>
    </row>
    <row r="254" spans="1:49" s="9" customFormat="1" ht="33" hidden="1" customHeight="1">
      <c r="A254" s="42" t="s">
        <v>418</v>
      </c>
      <c r="B254" s="30" t="s">
        <v>53</v>
      </c>
      <c r="C254" s="30" t="s">
        <v>54</v>
      </c>
      <c r="D254" s="31" t="s">
        <v>464</v>
      </c>
      <c r="E254" s="34">
        <v>200</v>
      </c>
      <c r="F254" s="32">
        <f t="shared" ref="F254:AW254" si="507">F255</f>
        <v>0</v>
      </c>
      <c r="G254" s="32">
        <f t="shared" si="507"/>
        <v>0</v>
      </c>
      <c r="H254" s="32">
        <f t="shared" si="507"/>
        <v>0</v>
      </c>
      <c r="I254" s="152">
        <f t="shared" si="507"/>
        <v>0</v>
      </c>
      <c r="J254" s="152">
        <f t="shared" si="507"/>
        <v>0</v>
      </c>
      <c r="K254" s="152">
        <f t="shared" si="507"/>
        <v>0</v>
      </c>
      <c r="L254" s="32">
        <f t="shared" si="507"/>
        <v>0</v>
      </c>
      <c r="M254" s="32">
        <f t="shared" si="507"/>
        <v>0</v>
      </c>
      <c r="N254" s="32">
        <f t="shared" si="507"/>
        <v>0</v>
      </c>
      <c r="O254" s="152">
        <f t="shared" si="507"/>
        <v>0</v>
      </c>
      <c r="P254" s="152">
        <f t="shared" si="507"/>
        <v>0</v>
      </c>
      <c r="Q254" s="152">
        <f t="shared" si="507"/>
        <v>0</v>
      </c>
      <c r="R254" s="32">
        <f t="shared" si="507"/>
        <v>0</v>
      </c>
      <c r="S254" s="32">
        <f t="shared" si="507"/>
        <v>0</v>
      </c>
      <c r="T254" s="32">
        <f t="shared" si="507"/>
        <v>0</v>
      </c>
      <c r="U254" s="152">
        <f t="shared" si="507"/>
        <v>0</v>
      </c>
      <c r="V254" s="152">
        <f t="shared" si="507"/>
        <v>0</v>
      </c>
      <c r="W254" s="152">
        <f t="shared" si="507"/>
        <v>0</v>
      </c>
      <c r="X254" s="32">
        <f t="shared" si="507"/>
        <v>0</v>
      </c>
      <c r="Y254" s="32">
        <f t="shared" si="507"/>
        <v>0</v>
      </c>
      <c r="Z254" s="32">
        <f t="shared" si="507"/>
        <v>0</v>
      </c>
      <c r="AA254" s="152">
        <f t="shared" si="507"/>
        <v>0</v>
      </c>
      <c r="AB254" s="152">
        <f t="shared" si="507"/>
        <v>0</v>
      </c>
      <c r="AC254" s="152">
        <f t="shared" si="507"/>
        <v>0</v>
      </c>
      <c r="AD254" s="32">
        <f t="shared" si="507"/>
        <v>0</v>
      </c>
      <c r="AE254" s="32">
        <f t="shared" si="507"/>
        <v>0</v>
      </c>
      <c r="AF254" s="32">
        <f t="shared" si="507"/>
        <v>0</v>
      </c>
      <c r="AG254" s="32"/>
      <c r="AH254" s="152">
        <f t="shared" si="507"/>
        <v>0</v>
      </c>
      <c r="AI254" s="152">
        <f t="shared" si="507"/>
        <v>0</v>
      </c>
      <c r="AJ254" s="152">
        <f t="shared" si="507"/>
        <v>0</v>
      </c>
      <c r="AK254" s="152">
        <f t="shared" si="507"/>
        <v>0</v>
      </c>
      <c r="AL254" s="32">
        <f t="shared" si="507"/>
        <v>0</v>
      </c>
      <c r="AM254" s="32">
        <f t="shared" si="507"/>
        <v>0</v>
      </c>
      <c r="AN254" s="32">
        <f t="shared" si="507"/>
        <v>0</v>
      </c>
      <c r="AO254" s="32">
        <f t="shared" si="507"/>
        <v>0</v>
      </c>
      <c r="AP254" s="32">
        <f t="shared" si="507"/>
        <v>0</v>
      </c>
      <c r="AQ254" s="32">
        <f t="shared" si="507"/>
        <v>0</v>
      </c>
      <c r="AR254" s="32">
        <f t="shared" si="507"/>
        <v>0</v>
      </c>
      <c r="AS254" s="32">
        <f t="shared" si="507"/>
        <v>0</v>
      </c>
      <c r="AT254" s="32">
        <f t="shared" si="507"/>
        <v>0</v>
      </c>
      <c r="AU254" s="32">
        <f t="shared" si="507"/>
        <v>0</v>
      </c>
      <c r="AV254" s="32">
        <f t="shared" si="507"/>
        <v>0</v>
      </c>
      <c r="AW254" s="32">
        <f t="shared" si="507"/>
        <v>0</v>
      </c>
    </row>
    <row r="255" spans="1:49" s="9" customFormat="1" ht="49.5" hidden="1" customHeight="1">
      <c r="A255" s="42" t="s">
        <v>171</v>
      </c>
      <c r="B255" s="30" t="s">
        <v>53</v>
      </c>
      <c r="C255" s="30" t="s">
        <v>54</v>
      </c>
      <c r="D255" s="31" t="s">
        <v>464</v>
      </c>
      <c r="E255" s="30" t="s">
        <v>170</v>
      </c>
      <c r="F255" s="32"/>
      <c r="G255" s="32"/>
      <c r="H255" s="32"/>
      <c r="I255" s="152"/>
      <c r="J255" s="152"/>
      <c r="K255" s="152"/>
      <c r="L255" s="32"/>
      <c r="M255" s="32"/>
      <c r="N255" s="32"/>
      <c r="O255" s="152"/>
      <c r="P255" s="152"/>
      <c r="Q255" s="152"/>
      <c r="R255" s="32"/>
      <c r="S255" s="32"/>
      <c r="T255" s="32"/>
      <c r="U255" s="152"/>
      <c r="V255" s="152"/>
      <c r="W255" s="152"/>
      <c r="X255" s="32"/>
      <c r="Y255" s="32"/>
      <c r="Z255" s="32"/>
      <c r="AA255" s="152"/>
      <c r="AB255" s="152"/>
      <c r="AC255" s="152"/>
      <c r="AD255" s="32"/>
      <c r="AE255" s="32"/>
      <c r="AF255" s="32"/>
      <c r="AG255" s="32"/>
      <c r="AH255" s="152"/>
      <c r="AI255" s="152"/>
      <c r="AJ255" s="152"/>
      <c r="AK255" s="152"/>
      <c r="AL255" s="32"/>
      <c r="AM255" s="32"/>
      <c r="AN255" s="32"/>
      <c r="AO255" s="32"/>
      <c r="AP255" s="32"/>
      <c r="AQ255" s="32"/>
      <c r="AR255" s="32"/>
      <c r="AS255" s="32"/>
      <c r="AT255" s="32"/>
      <c r="AU255" s="32"/>
      <c r="AV255" s="32"/>
      <c r="AW255" s="32"/>
    </row>
    <row r="256" spans="1:49" s="9" customFormat="1" ht="66">
      <c r="A256" s="42" t="s">
        <v>650</v>
      </c>
      <c r="B256" s="30" t="s">
        <v>53</v>
      </c>
      <c r="C256" s="30" t="s">
        <v>54</v>
      </c>
      <c r="D256" s="31" t="s">
        <v>636</v>
      </c>
      <c r="E256" s="30"/>
      <c r="F256" s="32">
        <f>F257</f>
        <v>430</v>
      </c>
      <c r="G256" s="32"/>
      <c r="H256" s="32">
        <f>H257</f>
        <v>258</v>
      </c>
      <c r="I256" s="152">
        <f t="shared" ref="I256:I257" si="508">I257</f>
        <v>0</v>
      </c>
      <c r="J256" s="152"/>
      <c r="K256" s="152">
        <f t="shared" ref="K256:L257" si="509">K257</f>
        <v>0</v>
      </c>
      <c r="L256" s="32">
        <f t="shared" si="509"/>
        <v>430</v>
      </c>
      <c r="M256" s="32"/>
      <c r="N256" s="32">
        <f t="shared" ref="N256:O257" si="510">N257</f>
        <v>258</v>
      </c>
      <c r="O256" s="152">
        <f t="shared" si="510"/>
        <v>0</v>
      </c>
      <c r="P256" s="152"/>
      <c r="Q256" s="152">
        <f t="shared" ref="Q256:R257" si="511">Q257</f>
        <v>0</v>
      </c>
      <c r="R256" s="32">
        <f t="shared" si="511"/>
        <v>430</v>
      </c>
      <c r="S256" s="32"/>
      <c r="T256" s="32">
        <f t="shared" ref="T256:U257" si="512">T257</f>
        <v>258</v>
      </c>
      <c r="U256" s="152">
        <f t="shared" si="512"/>
        <v>0</v>
      </c>
      <c r="V256" s="152"/>
      <c r="W256" s="152">
        <f t="shared" ref="W256:X257" si="513">W257</f>
        <v>0</v>
      </c>
      <c r="X256" s="32">
        <f t="shared" si="513"/>
        <v>430</v>
      </c>
      <c r="Y256" s="32"/>
      <c r="Z256" s="32">
        <f t="shared" ref="Z256:AA257" si="514">Z257</f>
        <v>258</v>
      </c>
      <c r="AA256" s="152">
        <f t="shared" si="514"/>
        <v>0</v>
      </c>
      <c r="AB256" s="152"/>
      <c r="AC256" s="152">
        <f t="shared" ref="AC256:AD257" si="515">AC257</f>
        <v>0</v>
      </c>
      <c r="AD256" s="32">
        <f t="shared" si="515"/>
        <v>430</v>
      </c>
      <c r="AE256" s="32"/>
      <c r="AF256" s="32">
        <f t="shared" ref="AF256:AH257" si="516">AF257</f>
        <v>258</v>
      </c>
      <c r="AG256" s="32"/>
      <c r="AH256" s="152">
        <f t="shared" si="516"/>
        <v>0</v>
      </c>
      <c r="AI256" s="152"/>
      <c r="AJ256" s="152">
        <f t="shared" ref="AJ256:AL257" si="517">AJ257</f>
        <v>0</v>
      </c>
      <c r="AK256" s="152"/>
      <c r="AL256" s="32">
        <f t="shared" si="517"/>
        <v>430</v>
      </c>
      <c r="AM256" s="32"/>
      <c r="AN256" s="32">
        <f t="shared" ref="AN256:AN257" si="518">AN257</f>
        <v>258</v>
      </c>
      <c r="AO256" s="32"/>
      <c r="AP256" s="32">
        <f t="shared" ref="AP256:AP257" si="519">AP257</f>
        <v>0</v>
      </c>
      <c r="AQ256" s="32"/>
      <c r="AR256" s="32">
        <f t="shared" ref="AR256:AT257" si="520">AR257</f>
        <v>0</v>
      </c>
      <c r="AS256" s="32"/>
      <c r="AT256" s="32">
        <f t="shared" si="520"/>
        <v>430</v>
      </c>
      <c r="AU256" s="32"/>
      <c r="AV256" s="32">
        <f t="shared" ref="AV256:AV257" si="521">AV257</f>
        <v>258</v>
      </c>
      <c r="AW256" s="32"/>
    </row>
    <row r="257" spans="1:49" s="9" customFormat="1" ht="33">
      <c r="A257" s="42" t="s">
        <v>418</v>
      </c>
      <c r="B257" s="30" t="s">
        <v>53</v>
      </c>
      <c r="C257" s="30" t="s">
        <v>54</v>
      </c>
      <c r="D257" s="31" t="s">
        <v>636</v>
      </c>
      <c r="E257" s="30">
        <v>200</v>
      </c>
      <c r="F257" s="32">
        <f>F258</f>
        <v>430</v>
      </c>
      <c r="G257" s="32"/>
      <c r="H257" s="32">
        <f>H258</f>
        <v>258</v>
      </c>
      <c r="I257" s="152">
        <f t="shared" si="508"/>
        <v>0</v>
      </c>
      <c r="J257" s="152"/>
      <c r="K257" s="152">
        <f t="shared" si="509"/>
        <v>0</v>
      </c>
      <c r="L257" s="32">
        <f t="shared" si="509"/>
        <v>430</v>
      </c>
      <c r="M257" s="32"/>
      <c r="N257" s="32">
        <f t="shared" si="510"/>
        <v>258</v>
      </c>
      <c r="O257" s="152">
        <f t="shared" si="510"/>
        <v>0</v>
      </c>
      <c r="P257" s="152"/>
      <c r="Q257" s="152">
        <f t="shared" si="511"/>
        <v>0</v>
      </c>
      <c r="R257" s="32">
        <f t="shared" si="511"/>
        <v>430</v>
      </c>
      <c r="S257" s="32"/>
      <c r="T257" s="32">
        <f t="shared" si="512"/>
        <v>258</v>
      </c>
      <c r="U257" s="152">
        <f t="shared" si="512"/>
        <v>0</v>
      </c>
      <c r="V257" s="152"/>
      <c r="W257" s="152">
        <f t="shared" si="513"/>
        <v>0</v>
      </c>
      <c r="X257" s="32">
        <f t="shared" si="513"/>
        <v>430</v>
      </c>
      <c r="Y257" s="32"/>
      <c r="Z257" s="32">
        <f t="shared" si="514"/>
        <v>258</v>
      </c>
      <c r="AA257" s="152">
        <f t="shared" si="514"/>
        <v>0</v>
      </c>
      <c r="AB257" s="152"/>
      <c r="AC257" s="152">
        <f t="shared" si="515"/>
        <v>0</v>
      </c>
      <c r="AD257" s="32">
        <f t="shared" si="515"/>
        <v>430</v>
      </c>
      <c r="AE257" s="32"/>
      <c r="AF257" s="32">
        <f t="shared" si="516"/>
        <v>258</v>
      </c>
      <c r="AG257" s="32"/>
      <c r="AH257" s="152">
        <f t="shared" si="516"/>
        <v>0</v>
      </c>
      <c r="AI257" s="152"/>
      <c r="AJ257" s="152">
        <f t="shared" si="517"/>
        <v>0</v>
      </c>
      <c r="AK257" s="152"/>
      <c r="AL257" s="32">
        <f t="shared" si="517"/>
        <v>430</v>
      </c>
      <c r="AM257" s="32"/>
      <c r="AN257" s="32">
        <f t="shared" si="518"/>
        <v>258</v>
      </c>
      <c r="AO257" s="32"/>
      <c r="AP257" s="32">
        <f t="shared" si="519"/>
        <v>0</v>
      </c>
      <c r="AQ257" s="32"/>
      <c r="AR257" s="32">
        <f t="shared" si="520"/>
        <v>0</v>
      </c>
      <c r="AS257" s="32"/>
      <c r="AT257" s="32">
        <f t="shared" si="520"/>
        <v>430</v>
      </c>
      <c r="AU257" s="32"/>
      <c r="AV257" s="32">
        <f t="shared" si="521"/>
        <v>258</v>
      </c>
      <c r="AW257" s="32"/>
    </row>
    <row r="258" spans="1:49" s="9" customFormat="1" ht="49.5">
      <c r="A258" s="29" t="s">
        <v>171</v>
      </c>
      <c r="B258" s="30" t="s">
        <v>53</v>
      </c>
      <c r="C258" s="30" t="s">
        <v>54</v>
      </c>
      <c r="D258" s="41" t="s">
        <v>636</v>
      </c>
      <c r="E258" s="30" t="s">
        <v>170</v>
      </c>
      <c r="F258" s="32">
        <v>430</v>
      </c>
      <c r="G258" s="32"/>
      <c r="H258" s="32">
        <v>258</v>
      </c>
      <c r="I258" s="152"/>
      <c r="J258" s="152"/>
      <c r="K258" s="152"/>
      <c r="L258" s="32">
        <f>F258+I258+J258</f>
        <v>430</v>
      </c>
      <c r="M258" s="32">
        <f>G258+J258</f>
        <v>0</v>
      </c>
      <c r="N258" s="32">
        <f>H258+K258</f>
        <v>258</v>
      </c>
      <c r="O258" s="152"/>
      <c r="P258" s="152"/>
      <c r="Q258" s="152"/>
      <c r="R258" s="32">
        <f>L258+O258+P258</f>
        <v>430</v>
      </c>
      <c r="S258" s="32">
        <f>M258+P258</f>
        <v>0</v>
      </c>
      <c r="T258" s="32">
        <f>N258+Q258</f>
        <v>258</v>
      </c>
      <c r="U258" s="152"/>
      <c r="V258" s="152"/>
      <c r="W258" s="152"/>
      <c r="X258" s="32">
        <f>R258+U258+V258</f>
        <v>430</v>
      </c>
      <c r="Y258" s="32">
        <f>S258+V258</f>
        <v>0</v>
      </c>
      <c r="Z258" s="32">
        <f>T258+W258</f>
        <v>258</v>
      </c>
      <c r="AA258" s="152"/>
      <c r="AB258" s="152"/>
      <c r="AC258" s="152"/>
      <c r="AD258" s="32">
        <f>X258+AA258+AB258</f>
        <v>430</v>
      </c>
      <c r="AE258" s="32">
        <f>Y258+AB258</f>
        <v>0</v>
      </c>
      <c r="AF258" s="32">
        <f>Z258+AC258</f>
        <v>258</v>
      </c>
      <c r="AG258" s="32"/>
      <c r="AH258" s="152"/>
      <c r="AI258" s="152"/>
      <c r="AJ258" s="152"/>
      <c r="AK258" s="152"/>
      <c r="AL258" s="32">
        <f>AD258+AH258+AI258</f>
        <v>430</v>
      </c>
      <c r="AM258" s="32">
        <f>AE258+AI258</f>
        <v>0</v>
      </c>
      <c r="AN258" s="32">
        <f>AF258+AJ258</f>
        <v>258</v>
      </c>
      <c r="AO258" s="32">
        <f>AH258+AK258</f>
        <v>0</v>
      </c>
      <c r="AP258" s="32"/>
      <c r="AQ258" s="32"/>
      <c r="AR258" s="32"/>
      <c r="AS258" s="32"/>
      <c r="AT258" s="32">
        <f>AL258+AP258+AQ258</f>
        <v>430</v>
      </c>
      <c r="AU258" s="32">
        <f>AM258+AQ258</f>
        <v>0</v>
      </c>
      <c r="AV258" s="32">
        <f>AN258+AR258</f>
        <v>258</v>
      </c>
      <c r="AW258" s="32">
        <f>AP258+AS258</f>
        <v>0</v>
      </c>
    </row>
    <row r="259" spans="1:49" s="9" customFormat="1" ht="66">
      <c r="A259" s="29" t="s">
        <v>652</v>
      </c>
      <c r="B259" s="30" t="s">
        <v>53</v>
      </c>
      <c r="C259" s="30" t="s">
        <v>54</v>
      </c>
      <c r="D259" s="41" t="s">
        <v>637</v>
      </c>
      <c r="E259" s="30"/>
      <c r="F259" s="32">
        <f>F260</f>
        <v>74</v>
      </c>
      <c r="G259" s="32">
        <f t="shared" ref="G259:V260" si="522">G260</f>
        <v>0</v>
      </c>
      <c r="H259" s="32">
        <f t="shared" si="522"/>
        <v>186</v>
      </c>
      <c r="I259" s="152">
        <f t="shared" si="522"/>
        <v>0</v>
      </c>
      <c r="J259" s="152">
        <f t="shared" si="522"/>
        <v>0</v>
      </c>
      <c r="K259" s="152">
        <f t="shared" si="522"/>
        <v>0</v>
      </c>
      <c r="L259" s="32">
        <f t="shared" si="522"/>
        <v>74</v>
      </c>
      <c r="M259" s="32">
        <f t="shared" si="522"/>
        <v>0</v>
      </c>
      <c r="N259" s="32">
        <f t="shared" si="522"/>
        <v>186</v>
      </c>
      <c r="O259" s="152">
        <f t="shared" si="522"/>
        <v>0</v>
      </c>
      <c r="P259" s="152">
        <f t="shared" si="522"/>
        <v>0</v>
      </c>
      <c r="Q259" s="152">
        <f t="shared" si="522"/>
        <v>0</v>
      </c>
      <c r="R259" s="32">
        <f t="shared" si="522"/>
        <v>74</v>
      </c>
      <c r="S259" s="32">
        <f t="shared" si="522"/>
        <v>0</v>
      </c>
      <c r="T259" s="32">
        <f t="shared" si="522"/>
        <v>186</v>
      </c>
      <c r="U259" s="152">
        <f t="shared" si="522"/>
        <v>0</v>
      </c>
      <c r="V259" s="152">
        <f t="shared" si="522"/>
        <v>0</v>
      </c>
      <c r="W259" s="152">
        <f t="shared" ref="U259:AL260" si="523">W260</f>
        <v>0</v>
      </c>
      <c r="X259" s="32">
        <f t="shared" si="523"/>
        <v>74</v>
      </c>
      <c r="Y259" s="32">
        <f t="shared" si="523"/>
        <v>0</v>
      </c>
      <c r="Z259" s="32">
        <f t="shared" si="523"/>
        <v>186</v>
      </c>
      <c r="AA259" s="152">
        <f t="shared" si="523"/>
        <v>0</v>
      </c>
      <c r="AB259" s="152">
        <f t="shared" si="523"/>
        <v>0</v>
      </c>
      <c r="AC259" s="152">
        <f t="shared" si="523"/>
        <v>0</v>
      </c>
      <c r="AD259" s="32">
        <f t="shared" si="523"/>
        <v>74</v>
      </c>
      <c r="AE259" s="32">
        <f t="shared" si="523"/>
        <v>0</v>
      </c>
      <c r="AF259" s="32">
        <f t="shared" si="523"/>
        <v>186</v>
      </c>
      <c r="AG259" s="32"/>
      <c r="AH259" s="152">
        <f t="shared" si="523"/>
        <v>0</v>
      </c>
      <c r="AI259" s="152">
        <f t="shared" si="523"/>
        <v>0</v>
      </c>
      <c r="AJ259" s="152">
        <f t="shared" si="523"/>
        <v>0</v>
      </c>
      <c r="AK259" s="152">
        <f t="shared" si="523"/>
        <v>0</v>
      </c>
      <c r="AL259" s="32">
        <f t="shared" si="523"/>
        <v>74</v>
      </c>
      <c r="AM259" s="32">
        <f t="shared" ref="AH259:AW260" si="524">AM260</f>
        <v>0</v>
      </c>
      <c r="AN259" s="32">
        <f t="shared" si="524"/>
        <v>186</v>
      </c>
      <c r="AO259" s="32">
        <f t="shared" si="524"/>
        <v>0</v>
      </c>
      <c r="AP259" s="32">
        <f t="shared" si="524"/>
        <v>0</v>
      </c>
      <c r="AQ259" s="32">
        <f t="shared" si="524"/>
        <v>0</v>
      </c>
      <c r="AR259" s="32">
        <f t="shared" si="524"/>
        <v>0</v>
      </c>
      <c r="AS259" s="32">
        <f t="shared" si="524"/>
        <v>0</v>
      </c>
      <c r="AT259" s="32">
        <f t="shared" si="524"/>
        <v>74</v>
      </c>
      <c r="AU259" s="32">
        <f t="shared" si="524"/>
        <v>0</v>
      </c>
      <c r="AV259" s="32">
        <f t="shared" si="524"/>
        <v>186</v>
      </c>
      <c r="AW259" s="32">
        <f t="shared" si="524"/>
        <v>0</v>
      </c>
    </row>
    <row r="260" spans="1:49" s="9" customFormat="1" ht="33">
      <c r="A260" s="29" t="s">
        <v>418</v>
      </c>
      <c r="B260" s="30" t="s">
        <v>53</v>
      </c>
      <c r="C260" s="30" t="s">
        <v>54</v>
      </c>
      <c r="D260" s="41" t="s">
        <v>637</v>
      </c>
      <c r="E260" s="30">
        <v>200</v>
      </c>
      <c r="F260" s="32">
        <f>F261</f>
        <v>74</v>
      </c>
      <c r="G260" s="32">
        <f t="shared" si="522"/>
        <v>0</v>
      </c>
      <c r="H260" s="32">
        <f t="shared" si="522"/>
        <v>186</v>
      </c>
      <c r="I260" s="152">
        <f t="shared" si="522"/>
        <v>0</v>
      </c>
      <c r="J260" s="152">
        <f t="shared" si="522"/>
        <v>0</v>
      </c>
      <c r="K260" s="152">
        <f t="shared" si="522"/>
        <v>0</v>
      </c>
      <c r="L260" s="32">
        <f t="shared" si="522"/>
        <v>74</v>
      </c>
      <c r="M260" s="32">
        <f t="shared" si="522"/>
        <v>0</v>
      </c>
      <c r="N260" s="32">
        <f t="shared" si="522"/>
        <v>186</v>
      </c>
      <c r="O260" s="152">
        <f t="shared" si="522"/>
        <v>0</v>
      </c>
      <c r="P260" s="152">
        <f t="shared" si="522"/>
        <v>0</v>
      </c>
      <c r="Q260" s="152">
        <f t="shared" si="522"/>
        <v>0</v>
      </c>
      <c r="R260" s="32">
        <f t="shared" si="522"/>
        <v>74</v>
      </c>
      <c r="S260" s="32">
        <f t="shared" si="522"/>
        <v>0</v>
      </c>
      <c r="T260" s="32">
        <f t="shared" si="522"/>
        <v>186</v>
      </c>
      <c r="U260" s="152">
        <f t="shared" si="523"/>
        <v>0</v>
      </c>
      <c r="V260" s="152">
        <f t="shared" si="523"/>
        <v>0</v>
      </c>
      <c r="W260" s="152">
        <f t="shared" si="523"/>
        <v>0</v>
      </c>
      <c r="X260" s="32">
        <f t="shared" si="523"/>
        <v>74</v>
      </c>
      <c r="Y260" s="32">
        <f t="shared" si="523"/>
        <v>0</v>
      </c>
      <c r="Z260" s="32">
        <f t="shared" si="523"/>
        <v>186</v>
      </c>
      <c r="AA260" s="152">
        <f t="shared" si="523"/>
        <v>0</v>
      </c>
      <c r="AB260" s="152">
        <f t="shared" si="523"/>
        <v>0</v>
      </c>
      <c r="AC260" s="152">
        <f t="shared" si="523"/>
        <v>0</v>
      </c>
      <c r="AD260" s="32">
        <f t="shared" si="523"/>
        <v>74</v>
      </c>
      <c r="AE260" s="32">
        <f t="shared" si="523"/>
        <v>0</v>
      </c>
      <c r="AF260" s="32">
        <f t="shared" si="523"/>
        <v>186</v>
      </c>
      <c r="AG260" s="32"/>
      <c r="AH260" s="152">
        <f t="shared" si="524"/>
        <v>0</v>
      </c>
      <c r="AI260" s="152">
        <f t="shared" si="524"/>
        <v>0</v>
      </c>
      <c r="AJ260" s="152">
        <f t="shared" si="524"/>
        <v>0</v>
      </c>
      <c r="AK260" s="152">
        <f t="shared" si="524"/>
        <v>0</v>
      </c>
      <c r="AL260" s="32">
        <f t="shared" si="524"/>
        <v>74</v>
      </c>
      <c r="AM260" s="32">
        <f t="shared" si="524"/>
        <v>0</v>
      </c>
      <c r="AN260" s="32">
        <f t="shared" si="524"/>
        <v>186</v>
      </c>
      <c r="AO260" s="32">
        <f t="shared" si="524"/>
        <v>0</v>
      </c>
      <c r="AP260" s="32">
        <f t="shared" si="524"/>
        <v>0</v>
      </c>
      <c r="AQ260" s="32">
        <f t="shared" si="524"/>
        <v>0</v>
      </c>
      <c r="AR260" s="32">
        <f t="shared" si="524"/>
        <v>0</v>
      </c>
      <c r="AS260" s="32">
        <f t="shared" si="524"/>
        <v>0</v>
      </c>
      <c r="AT260" s="32">
        <f t="shared" si="524"/>
        <v>74</v>
      </c>
      <c r="AU260" s="32">
        <f t="shared" si="524"/>
        <v>0</v>
      </c>
      <c r="AV260" s="32">
        <f t="shared" si="524"/>
        <v>186</v>
      </c>
      <c r="AW260" s="32">
        <f t="shared" si="524"/>
        <v>0</v>
      </c>
    </row>
    <row r="261" spans="1:49" s="9" customFormat="1" ht="49.5">
      <c r="A261" s="29" t="s">
        <v>171</v>
      </c>
      <c r="B261" s="30" t="s">
        <v>53</v>
      </c>
      <c r="C261" s="30" t="s">
        <v>54</v>
      </c>
      <c r="D261" s="41" t="s">
        <v>637</v>
      </c>
      <c r="E261" s="30" t="s">
        <v>170</v>
      </c>
      <c r="F261" s="32">
        <v>74</v>
      </c>
      <c r="G261" s="32"/>
      <c r="H261" s="32">
        <v>186</v>
      </c>
      <c r="I261" s="152"/>
      <c r="J261" s="152"/>
      <c r="K261" s="152"/>
      <c r="L261" s="32">
        <f>F261+I261+J261</f>
        <v>74</v>
      </c>
      <c r="M261" s="32">
        <f>G261+J261</f>
        <v>0</v>
      </c>
      <c r="N261" s="32">
        <f>H261+K261</f>
        <v>186</v>
      </c>
      <c r="O261" s="152"/>
      <c r="P261" s="152"/>
      <c r="Q261" s="152"/>
      <c r="R261" s="32">
        <f>L261+O261+P261</f>
        <v>74</v>
      </c>
      <c r="S261" s="32">
        <f>M261+P261</f>
        <v>0</v>
      </c>
      <c r="T261" s="32">
        <f>N261+Q261</f>
        <v>186</v>
      </c>
      <c r="U261" s="152"/>
      <c r="V261" s="152"/>
      <c r="W261" s="152"/>
      <c r="X261" s="32">
        <f>R261+U261+V261</f>
        <v>74</v>
      </c>
      <c r="Y261" s="32">
        <f>S261+V261</f>
        <v>0</v>
      </c>
      <c r="Z261" s="32">
        <f>T261+W261</f>
        <v>186</v>
      </c>
      <c r="AA261" s="152"/>
      <c r="AB261" s="152"/>
      <c r="AC261" s="152"/>
      <c r="AD261" s="32">
        <f>X261+AA261+AB261</f>
        <v>74</v>
      </c>
      <c r="AE261" s="32">
        <f>Y261+AB261</f>
        <v>0</v>
      </c>
      <c r="AF261" s="32">
        <f>Z261+AC261</f>
        <v>186</v>
      </c>
      <c r="AG261" s="32"/>
      <c r="AH261" s="152"/>
      <c r="AI261" s="152"/>
      <c r="AJ261" s="152"/>
      <c r="AK261" s="152"/>
      <c r="AL261" s="32">
        <f>AD261+AH261+AI261</f>
        <v>74</v>
      </c>
      <c r="AM261" s="32">
        <f>AE261+AI261</f>
        <v>0</v>
      </c>
      <c r="AN261" s="32">
        <f>AF261+AJ261</f>
        <v>186</v>
      </c>
      <c r="AO261" s="32">
        <f>AH261+AK261</f>
        <v>0</v>
      </c>
      <c r="AP261" s="32"/>
      <c r="AQ261" s="32"/>
      <c r="AR261" s="32"/>
      <c r="AS261" s="32"/>
      <c r="AT261" s="32">
        <f>AL261+AP261+AQ261</f>
        <v>74</v>
      </c>
      <c r="AU261" s="32">
        <f>AM261+AQ261</f>
        <v>0</v>
      </c>
      <c r="AV261" s="32">
        <f>AN261+AR261</f>
        <v>186</v>
      </c>
      <c r="AW261" s="32">
        <f>AP261+AS261</f>
        <v>0</v>
      </c>
    </row>
    <row r="262" spans="1:49" s="9" customFormat="1" ht="66">
      <c r="A262" s="29" t="s">
        <v>649</v>
      </c>
      <c r="B262" s="30" t="s">
        <v>53</v>
      </c>
      <c r="C262" s="30" t="s">
        <v>54</v>
      </c>
      <c r="D262" s="41" t="s">
        <v>638</v>
      </c>
      <c r="E262" s="30"/>
      <c r="F262" s="32">
        <f>F263</f>
        <v>182</v>
      </c>
      <c r="G262" s="32">
        <f t="shared" ref="G262:V263" si="525">G263</f>
        <v>0</v>
      </c>
      <c r="H262" s="32">
        <f t="shared" si="525"/>
        <v>151</v>
      </c>
      <c r="I262" s="152">
        <f t="shared" si="525"/>
        <v>0</v>
      </c>
      <c r="J262" s="152">
        <f t="shared" si="525"/>
        <v>0</v>
      </c>
      <c r="K262" s="152">
        <f t="shared" si="525"/>
        <v>0</v>
      </c>
      <c r="L262" s="32">
        <f t="shared" si="525"/>
        <v>182</v>
      </c>
      <c r="M262" s="32">
        <f t="shared" si="525"/>
        <v>0</v>
      </c>
      <c r="N262" s="32">
        <f t="shared" si="525"/>
        <v>151</v>
      </c>
      <c r="O262" s="152">
        <f t="shared" si="525"/>
        <v>0</v>
      </c>
      <c r="P262" s="152">
        <f t="shared" si="525"/>
        <v>0</v>
      </c>
      <c r="Q262" s="152">
        <f t="shared" si="525"/>
        <v>0</v>
      </c>
      <c r="R262" s="32">
        <f t="shared" si="525"/>
        <v>182</v>
      </c>
      <c r="S262" s="32">
        <f t="shared" si="525"/>
        <v>0</v>
      </c>
      <c r="T262" s="32">
        <f t="shared" si="525"/>
        <v>151</v>
      </c>
      <c r="U262" s="152">
        <f t="shared" si="525"/>
        <v>0</v>
      </c>
      <c r="V262" s="152">
        <f t="shared" si="525"/>
        <v>0</v>
      </c>
      <c r="W262" s="152">
        <f t="shared" ref="U262:AL263" si="526">W263</f>
        <v>0</v>
      </c>
      <c r="X262" s="32">
        <f t="shared" si="526"/>
        <v>182</v>
      </c>
      <c r="Y262" s="32">
        <f t="shared" si="526"/>
        <v>0</v>
      </c>
      <c r="Z262" s="32">
        <f t="shared" si="526"/>
        <v>151</v>
      </c>
      <c r="AA262" s="152">
        <f t="shared" si="526"/>
        <v>0</v>
      </c>
      <c r="AB262" s="152">
        <f t="shared" si="526"/>
        <v>0</v>
      </c>
      <c r="AC262" s="152">
        <f t="shared" si="526"/>
        <v>0</v>
      </c>
      <c r="AD262" s="32">
        <f t="shared" si="526"/>
        <v>182</v>
      </c>
      <c r="AE262" s="32">
        <f t="shared" si="526"/>
        <v>0</v>
      </c>
      <c r="AF262" s="32">
        <f t="shared" si="526"/>
        <v>151</v>
      </c>
      <c r="AG262" s="32"/>
      <c r="AH262" s="152">
        <f t="shared" si="526"/>
        <v>0</v>
      </c>
      <c r="AI262" s="152">
        <f t="shared" si="526"/>
        <v>0</v>
      </c>
      <c r="AJ262" s="152">
        <f t="shared" si="526"/>
        <v>0</v>
      </c>
      <c r="AK262" s="152">
        <f t="shared" si="526"/>
        <v>0</v>
      </c>
      <c r="AL262" s="32">
        <f t="shared" si="526"/>
        <v>182</v>
      </c>
      <c r="AM262" s="32">
        <f t="shared" ref="AH262:AW263" si="527">AM263</f>
        <v>0</v>
      </c>
      <c r="AN262" s="32">
        <f t="shared" si="527"/>
        <v>151</v>
      </c>
      <c r="AO262" s="32">
        <f t="shared" si="527"/>
        <v>0</v>
      </c>
      <c r="AP262" s="32">
        <f t="shared" si="527"/>
        <v>0</v>
      </c>
      <c r="AQ262" s="32">
        <f t="shared" si="527"/>
        <v>0</v>
      </c>
      <c r="AR262" s="32">
        <f t="shared" si="527"/>
        <v>0</v>
      </c>
      <c r="AS262" s="32">
        <f t="shared" si="527"/>
        <v>0</v>
      </c>
      <c r="AT262" s="32">
        <f t="shared" si="527"/>
        <v>182</v>
      </c>
      <c r="AU262" s="32">
        <f t="shared" si="527"/>
        <v>0</v>
      </c>
      <c r="AV262" s="32">
        <f t="shared" si="527"/>
        <v>151</v>
      </c>
      <c r="AW262" s="32">
        <f t="shared" si="527"/>
        <v>0</v>
      </c>
    </row>
    <row r="263" spans="1:49" s="9" customFormat="1" ht="33">
      <c r="A263" s="29" t="s">
        <v>418</v>
      </c>
      <c r="B263" s="30" t="s">
        <v>53</v>
      </c>
      <c r="C263" s="30" t="s">
        <v>54</v>
      </c>
      <c r="D263" s="41" t="s">
        <v>638</v>
      </c>
      <c r="E263" s="30">
        <v>200</v>
      </c>
      <c r="F263" s="32">
        <f>F264</f>
        <v>182</v>
      </c>
      <c r="G263" s="32">
        <f t="shared" si="525"/>
        <v>0</v>
      </c>
      <c r="H263" s="32">
        <f t="shared" si="525"/>
        <v>151</v>
      </c>
      <c r="I263" s="152">
        <f t="shared" si="525"/>
        <v>0</v>
      </c>
      <c r="J263" s="152">
        <f t="shared" si="525"/>
        <v>0</v>
      </c>
      <c r="K263" s="152">
        <f t="shared" si="525"/>
        <v>0</v>
      </c>
      <c r="L263" s="32">
        <f t="shared" si="525"/>
        <v>182</v>
      </c>
      <c r="M263" s="32">
        <f t="shared" si="525"/>
        <v>0</v>
      </c>
      <c r="N263" s="32">
        <f t="shared" si="525"/>
        <v>151</v>
      </c>
      <c r="O263" s="152">
        <f t="shared" si="525"/>
        <v>0</v>
      </c>
      <c r="P263" s="152">
        <f t="shared" si="525"/>
        <v>0</v>
      </c>
      <c r="Q263" s="152">
        <f t="shared" si="525"/>
        <v>0</v>
      </c>
      <c r="R263" s="32">
        <f t="shared" si="525"/>
        <v>182</v>
      </c>
      <c r="S263" s="32">
        <f t="shared" si="525"/>
        <v>0</v>
      </c>
      <c r="T263" s="32">
        <f t="shared" si="525"/>
        <v>151</v>
      </c>
      <c r="U263" s="152">
        <f t="shared" si="526"/>
        <v>0</v>
      </c>
      <c r="V263" s="152">
        <f t="shared" si="526"/>
        <v>0</v>
      </c>
      <c r="W263" s="152">
        <f t="shared" si="526"/>
        <v>0</v>
      </c>
      <c r="X263" s="32">
        <f t="shared" si="526"/>
        <v>182</v>
      </c>
      <c r="Y263" s="32">
        <f t="shared" si="526"/>
        <v>0</v>
      </c>
      <c r="Z263" s="32">
        <f t="shared" si="526"/>
        <v>151</v>
      </c>
      <c r="AA263" s="152">
        <f t="shared" si="526"/>
        <v>0</v>
      </c>
      <c r="AB263" s="152">
        <f t="shared" si="526"/>
        <v>0</v>
      </c>
      <c r="AC263" s="152">
        <f t="shared" si="526"/>
        <v>0</v>
      </c>
      <c r="AD263" s="32">
        <f t="shared" si="526"/>
        <v>182</v>
      </c>
      <c r="AE263" s="32">
        <f t="shared" si="526"/>
        <v>0</v>
      </c>
      <c r="AF263" s="32">
        <f t="shared" si="526"/>
        <v>151</v>
      </c>
      <c r="AG263" s="32"/>
      <c r="AH263" s="152">
        <f t="shared" si="527"/>
        <v>0</v>
      </c>
      <c r="AI263" s="152">
        <f t="shared" si="527"/>
        <v>0</v>
      </c>
      <c r="AJ263" s="152">
        <f t="shared" si="527"/>
        <v>0</v>
      </c>
      <c r="AK263" s="152">
        <f t="shared" si="527"/>
        <v>0</v>
      </c>
      <c r="AL263" s="32">
        <f t="shared" si="527"/>
        <v>182</v>
      </c>
      <c r="AM263" s="32">
        <f t="shared" si="527"/>
        <v>0</v>
      </c>
      <c r="AN263" s="32">
        <f t="shared" si="527"/>
        <v>151</v>
      </c>
      <c r="AO263" s="32">
        <f t="shared" si="527"/>
        <v>0</v>
      </c>
      <c r="AP263" s="32">
        <f t="shared" si="527"/>
        <v>0</v>
      </c>
      <c r="AQ263" s="32">
        <f t="shared" si="527"/>
        <v>0</v>
      </c>
      <c r="AR263" s="32">
        <f t="shared" si="527"/>
        <v>0</v>
      </c>
      <c r="AS263" s="32">
        <f t="shared" si="527"/>
        <v>0</v>
      </c>
      <c r="AT263" s="32">
        <f t="shared" si="527"/>
        <v>182</v>
      </c>
      <c r="AU263" s="32">
        <f t="shared" si="527"/>
        <v>0</v>
      </c>
      <c r="AV263" s="32">
        <f t="shared" si="527"/>
        <v>151</v>
      </c>
      <c r="AW263" s="32">
        <f t="shared" si="527"/>
        <v>0</v>
      </c>
    </row>
    <row r="264" spans="1:49" s="9" customFormat="1" ht="49.5">
      <c r="A264" s="29" t="s">
        <v>171</v>
      </c>
      <c r="B264" s="30" t="s">
        <v>53</v>
      </c>
      <c r="C264" s="30" t="s">
        <v>54</v>
      </c>
      <c r="D264" s="41" t="s">
        <v>638</v>
      </c>
      <c r="E264" s="30" t="s">
        <v>170</v>
      </c>
      <c r="F264" s="32">
        <v>182</v>
      </c>
      <c r="G264" s="32"/>
      <c r="H264" s="32">
        <v>151</v>
      </c>
      <c r="I264" s="152"/>
      <c r="J264" s="152"/>
      <c r="K264" s="152"/>
      <c r="L264" s="32">
        <f>F264+I264+J264</f>
        <v>182</v>
      </c>
      <c r="M264" s="32">
        <f>G264+J264</f>
        <v>0</v>
      </c>
      <c r="N264" s="32">
        <f>H264+K264</f>
        <v>151</v>
      </c>
      <c r="O264" s="152"/>
      <c r="P264" s="152"/>
      <c r="Q264" s="152"/>
      <c r="R264" s="32">
        <f>L264+O264+P264</f>
        <v>182</v>
      </c>
      <c r="S264" s="32">
        <f>M264+P264</f>
        <v>0</v>
      </c>
      <c r="T264" s="32">
        <f>N264+Q264</f>
        <v>151</v>
      </c>
      <c r="U264" s="152"/>
      <c r="V264" s="152"/>
      <c r="W264" s="152"/>
      <c r="X264" s="32">
        <f>R264+U264+V264</f>
        <v>182</v>
      </c>
      <c r="Y264" s="32">
        <f>S264+V264</f>
        <v>0</v>
      </c>
      <c r="Z264" s="32">
        <f>T264+W264</f>
        <v>151</v>
      </c>
      <c r="AA264" s="152"/>
      <c r="AB264" s="152"/>
      <c r="AC264" s="152"/>
      <c r="AD264" s="32">
        <f>X264+AA264+AB264</f>
        <v>182</v>
      </c>
      <c r="AE264" s="32">
        <f>Y264+AB264</f>
        <v>0</v>
      </c>
      <c r="AF264" s="32">
        <f>Z264+AC264</f>
        <v>151</v>
      </c>
      <c r="AG264" s="32"/>
      <c r="AH264" s="152"/>
      <c r="AI264" s="152"/>
      <c r="AJ264" s="152"/>
      <c r="AK264" s="152"/>
      <c r="AL264" s="32">
        <f>AD264+AH264+AI264</f>
        <v>182</v>
      </c>
      <c r="AM264" s="32">
        <f>AE264+AI264</f>
        <v>0</v>
      </c>
      <c r="AN264" s="32">
        <f>AF264+AJ264</f>
        <v>151</v>
      </c>
      <c r="AO264" s="32">
        <f>AH264+AK264</f>
        <v>0</v>
      </c>
      <c r="AP264" s="32"/>
      <c r="AQ264" s="32"/>
      <c r="AR264" s="32"/>
      <c r="AS264" s="32"/>
      <c r="AT264" s="32">
        <f>AL264+AP264+AQ264</f>
        <v>182</v>
      </c>
      <c r="AU264" s="32">
        <f>AM264+AQ264</f>
        <v>0</v>
      </c>
      <c r="AV264" s="32">
        <f>AN264+AR264</f>
        <v>151</v>
      </c>
      <c r="AW264" s="32">
        <f>AP264+AS264</f>
        <v>0</v>
      </c>
    </row>
    <row r="265" spans="1:49" s="9" customFormat="1" ht="66">
      <c r="A265" s="29" t="s">
        <v>651</v>
      </c>
      <c r="B265" s="30" t="s">
        <v>53</v>
      </c>
      <c r="C265" s="30" t="s">
        <v>54</v>
      </c>
      <c r="D265" s="41" t="s">
        <v>639</v>
      </c>
      <c r="E265" s="30"/>
      <c r="F265" s="32">
        <f>F266</f>
        <v>41</v>
      </c>
      <c r="G265" s="32">
        <f t="shared" ref="G265:V266" si="528">G266</f>
        <v>0</v>
      </c>
      <c r="H265" s="32">
        <f t="shared" si="528"/>
        <v>24</v>
      </c>
      <c r="I265" s="152">
        <f t="shared" si="528"/>
        <v>0</v>
      </c>
      <c r="J265" s="152">
        <f t="shared" si="528"/>
        <v>0</v>
      </c>
      <c r="K265" s="152">
        <f t="shared" si="528"/>
        <v>0</v>
      </c>
      <c r="L265" s="32">
        <f t="shared" si="528"/>
        <v>41</v>
      </c>
      <c r="M265" s="32">
        <f t="shared" si="528"/>
        <v>0</v>
      </c>
      <c r="N265" s="32">
        <f t="shared" si="528"/>
        <v>24</v>
      </c>
      <c r="O265" s="152">
        <f t="shared" si="528"/>
        <v>0</v>
      </c>
      <c r="P265" s="152">
        <f t="shared" si="528"/>
        <v>0</v>
      </c>
      <c r="Q265" s="152">
        <f t="shared" si="528"/>
        <v>0</v>
      </c>
      <c r="R265" s="32">
        <f t="shared" si="528"/>
        <v>41</v>
      </c>
      <c r="S265" s="32">
        <f t="shared" si="528"/>
        <v>0</v>
      </c>
      <c r="T265" s="32">
        <f t="shared" si="528"/>
        <v>24</v>
      </c>
      <c r="U265" s="152">
        <f t="shared" si="528"/>
        <v>0</v>
      </c>
      <c r="V265" s="152">
        <f t="shared" si="528"/>
        <v>0</v>
      </c>
      <c r="W265" s="152">
        <f t="shared" ref="U265:AL266" si="529">W266</f>
        <v>0</v>
      </c>
      <c r="X265" s="32">
        <f t="shared" si="529"/>
        <v>41</v>
      </c>
      <c r="Y265" s="32">
        <f t="shared" si="529"/>
        <v>0</v>
      </c>
      <c r="Z265" s="32">
        <f t="shared" si="529"/>
        <v>24</v>
      </c>
      <c r="AA265" s="152">
        <f t="shared" si="529"/>
        <v>0</v>
      </c>
      <c r="AB265" s="152">
        <f t="shared" si="529"/>
        <v>0</v>
      </c>
      <c r="AC265" s="152">
        <f t="shared" si="529"/>
        <v>0</v>
      </c>
      <c r="AD265" s="32">
        <f t="shared" si="529"/>
        <v>41</v>
      </c>
      <c r="AE265" s="32">
        <f t="shared" si="529"/>
        <v>0</v>
      </c>
      <c r="AF265" s="32">
        <f t="shared" si="529"/>
        <v>24</v>
      </c>
      <c r="AG265" s="32"/>
      <c r="AH265" s="152">
        <f t="shared" si="529"/>
        <v>0</v>
      </c>
      <c r="AI265" s="152">
        <f t="shared" si="529"/>
        <v>0</v>
      </c>
      <c r="AJ265" s="152">
        <f t="shared" si="529"/>
        <v>0</v>
      </c>
      <c r="AK265" s="152">
        <f t="shared" si="529"/>
        <v>0</v>
      </c>
      <c r="AL265" s="32">
        <f t="shared" si="529"/>
        <v>41</v>
      </c>
      <c r="AM265" s="32">
        <f t="shared" ref="AH265:AW266" si="530">AM266</f>
        <v>0</v>
      </c>
      <c r="AN265" s="32">
        <f t="shared" si="530"/>
        <v>24</v>
      </c>
      <c r="AO265" s="32">
        <f t="shared" si="530"/>
        <v>0</v>
      </c>
      <c r="AP265" s="32">
        <f t="shared" si="530"/>
        <v>0</v>
      </c>
      <c r="AQ265" s="32">
        <f t="shared" si="530"/>
        <v>0</v>
      </c>
      <c r="AR265" s="32">
        <f t="shared" si="530"/>
        <v>0</v>
      </c>
      <c r="AS265" s="32">
        <f t="shared" si="530"/>
        <v>0</v>
      </c>
      <c r="AT265" s="32">
        <f t="shared" si="530"/>
        <v>41</v>
      </c>
      <c r="AU265" s="32">
        <f t="shared" si="530"/>
        <v>0</v>
      </c>
      <c r="AV265" s="32">
        <f t="shared" si="530"/>
        <v>24</v>
      </c>
      <c r="AW265" s="32">
        <f t="shared" si="530"/>
        <v>0</v>
      </c>
    </row>
    <row r="266" spans="1:49" s="9" customFormat="1" ht="33">
      <c r="A266" s="29" t="s">
        <v>418</v>
      </c>
      <c r="B266" s="30" t="s">
        <v>53</v>
      </c>
      <c r="C266" s="30" t="s">
        <v>54</v>
      </c>
      <c r="D266" s="41" t="s">
        <v>639</v>
      </c>
      <c r="E266" s="30">
        <v>200</v>
      </c>
      <c r="F266" s="32">
        <f>F267</f>
        <v>41</v>
      </c>
      <c r="G266" s="32">
        <f t="shared" si="528"/>
        <v>0</v>
      </c>
      <c r="H266" s="32">
        <f t="shared" si="528"/>
        <v>24</v>
      </c>
      <c r="I266" s="152">
        <f t="shared" si="528"/>
        <v>0</v>
      </c>
      <c r="J266" s="152">
        <f t="shared" si="528"/>
        <v>0</v>
      </c>
      <c r="K266" s="152">
        <f t="shared" si="528"/>
        <v>0</v>
      </c>
      <c r="L266" s="32">
        <f t="shared" si="528"/>
        <v>41</v>
      </c>
      <c r="M266" s="32">
        <f t="shared" si="528"/>
        <v>0</v>
      </c>
      <c r="N266" s="32">
        <f t="shared" si="528"/>
        <v>24</v>
      </c>
      <c r="O266" s="152">
        <f t="shared" si="528"/>
        <v>0</v>
      </c>
      <c r="P266" s="152">
        <f t="shared" si="528"/>
        <v>0</v>
      </c>
      <c r="Q266" s="152">
        <f t="shared" si="528"/>
        <v>0</v>
      </c>
      <c r="R266" s="32">
        <f t="shared" si="528"/>
        <v>41</v>
      </c>
      <c r="S266" s="32">
        <f t="shared" si="528"/>
        <v>0</v>
      </c>
      <c r="T266" s="32">
        <f t="shared" si="528"/>
        <v>24</v>
      </c>
      <c r="U266" s="152">
        <f t="shared" si="529"/>
        <v>0</v>
      </c>
      <c r="V266" s="152">
        <f t="shared" si="529"/>
        <v>0</v>
      </c>
      <c r="W266" s="152">
        <f t="shared" si="529"/>
        <v>0</v>
      </c>
      <c r="X266" s="32">
        <f t="shared" si="529"/>
        <v>41</v>
      </c>
      <c r="Y266" s="32">
        <f t="shared" si="529"/>
        <v>0</v>
      </c>
      <c r="Z266" s="32">
        <f t="shared" si="529"/>
        <v>24</v>
      </c>
      <c r="AA266" s="152">
        <f t="shared" si="529"/>
        <v>0</v>
      </c>
      <c r="AB266" s="152">
        <f t="shared" si="529"/>
        <v>0</v>
      </c>
      <c r="AC266" s="152">
        <f t="shared" si="529"/>
        <v>0</v>
      </c>
      <c r="AD266" s="32">
        <f t="shared" si="529"/>
        <v>41</v>
      </c>
      <c r="AE266" s="32">
        <f t="shared" si="529"/>
        <v>0</v>
      </c>
      <c r="AF266" s="32">
        <f t="shared" si="529"/>
        <v>24</v>
      </c>
      <c r="AG266" s="32"/>
      <c r="AH266" s="152">
        <f t="shared" si="530"/>
        <v>0</v>
      </c>
      <c r="AI266" s="152">
        <f t="shared" si="530"/>
        <v>0</v>
      </c>
      <c r="AJ266" s="152">
        <f t="shared" si="530"/>
        <v>0</v>
      </c>
      <c r="AK266" s="152">
        <f t="shared" si="530"/>
        <v>0</v>
      </c>
      <c r="AL266" s="32">
        <f t="shared" si="530"/>
        <v>41</v>
      </c>
      <c r="AM266" s="32">
        <f t="shared" si="530"/>
        <v>0</v>
      </c>
      <c r="AN266" s="32">
        <f t="shared" si="530"/>
        <v>24</v>
      </c>
      <c r="AO266" s="32">
        <f t="shared" si="530"/>
        <v>0</v>
      </c>
      <c r="AP266" s="32">
        <f t="shared" si="530"/>
        <v>0</v>
      </c>
      <c r="AQ266" s="32">
        <f t="shared" si="530"/>
        <v>0</v>
      </c>
      <c r="AR266" s="32">
        <f t="shared" si="530"/>
        <v>0</v>
      </c>
      <c r="AS266" s="32">
        <f t="shared" si="530"/>
        <v>0</v>
      </c>
      <c r="AT266" s="32">
        <f t="shared" si="530"/>
        <v>41</v>
      </c>
      <c r="AU266" s="32">
        <f t="shared" si="530"/>
        <v>0</v>
      </c>
      <c r="AV266" s="32">
        <f t="shared" si="530"/>
        <v>24</v>
      </c>
      <c r="AW266" s="32">
        <f t="shared" si="530"/>
        <v>0</v>
      </c>
    </row>
    <row r="267" spans="1:49" s="9" customFormat="1" ht="49.5">
      <c r="A267" s="29" t="s">
        <v>171</v>
      </c>
      <c r="B267" s="30" t="s">
        <v>53</v>
      </c>
      <c r="C267" s="30" t="s">
        <v>54</v>
      </c>
      <c r="D267" s="41" t="s">
        <v>639</v>
      </c>
      <c r="E267" s="30" t="s">
        <v>170</v>
      </c>
      <c r="F267" s="32">
        <v>41</v>
      </c>
      <c r="G267" s="32"/>
      <c r="H267" s="32">
        <v>24</v>
      </c>
      <c r="I267" s="152"/>
      <c r="J267" s="152"/>
      <c r="K267" s="152"/>
      <c r="L267" s="32">
        <f>F267+I267+J267</f>
        <v>41</v>
      </c>
      <c r="M267" s="32">
        <f>G267+J267</f>
        <v>0</v>
      </c>
      <c r="N267" s="32">
        <f>H267+K267</f>
        <v>24</v>
      </c>
      <c r="O267" s="152"/>
      <c r="P267" s="152"/>
      <c r="Q267" s="152"/>
      <c r="R267" s="32">
        <f>L267+O267+P267</f>
        <v>41</v>
      </c>
      <c r="S267" s="32">
        <f>M267+P267</f>
        <v>0</v>
      </c>
      <c r="T267" s="32">
        <f>N267+Q267</f>
        <v>24</v>
      </c>
      <c r="U267" s="152"/>
      <c r="V267" s="152"/>
      <c r="W267" s="152"/>
      <c r="X267" s="32">
        <f>R267+U267+V267</f>
        <v>41</v>
      </c>
      <c r="Y267" s="32">
        <f>S267+V267</f>
        <v>0</v>
      </c>
      <c r="Z267" s="32">
        <f>T267+W267</f>
        <v>24</v>
      </c>
      <c r="AA267" s="152"/>
      <c r="AB267" s="152"/>
      <c r="AC267" s="152"/>
      <c r="AD267" s="32">
        <f>X267+AA267+AB267</f>
        <v>41</v>
      </c>
      <c r="AE267" s="32">
        <f>Y267+AB267</f>
        <v>0</v>
      </c>
      <c r="AF267" s="32">
        <f>Z267+AC267</f>
        <v>24</v>
      </c>
      <c r="AG267" s="32"/>
      <c r="AH267" s="152"/>
      <c r="AI267" s="152"/>
      <c r="AJ267" s="152"/>
      <c r="AK267" s="152"/>
      <c r="AL267" s="32">
        <f>AD267+AH267+AI267</f>
        <v>41</v>
      </c>
      <c r="AM267" s="32">
        <f>AE267+AI267</f>
        <v>0</v>
      </c>
      <c r="AN267" s="32">
        <f>AF267+AJ267</f>
        <v>24</v>
      </c>
      <c r="AO267" s="32">
        <f>AH267+AK267</f>
        <v>0</v>
      </c>
      <c r="AP267" s="32"/>
      <c r="AQ267" s="32"/>
      <c r="AR267" s="32"/>
      <c r="AS267" s="32"/>
      <c r="AT267" s="32">
        <f>AL267+AP267+AQ267</f>
        <v>41</v>
      </c>
      <c r="AU267" s="32">
        <f>AM267+AQ267</f>
        <v>0</v>
      </c>
      <c r="AV267" s="32">
        <f>AN267+AR267</f>
        <v>24</v>
      </c>
      <c r="AW267" s="32">
        <f>AP267+AS267</f>
        <v>0</v>
      </c>
    </row>
    <row r="268" spans="1:49" s="9" customFormat="1" ht="16.5">
      <c r="A268" s="29"/>
      <c r="B268" s="30"/>
      <c r="C268" s="30"/>
      <c r="D268" s="41"/>
      <c r="E268" s="30"/>
      <c r="F268" s="32"/>
      <c r="G268" s="32"/>
      <c r="H268" s="32"/>
      <c r="I268" s="152"/>
      <c r="J268" s="152"/>
      <c r="K268" s="152"/>
      <c r="L268" s="32"/>
      <c r="M268" s="32"/>
      <c r="N268" s="32"/>
      <c r="O268" s="152"/>
      <c r="P268" s="152"/>
      <c r="Q268" s="152"/>
      <c r="R268" s="32"/>
      <c r="S268" s="32"/>
      <c r="T268" s="32"/>
      <c r="U268" s="152"/>
      <c r="V268" s="152"/>
      <c r="W268" s="152"/>
      <c r="X268" s="32"/>
      <c r="Y268" s="32"/>
      <c r="Z268" s="32"/>
      <c r="AA268" s="152"/>
      <c r="AB268" s="152"/>
      <c r="AC268" s="152"/>
      <c r="AD268" s="32"/>
      <c r="AE268" s="32"/>
      <c r="AF268" s="32"/>
      <c r="AG268" s="32"/>
      <c r="AH268" s="152"/>
      <c r="AI268" s="152"/>
      <c r="AJ268" s="152"/>
      <c r="AK268" s="152"/>
      <c r="AL268" s="32"/>
      <c r="AM268" s="32"/>
      <c r="AN268" s="32"/>
      <c r="AO268" s="32"/>
      <c r="AP268" s="32"/>
      <c r="AQ268" s="32"/>
      <c r="AR268" s="32"/>
      <c r="AS268" s="32"/>
      <c r="AT268" s="32"/>
      <c r="AU268" s="32"/>
      <c r="AV268" s="32"/>
      <c r="AW268" s="32"/>
    </row>
    <row r="269" spans="1:49" s="9" customFormat="1" ht="18.75">
      <c r="A269" s="36" t="s">
        <v>24</v>
      </c>
      <c r="B269" s="26" t="s">
        <v>53</v>
      </c>
      <c r="C269" s="26" t="s">
        <v>59</v>
      </c>
      <c r="D269" s="37"/>
      <c r="E269" s="26"/>
      <c r="F269" s="38">
        <f>F270</f>
        <v>278225</v>
      </c>
      <c r="G269" s="38">
        <f t="shared" ref="F269:U270" si="531">G270</f>
        <v>0</v>
      </c>
      <c r="H269" s="38">
        <f t="shared" si="531"/>
        <v>203507</v>
      </c>
      <c r="I269" s="153">
        <f t="shared" si="531"/>
        <v>0</v>
      </c>
      <c r="J269" s="153">
        <f t="shared" si="531"/>
        <v>0</v>
      </c>
      <c r="K269" s="153">
        <f t="shared" si="531"/>
        <v>0</v>
      </c>
      <c r="L269" s="38">
        <f t="shared" si="531"/>
        <v>278225</v>
      </c>
      <c r="M269" s="38">
        <f t="shared" si="531"/>
        <v>0</v>
      </c>
      <c r="N269" s="38">
        <f t="shared" si="531"/>
        <v>203507</v>
      </c>
      <c r="O269" s="153">
        <f t="shared" si="531"/>
        <v>0</v>
      </c>
      <c r="P269" s="153">
        <f t="shared" si="531"/>
        <v>0</v>
      </c>
      <c r="Q269" s="153">
        <f t="shared" si="531"/>
        <v>0</v>
      </c>
      <c r="R269" s="38">
        <f t="shared" si="531"/>
        <v>278225</v>
      </c>
      <c r="S269" s="38">
        <f t="shared" si="531"/>
        <v>0</v>
      </c>
      <c r="T269" s="38">
        <f t="shared" si="531"/>
        <v>203507</v>
      </c>
      <c r="U269" s="153">
        <f t="shared" si="531"/>
        <v>0</v>
      </c>
      <c r="V269" s="153">
        <f t="shared" ref="U269:AL270" si="532">V270</f>
        <v>0</v>
      </c>
      <c r="W269" s="153">
        <f t="shared" si="532"/>
        <v>0</v>
      </c>
      <c r="X269" s="38">
        <f t="shared" si="532"/>
        <v>278225</v>
      </c>
      <c r="Y269" s="38">
        <f t="shared" si="532"/>
        <v>0</v>
      </c>
      <c r="Z269" s="38">
        <f t="shared" si="532"/>
        <v>203507</v>
      </c>
      <c r="AA269" s="153">
        <f t="shared" si="532"/>
        <v>0</v>
      </c>
      <c r="AB269" s="153">
        <f t="shared" si="532"/>
        <v>0</v>
      </c>
      <c r="AC269" s="153">
        <f t="shared" si="532"/>
        <v>0</v>
      </c>
      <c r="AD269" s="38">
        <f t="shared" si="532"/>
        <v>278225</v>
      </c>
      <c r="AE269" s="38">
        <f t="shared" si="532"/>
        <v>0</v>
      </c>
      <c r="AF269" s="38">
        <f t="shared" si="532"/>
        <v>203507</v>
      </c>
      <c r="AG269" s="38"/>
      <c r="AH269" s="153">
        <f t="shared" si="532"/>
        <v>0</v>
      </c>
      <c r="AI269" s="153">
        <f t="shared" si="532"/>
        <v>0</v>
      </c>
      <c r="AJ269" s="153">
        <f t="shared" si="532"/>
        <v>0</v>
      </c>
      <c r="AK269" s="153">
        <f t="shared" si="532"/>
        <v>0</v>
      </c>
      <c r="AL269" s="38">
        <f t="shared" si="532"/>
        <v>278225</v>
      </c>
      <c r="AM269" s="38">
        <f t="shared" ref="AH269:AW270" si="533">AM270</f>
        <v>0</v>
      </c>
      <c r="AN269" s="38">
        <f t="shared" si="533"/>
        <v>203507</v>
      </c>
      <c r="AO269" s="38">
        <f t="shared" si="533"/>
        <v>0</v>
      </c>
      <c r="AP269" s="38">
        <f t="shared" si="533"/>
        <v>0</v>
      </c>
      <c r="AQ269" s="38">
        <f t="shared" si="533"/>
        <v>0</v>
      </c>
      <c r="AR269" s="38">
        <f t="shared" si="533"/>
        <v>0</v>
      </c>
      <c r="AS269" s="38">
        <f t="shared" si="533"/>
        <v>0</v>
      </c>
      <c r="AT269" s="38">
        <f t="shared" si="533"/>
        <v>278225</v>
      </c>
      <c r="AU269" s="38">
        <f t="shared" si="533"/>
        <v>0</v>
      </c>
      <c r="AV269" s="38">
        <f t="shared" si="533"/>
        <v>203507</v>
      </c>
      <c r="AW269" s="38">
        <f t="shared" si="533"/>
        <v>0</v>
      </c>
    </row>
    <row r="270" spans="1:49" s="9" customFormat="1" ht="50.25">
      <c r="A270" s="29" t="s">
        <v>159</v>
      </c>
      <c r="B270" s="30" t="s">
        <v>53</v>
      </c>
      <c r="C270" s="30" t="s">
        <v>59</v>
      </c>
      <c r="D270" s="41" t="s">
        <v>357</v>
      </c>
      <c r="E270" s="26"/>
      <c r="F270" s="68">
        <f t="shared" si="531"/>
        <v>278225</v>
      </c>
      <c r="G270" s="68">
        <f t="shared" si="531"/>
        <v>0</v>
      </c>
      <c r="H270" s="68">
        <f t="shared" si="531"/>
        <v>203507</v>
      </c>
      <c r="I270" s="154">
        <f t="shared" si="531"/>
        <v>0</v>
      </c>
      <c r="J270" s="154">
        <f t="shared" si="531"/>
        <v>0</v>
      </c>
      <c r="K270" s="154">
        <f t="shared" si="531"/>
        <v>0</v>
      </c>
      <c r="L270" s="68">
        <f t="shared" si="531"/>
        <v>278225</v>
      </c>
      <c r="M270" s="68">
        <f t="shared" si="531"/>
        <v>0</v>
      </c>
      <c r="N270" s="68">
        <f t="shared" si="531"/>
        <v>203507</v>
      </c>
      <c r="O270" s="154">
        <f t="shared" si="531"/>
        <v>0</v>
      </c>
      <c r="P270" s="154">
        <f t="shared" si="531"/>
        <v>0</v>
      </c>
      <c r="Q270" s="154">
        <f t="shared" si="531"/>
        <v>0</v>
      </c>
      <c r="R270" s="68">
        <f t="shared" si="531"/>
        <v>278225</v>
      </c>
      <c r="S270" s="68">
        <f t="shared" si="531"/>
        <v>0</v>
      </c>
      <c r="T270" s="68">
        <f t="shared" si="531"/>
        <v>203507</v>
      </c>
      <c r="U270" s="154">
        <f t="shared" si="532"/>
        <v>0</v>
      </c>
      <c r="V270" s="154">
        <f t="shared" si="532"/>
        <v>0</v>
      </c>
      <c r="W270" s="154">
        <f t="shared" si="532"/>
        <v>0</v>
      </c>
      <c r="X270" s="68">
        <f t="shared" si="532"/>
        <v>278225</v>
      </c>
      <c r="Y270" s="68">
        <f t="shared" si="532"/>
        <v>0</v>
      </c>
      <c r="Z270" s="68">
        <f t="shared" si="532"/>
        <v>203507</v>
      </c>
      <c r="AA270" s="154">
        <f t="shared" si="532"/>
        <v>0</v>
      </c>
      <c r="AB270" s="154">
        <f t="shared" si="532"/>
        <v>0</v>
      </c>
      <c r="AC270" s="154">
        <f t="shared" si="532"/>
        <v>0</v>
      </c>
      <c r="AD270" s="68">
        <f t="shared" si="532"/>
        <v>278225</v>
      </c>
      <c r="AE270" s="68">
        <f t="shared" si="532"/>
        <v>0</v>
      </c>
      <c r="AF270" s="68">
        <f t="shared" si="532"/>
        <v>203507</v>
      </c>
      <c r="AG270" s="68"/>
      <c r="AH270" s="154">
        <f t="shared" si="533"/>
        <v>0</v>
      </c>
      <c r="AI270" s="154">
        <f t="shared" si="533"/>
        <v>0</v>
      </c>
      <c r="AJ270" s="154">
        <f t="shared" si="533"/>
        <v>0</v>
      </c>
      <c r="AK270" s="154">
        <f t="shared" si="533"/>
        <v>0</v>
      </c>
      <c r="AL270" s="68">
        <f t="shared" si="533"/>
        <v>278225</v>
      </c>
      <c r="AM270" s="68">
        <f t="shared" si="533"/>
        <v>0</v>
      </c>
      <c r="AN270" s="68">
        <f t="shared" si="533"/>
        <v>203507</v>
      </c>
      <c r="AO270" s="68">
        <f t="shared" si="533"/>
        <v>0</v>
      </c>
      <c r="AP270" s="68">
        <f t="shared" si="533"/>
        <v>0</v>
      </c>
      <c r="AQ270" s="68">
        <f t="shared" si="533"/>
        <v>0</v>
      </c>
      <c r="AR270" s="68">
        <f t="shared" si="533"/>
        <v>0</v>
      </c>
      <c r="AS270" s="68">
        <f t="shared" si="533"/>
        <v>0</v>
      </c>
      <c r="AT270" s="68">
        <f t="shared" si="533"/>
        <v>278225</v>
      </c>
      <c r="AU270" s="68">
        <f t="shared" si="533"/>
        <v>0</v>
      </c>
      <c r="AV270" s="68">
        <f t="shared" si="533"/>
        <v>203507</v>
      </c>
      <c r="AW270" s="68">
        <f t="shared" si="533"/>
        <v>0</v>
      </c>
    </row>
    <row r="271" spans="1:49" s="95" customFormat="1" ht="50.25">
      <c r="A271" s="29" t="s">
        <v>224</v>
      </c>
      <c r="B271" s="30" t="s">
        <v>53</v>
      </c>
      <c r="C271" s="30" t="s">
        <v>59</v>
      </c>
      <c r="D271" s="41" t="s">
        <v>362</v>
      </c>
      <c r="E271" s="26"/>
      <c r="F271" s="68">
        <f>F272+F280+F276</f>
        <v>278225</v>
      </c>
      <c r="G271" s="68">
        <f t="shared" ref="G271:I271" si="534">G272+G280+G276</f>
        <v>0</v>
      </c>
      <c r="H271" s="68">
        <f t="shared" si="534"/>
        <v>203507</v>
      </c>
      <c r="I271" s="154">
        <f t="shared" si="534"/>
        <v>0</v>
      </c>
      <c r="J271" s="154">
        <f t="shared" ref="J271:O271" si="535">J272+J280+J276</f>
        <v>0</v>
      </c>
      <c r="K271" s="154">
        <f t="shared" si="535"/>
        <v>0</v>
      </c>
      <c r="L271" s="68">
        <f t="shared" si="535"/>
        <v>278225</v>
      </c>
      <c r="M271" s="68">
        <f t="shared" si="535"/>
        <v>0</v>
      </c>
      <c r="N271" s="68">
        <f t="shared" si="535"/>
        <v>203507</v>
      </c>
      <c r="O271" s="154">
        <f t="shared" si="535"/>
        <v>0</v>
      </c>
      <c r="P271" s="154">
        <f t="shared" ref="P271:U271" si="536">P272+P280+P276</f>
        <v>0</v>
      </c>
      <c r="Q271" s="154">
        <f t="shared" si="536"/>
        <v>0</v>
      </c>
      <c r="R271" s="68">
        <f t="shared" si="536"/>
        <v>278225</v>
      </c>
      <c r="S271" s="68">
        <f t="shared" si="536"/>
        <v>0</v>
      </c>
      <c r="T271" s="68">
        <f t="shared" si="536"/>
        <v>203507</v>
      </c>
      <c r="U271" s="154">
        <f t="shared" si="536"/>
        <v>0</v>
      </c>
      <c r="V271" s="154">
        <f t="shared" ref="V271:AA271" si="537">V272+V280+V276</f>
        <v>0</v>
      </c>
      <c r="W271" s="154">
        <f t="shared" si="537"/>
        <v>0</v>
      </c>
      <c r="X271" s="68">
        <f t="shared" si="537"/>
        <v>278225</v>
      </c>
      <c r="Y271" s="68">
        <f t="shared" si="537"/>
        <v>0</v>
      </c>
      <c r="Z271" s="68">
        <f t="shared" si="537"/>
        <v>203507</v>
      </c>
      <c r="AA271" s="154">
        <f t="shared" si="537"/>
        <v>0</v>
      </c>
      <c r="AB271" s="154">
        <f t="shared" ref="AB271:AH271" si="538">AB272+AB280+AB276</f>
        <v>0</v>
      </c>
      <c r="AC271" s="154">
        <f t="shared" si="538"/>
        <v>0</v>
      </c>
      <c r="AD271" s="68">
        <f t="shared" si="538"/>
        <v>278225</v>
      </c>
      <c r="AE271" s="68">
        <f t="shared" si="538"/>
        <v>0</v>
      </c>
      <c r="AF271" s="68">
        <f t="shared" si="538"/>
        <v>203507</v>
      </c>
      <c r="AG271" s="68"/>
      <c r="AH271" s="154">
        <f t="shared" si="538"/>
        <v>0</v>
      </c>
      <c r="AI271" s="154">
        <f t="shared" ref="AI271:AN271" si="539">AI272+AI280+AI276</f>
        <v>0</v>
      </c>
      <c r="AJ271" s="154">
        <f t="shared" si="539"/>
        <v>0</v>
      </c>
      <c r="AK271" s="154">
        <f t="shared" ref="AK271" si="540">AK272+AK280+AK276</f>
        <v>0</v>
      </c>
      <c r="AL271" s="68">
        <f t="shared" si="539"/>
        <v>278225</v>
      </c>
      <c r="AM271" s="68">
        <f t="shared" si="539"/>
        <v>0</v>
      </c>
      <c r="AN271" s="68">
        <f t="shared" si="539"/>
        <v>203507</v>
      </c>
      <c r="AO271" s="68">
        <f t="shared" ref="AO271:AV271" si="541">AO272+AO280+AO276</f>
        <v>0</v>
      </c>
      <c r="AP271" s="68">
        <f t="shared" si="541"/>
        <v>0</v>
      </c>
      <c r="AQ271" s="68">
        <f t="shared" si="541"/>
        <v>0</v>
      </c>
      <c r="AR271" s="68">
        <f t="shared" si="541"/>
        <v>0</v>
      </c>
      <c r="AS271" s="68">
        <f t="shared" si="541"/>
        <v>0</v>
      </c>
      <c r="AT271" s="68">
        <f t="shared" si="541"/>
        <v>278225</v>
      </c>
      <c r="AU271" s="68">
        <f t="shared" si="541"/>
        <v>0</v>
      </c>
      <c r="AV271" s="68">
        <f t="shared" si="541"/>
        <v>203507</v>
      </c>
      <c r="AW271" s="68">
        <f t="shared" ref="AW271" si="542">AW272+AW280+AW276</f>
        <v>0</v>
      </c>
    </row>
    <row r="272" spans="1:49" s="95" customFormat="1" ht="33">
      <c r="A272" s="29" t="s">
        <v>76</v>
      </c>
      <c r="B272" s="30" t="s">
        <v>53</v>
      </c>
      <c r="C272" s="30" t="s">
        <v>59</v>
      </c>
      <c r="D272" s="30" t="s">
        <v>404</v>
      </c>
      <c r="E272" s="34"/>
      <c r="F272" s="68">
        <f t="shared" ref="F272:U274" si="543">F273</f>
        <v>74718</v>
      </c>
      <c r="G272" s="68">
        <f t="shared" si="543"/>
        <v>0</v>
      </c>
      <c r="H272" s="68">
        <f t="shared" si="543"/>
        <v>0</v>
      </c>
      <c r="I272" s="154">
        <f t="shared" si="543"/>
        <v>0</v>
      </c>
      <c r="J272" s="154">
        <f t="shared" si="543"/>
        <v>0</v>
      </c>
      <c r="K272" s="154">
        <f t="shared" si="543"/>
        <v>0</v>
      </c>
      <c r="L272" s="68">
        <f t="shared" si="543"/>
        <v>74718</v>
      </c>
      <c r="M272" s="68">
        <f t="shared" si="543"/>
        <v>0</v>
      </c>
      <c r="N272" s="68">
        <f t="shared" si="543"/>
        <v>0</v>
      </c>
      <c r="O272" s="154">
        <f t="shared" si="543"/>
        <v>0</v>
      </c>
      <c r="P272" s="154">
        <f t="shared" si="543"/>
        <v>0</v>
      </c>
      <c r="Q272" s="154">
        <f t="shared" si="543"/>
        <v>0</v>
      </c>
      <c r="R272" s="68">
        <f t="shared" si="543"/>
        <v>74718</v>
      </c>
      <c r="S272" s="68">
        <f t="shared" si="543"/>
        <v>0</v>
      </c>
      <c r="T272" s="68">
        <f t="shared" si="543"/>
        <v>0</v>
      </c>
      <c r="U272" s="154">
        <f t="shared" si="543"/>
        <v>0</v>
      </c>
      <c r="V272" s="154">
        <f t="shared" ref="U272:AL274" si="544">V273</f>
        <v>0</v>
      </c>
      <c r="W272" s="154">
        <f t="shared" si="544"/>
        <v>0</v>
      </c>
      <c r="X272" s="68">
        <f t="shared" si="544"/>
        <v>74718</v>
      </c>
      <c r="Y272" s="68">
        <f t="shared" si="544"/>
        <v>0</v>
      </c>
      <c r="Z272" s="68">
        <f t="shared" si="544"/>
        <v>0</v>
      </c>
      <c r="AA272" s="154">
        <f t="shared" si="544"/>
        <v>0</v>
      </c>
      <c r="AB272" s="154">
        <f t="shared" si="544"/>
        <v>0</v>
      </c>
      <c r="AC272" s="154">
        <f t="shared" si="544"/>
        <v>0</v>
      </c>
      <c r="AD272" s="68">
        <f t="shared" si="544"/>
        <v>74718</v>
      </c>
      <c r="AE272" s="68">
        <f t="shared" si="544"/>
        <v>0</v>
      </c>
      <c r="AF272" s="68">
        <f t="shared" si="544"/>
        <v>0</v>
      </c>
      <c r="AG272" s="68"/>
      <c r="AH272" s="154">
        <f t="shared" si="544"/>
        <v>0</v>
      </c>
      <c r="AI272" s="154">
        <f t="shared" si="544"/>
        <v>0</v>
      </c>
      <c r="AJ272" s="154">
        <f t="shared" si="544"/>
        <v>0</v>
      </c>
      <c r="AK272" s="154">
        <f t="shared" si="544"/>
        <v>0</v>
      </c>
      <c r="AL272" s="68">
        <f t="shared" si="544"/>
        <v>74718</v>
      </c>
      <c r="AM272" s="68">
        <f t="shared" ref="AH272:AW274" si="545">AM273</f>
        <v>0</v>
      </c>
      <c r="AN272" s="68">
        <f t="shared" si="545"/>
        <v>0</v>
      </c>
      <c r="AO272" s="68">
        <f t="shared" si="545"/>
        <v>0</v>
      </c>
      <c r="AP272" s="68">
        <f t="shared" si="545"/>
        <v>0</v>
      </c>
      <c r="AQ272" s="68">
        <f t="shared" si="545"/>
        <v>0</v>
      </c>
      <c r="AR272" s="68">
        <f t="shared" si="545"/>
        <v>0</v>
      </c>
      <c r="AS272" s="68">
        <f t="shared" si="545"/>
        <v>0</v>
      </c>
      <c r="AT272" s="68">
        <f t="shared" si="545"/>
        <v>74718</v>
      </c>
      <c r="AU272" s="68">
        <f t="shared" si="545"/>
        <v>0</v>
      </c>
      <c r="AV272" s="68">
        <f t="shared" si="545"/>
        <v>0</v>
      </c>
      <c r="AW272" s="68">
        <f t="shared" si="545"/>
        <v>0</v>
      </c>
    </row>
    <row r="273" spans="1:49" s="95" customFormat="1" ht="33">
      <c r="A273" s="29" t="s">
        <v>96</v>
      </c>
      <c r="B273" s="30" t="s">
        <v>53</v>
      </c>
      <c r="C273" s="30" t="s">
        <v>59</v>
      </c>
      <c r="D273" s="30" t="s">
        <v>403</v>
      </c>
      <c r="E273" s="34"/>
      <c r="F273" s="68">
        <f t="shared" si="543"/>
        <v>74718</v>
      </c>
      <c r="G273" s="68">
        <f t="shared" si="543"/>
        <v>0</v>
      </c>
      <c r="H273" s="68">
        <f t="shared" si="543"/>
        <v>0</v>
      </c>
      <c r="I273" s="154">
        <f t="shared" si="543"/>
        <v>0</v>
      </c>
      <c r="J273" s="154">
        <f t="shared" si="543"/>
        <v>0</v>
      </c>
      <c r="K273" s="154">
        <f t="shared" si="543"/>
        <v>0</v>
      </c>
      <c r="L273" s="68">
        <f t="shared" si="543"/>
        <v>74718</v>
      </c>
      <c r="M273" s="68">
        <f t="shared" si="543"/>
        <v>0</v>
      </c>
      <c r="N273" s="68">
        <f t="shared" si="543"/>
        <v>0</v>
      </c>
      <c r="O273" s="154">
        <f t="shared" si="543"/>
        <v>0</v>
      </c>
      <c r="P273" s="154">
        <f t="shared" si="543"/>
        <v>0</v>
      </c>
      <c r="Q273" s="154">
        <f t="shared" si="543"/>
        <v>0</v>
      </c>
      <c r="R273" s="68">
        <f t="shared" si="543"/>
        <v>74718</v>
      </c>
      <c r="S273" s="68">
        <f t="shared" si="543"/>
        <v>0</v>
      </c>
      <c r="T273" s="68">
        <f t="shared" si="543"/>
        <v>0</v>
      </c>
      <c r="U273" s="154">
        <f t="shared" si="544"/>
        <v>0</v>
      </c>
      <c r="V273" s="154">
        <f t="shared" si="544"/>
        <v>0</v>
      </c>
      <c r="W273" s="154">
        <f t="shared" si="544"/>
        <v>0</v>
      </c>
      <c r="X273" s="68">
        <f t="shared" si="544"/>
        <v>74718</v>
      </c>
      <c r="Y273" s="68">
        <f t="shared" si="544"/>
        <v>0</v>
      </c>
      <c r="Z273" s="68">
        <f t="shared" si="544"/>
        <v>0</v>
      </c>
      <c r="AA273" s="154">
        <f t="shared" si="544"/>
        <v>0</v>
      </c>
      <c r="AB273" s="154">
        <f t="shared" si="544"/>
        <v>0</v>
      </c>
      <c r="AC273" s="154">
        <f t="shared" si="544"/>
        <v>0</v>
      </c>
      <c r="AD273" s="68">
        <f t="shared" si="544"/>
        <v>74718</v>
      </c>
      <c r="AE273" s="68">
        <f t="shared" si="544"/>
        <v>0</v>
      </c>
      <c r="AF273" s="68">
        <f t="shared" si="544"/>
        <v>0</v>
      </c>
      <c r="AG273" s="68"/>
      <c r="AH273" s="154">
        <f t="shared" si="545"/>
        <v>0</v>
      </c>
      <c r="AI273" s="154">
        <f t="shared" si="545"/>
        <v>0</v>
      </c>
      <c r="AJ273" s="154">
        <f t="shared" si="545"/>
        <v>0</v>
      </c>
      <c r="AK273" s="154">
        <f t="shared" si="545"/>
        <v>0</v>
      </c>
      <c r="AL273" s="68">
        <f t="shared" si="545"/>
        <v>74718</v>
      </c>
      <c r="AM273" s="68">
        <f t="shared" si="545"/>
        <v>0</v>
      </c>
      <c r="AN273" s="68">
        <f t="shared" si="545"/>
        <v>0</v>
      </c>
      <c r="AO273" s="68">
        <f t="shared" si="545"/>
        <v>0</v>
      </c>
      <c r="AP273" s="68">
        <f t="shared" si="545"/>
        <v>0</v>
      </c>
      <c r="AQ273" s="68">
        <f t="shared" si="545"/>
        <v>0</v>
      </c>
      <c r="AR273" s="68">
        <f t="shared" si="545"/>
        <v>0</v>
      </c>
      <c r="AS273" s="68">
        <f t="shared" si="545"/>
        <v>0</v>
      </c>
      <c r="AT273" s="68">
        <f t="shared" si="545"/>
        <v>74718</v>
      </c>
      <c r="AU273" s="68">
        <f t="shared" si="545"/>
        <v>0</v>
      </c>
      <c r="AV273" s="68">
        <f t="shared" si="545"/>
        <v>0</v>
      </c>
      <c r="AW273" s="68">
        <f t="shared" si="545"/>
        <v>0</v>
      </c>
    </row>
    <row r="274" spans="1:49" s="95" customFormat="1" ht="33">
      <c r="A274" s="29" t="s">
        <v>418</v>
      </c>
      <c r="B274" s="30" t="s">
        <v>53</v>
      </c>
      <c r="C274" s="30" t="s">
        <v>59</v>
      </c>
      <c r="D274" s="30" t="s">
        <v>403</v>
      </c>
      <c r="E274" s="30" t="s">
        <v>78</v>
      </c>
      <c r="F274" s="68">
        <f t="shared" si="543"/>
        <v>74718</v>
      </c>
      <c r="G274" s="68">
        <f t="shared" si="543"/>
        <v>0</v>
      </c>
      <c r="H274" s="68">
        <f t="shared" si="543"/>
        <v>0</v>
      </c>
      <c r="I274" s="154">
        <f t="shared" si="543"/>
        <v>0</v>
      </c>
      <c r="J274" s="154">
        <f t="shared" si="543"/>
        <v>0</v>
      </c>
      <c r="K274" s="154">
        <f t="shared" si="543"/>
        <v>0</v>
      </c>
      <c r="L274" s="68">
        <f t="shared" si="543"/>
        <v>74718</v>
      </c>
      <c r="M274" s="68">
        <f t="shared" si="543"/>
        <v>0</v>
      </c>
      <c r="N274" s="68">
        <f t="shared" si="543"/>
        <v>0</v>
      </c>
      <c r="O274" s="154">
        <f t="shared" si="543"/>
        <v>0</v>
      </c>
      <c r="P274" s="154">
        <f t="shared" si="543"/>
        <v>0</v>
      </c>
      <c r="Q274" s="154">
        <f t="shared" si="543"/>
        <v>0</v>
      </c>
      <c r="R274" s="68">
        <f t="shared" si="543"/>
        <v>74718</v>
      </c>
      <c r="S274" s="68">
        <f t="shared" si="543"/>
        <v>0</v>
      </c>
      <c r="T274" s="68">
        <f t="shared" si="543"/>
        <v>0</v>
      </c>
      <c r="U274" s="154">
        <f t="shared" si="544"/>
        <v>0</v>
      </c>
      <c r="V274" s="154">
        <f t="shared" si="544"/>
        <v>0</v>
      </c>
      <c r="W274" s="154">
        <f t="shared" si="544"/>
        <v>0</v>
      </c>
      <c r="X274" s="68">
        <f t="shared" si="544"/>
        <v>74718</v>
      </c>
      <c r="Y274" s="68">
        <f t="shared" si="544"/>
        <v>0</v>
      </c>
      <c r="Z274" s="68">
        <f t="shared" si="544"/>
        <v>0</v>
      </c>
      <c r="AA274" s="154">
        <f t="shared" si="544"/>
        <v>0</v>
      </c>
      <c r="AB274" s="154">
        <f t="shared" si="544"/>
        <v>0</v>
      </c>
      <c r="AC274" s="154">
        <f t="shared" si="544"/>
        <v>0</v>
      </c>
      <c r="AD274" s="68">
        <f t="shared" si="544"/>
        <v>74718</v>
      </c>
      <c r="AE274" s="68">
        <f t="shared" si="544"/>
        <v>0</v>
      </c>
      <c r="AF274" s="68">
        <f t="shared" si="544"/>
        <v>0</v>
      </c>
      <c r="AG274" s="68"/>
      <c r="AH274" s="154">
        <f t="shared" si="545"/>
        <v>0</v>
      </c>
      <c r="AI274" s="154">
        <f t="shared" si="545"/>
        <v>0</v>
      </c>
      <c r="AJ274" s="154">
        <f t="shared" si="545"/>
        <v>0</v>
      </c>
      <c r="AK274" s="154">
        <f t="shared" si="545"/>
        <v>0</v>
      </c>
      <c r="AL274" s="68">
        <f t="shared" si="545"/>
        <v>74718</v>
      </c>
      <c r="AM274" s="68">
        <f t="shared" si="545"/>
        <v>0</v>
      </c>
      <c r="AN274" s="68">
        <f t="shared" si="545"/>
        <v>0</v>
      </c>
      <c r="AO274" s="68">
        <f t="shared" si="545"/>
        <v>0</v>
      </c>
      <c r="AP274" s="68">
        <f t="shared" si="545"/>
        <v>0</v>
      </c>
      <c r="AQ274" s="68">
        <f t="shared" si="545"/>
        <v>0</v>
      </c>
      <c r="AR274" s="68">
        <f t="shared" si="545"/>
        <v>0</v>
      </c>
      <c r="AS274" s="68">
        <f t="shared" si="545"/>
        <v>0</v>
      </c>
      <c r="AT274" s="68">
        <f t="shared" si="545"/>
        <v>74718</v>
      </c>
      <c r="AU274" s="68">
        <f t="shared" si="545"/>
        <v>0</v>
      </c>
      <c r="AV274" s="68">
        <f t="shared" si="545"/>
        <v>0</v>
      </c>
      <c r="AW274" s="68">
        <f t="shared" si="545"/>
        <v>0</v>
      </c>
    </row>
    <row r="275" spans="1:49" s="95" customFormat="1" ht="49.5">
      <c r="A275" s="29" t="s">
        <v>171</v>
      </c>
      <c r="B275" s="30" t="s">
        <v>53</v>
      </c>
      <c r="C275" s="30" t="s">
        <v>59</v>
      </c>
      <c r="D275" s="30" t="s">
        <v>403</v>
      </c>
      <c r="E275" s="30" t="s">
        <v>170</v>
      </c>
      <c r="F275" s="32">
        <v>74718</v>
      </c>
      <c r="G275" s="32"/>
      <c r="H275" s="32"/>
      <c r="I275" s="152"/>
      <c r="J275" s="152"/>
      <c r="K275" s="152"/>
      <c r="L275" s="32">
        <f>F275+I275+J275</f>
        <v>74718</v>
      </c>
      <c r="M275" s="32">
        <f>G275+J275</f>
        <v>0</v>
      </c>
      <c r="N275" s="32">
        <f>H275+K275</f>
        <v>0</v>
      </c>
      <c r="O275" s="152"/>
      <c r="P275" s="152"/>
      <c r="Q275" s="152"/>
      <c r="R275" s="32">
        <f>L275+O275+P275</f>
        <v>74718</v>
      </c>
      <c r="S275" s="32">
        <f>M275+P275</f>
        <v>0</v>
      </c>
      <c r="T275" s="32">
        <f>N275+Q275</f>
        <v>0</v>
      </c>
      <c r="U275" s="152"/>
      <c r="V275" s="152"/>
      <c r="W275" s="152"/>
      <c r="X275" s="32">
        <f>R275+U275+V275</f>
        <v>74718</v>
      </c>
      <c r="Y275" s="32">
        <f>S275+V275</f>
        <v>0</v>
      </c>
      <c r="Z275" s="32">
        <f>T275+W275</f>
        <v>0</v>
      </c>
      <c r="AA275" s="152"/>
      <c r="AB275" s="152"/>
      <c r="AC275" s="152"/>
      <c r="AD275" s="32">
        <f>X275+AA275+AB275</f>
        <v>74718</v>
      </c>
      <c r="AE275" s="32">
        <f>Y275+AB275</f>
        <v>0</v>
      </c>
      <c r="AF275" s="32">
        <f>Z275+AC275</f>
        <v>0</v>
      </c>
      <c r="AG275" s="32"/>
      <c r="AH275" s="152"/>
      <c r="AI275" s="152"/>
      <c r="AJ275" s="152"/>
      <c r="AK275" s="152"/>
      <c r="AL275" s="32">
        <f>AD275+AH275+AI275</f>
        <v>74718</v>
      </c>
      <c r="AM275" s="32">
        <f>AE275+AI275</f>
        <v>0</v>
      </c>
      <c r="AN275" s="32">
        <f>AF275+AJ275</f>
        <v>0</v>
      </c>
      <c r="AO275" s="32">
        <f>AH275+AK275</f>
        <v>0</v>
      </c>
      <c r="AP275" s="32"/>
      <c r="AQ275" s="32"/>
      <c r="AR275" s="32"/>
      <c r="AS275" s="32"/>
      <c r="AT275" s="32">
        <f>AL275+AP275+AQ275</f>
        <v>74718</v>
      </c>
      <c r="AU275" s="32">
        <f>AM275+AQ275</f>
        <v>0</v>
      </c>
      <c r="AV275" s="32">
        <f>AN275+AR275</f>
        <v>0</v>
      </c>
      <c r="AW275" s="32">
        <f>AP275+AS275</f>
        <v>0</v>
      </c>
    </row>
    <row r="276" spans="1:49" s="95" customFormat="1" ht="16.5" hidden="1" customHeight="1">
      <c r="A276" s="29" t="s">
        <v>76</v>
      </c>
      <c r="B276" s="30" t="s">
        <v>53</v>
      </c>
      <c r="C276" s="30" t="s">
        <v>59</v>
      </c>
      <c r="D276" s="96" t="s">
        <v>404</v>
      </c>
      <c r="E276" s="94"/>
      <c r="F276" s="137">
        <f t="shared" ref="F276:U278" si="546">F277</f>
        <v>0</v>
      </c>
      <c r="G276" s="137">
        <f t="shared" si="546"/>
        <v>0</v>
      </c>
      <c r="H276" s="137">
        <f t="shared" si="546"/>
        <v>0</v>
      </c>
      <c r="I276" s="154">
        <f t="shared" si="546"/>
        <v>0</v>
      </c>
      <c r="J276" s="154">
        <f t="shared" si="546"/>
        <v>0</v>
      </c>
      <c r="K276" s="154">
        <f t="shared" si="546"/>
        <v>0</v>
      </c>
      <c r="L276" s="68">
        <f t="shared" si="546"/>
        <v>0</v>
      </c>
      <c r="M276" s="68">
        <f t="shared" si="546"/>
        <v>0</v>
      </c>
      <c r="N276" s="68">
        <f t="shared" si="546"/>
        <v>0</v>
      </c>
      <c r="O276" s="154">
        <f t="shared" si="546"/>
        <v>0</v>
      </c>
      <c r="P276" s="154">
        <f t="shared" si="546"/>
        <v>0</v>
      </c>
      <c r="Q276" s="154">
        <f t="shared" si="546"/>
        <v>0</v>
      </c>
      <c r="R276" s="68">
        <f t="shared" si="546"/>
        <v>0</v>
      </c>
      <c r="S276" s="68">
        <f t="shared" si="546"/>
        <v>0</v>
      </c>
      <c r="T276" s="68">
        <f t="shared" si="546"/>
        <v>0</v>
      </c>
      <c r="U276" s="154">
        <f t="shared" si="546"/>
        <v>0</v>
      </c>
      <c r="V276" s="154">
        <f t="shared" ref="U276:AL278" si="547">V277</f>
        <v>0</v>
      </c>
      <c r="W276" s="154">
        <f t="shared" si="547"/>
        <v>0</v>
      </c>
      <c r="X276" s="68">
        <f t="shared" si="547"/>
        <v>0</v>
      </c>
      <c r="Y276" s="68">
        <f t="shared" si="547"/>
        <v>0</v>
      </c>
      <c r="Z276" s="68">
        <f t="shared" si="547"/>
        <v>0</v>
      </c>
      <c r="AA276" s="154">
        <f t="shared" si="547"/>
        <v>0</v>
      </c>
      <c r="AB276" s="154">
        <f t="shared" si="547"/>
        <v>0</v>
      </c>
      <c r="AC276" s="154">
        <f t="shared" si="547"/>
        <v>0</v>
      </c>
      <c r="AD276" s="68">
        <f t="shared" si="547"/>
        <v>0</v>
      </c>
      <c r="AE276" s="68">
        <f t="shared" si="547"/>
        <v>0</v>
      </c>
      <c r="AF276" s="68">
        <f t="shared" si="547"/>
        <v>0</v>
      </c>
      <c r="AG276" s="68"/>
      <c r="AH276" s="154">
        <f t="shared" si="547"/>
        <v>0</v>
      </c>
      <c r="AI276" s="154">
        <f t="shared" si="547"/>
        <v>0</v>
      </c>
      <c r="AJ276" s="154">
        <f t="shared" si="547"/>
        <v>0</v>
      </c>
      <c r="AK276" s="154">
        <f t="shared" si="547"/>
        <v>0</v>
      </c>
      <c r="AL276" s="68">
        <f t="shared" si="547"/>
        <v>0</v>
      </c>
      <c r="AM276" s="68">
        <f t="shared" ref="AH276:AW278" si="548">AM277</f>
        <v>0</v>
      </c>
      <c r="AN276" s="68">
        <f t="shared" si="548"/>
        <v>0</v>
      </c>
      <c r="AO276" s="68">
        <f t="shared" si="548"/>
        <v>0</v>
      </c>
      <c r="AP276" s="68">
        <f t="shared" si="548"/>
        <v>0</v>
      </c>
      <c r="AQ276" s="68">
        <f t="shared" si="548"/>
        <v>0</v>
      </c>
      <c r="AR276" s="68">
        <f t="shared" si="548"/>
        <v>0</v>
      </c>
      <c r="AS276" s="68">
        <f t="shared" si="548"/>
        <v>0</v>
      </c>
      <c r="AT276" s="68">
        <f t="shared" si="548"/>
        <v>0</v>
      </c>
      <c r="AU276" s="68">
        <f t="shared" si="548"/>
        <v>0</v>
      </c>
      <c r="AV276" s="68">
        <f t="shared" si="548"/>
        <v>0</v>
      </c>
      <c r="AW276" s="68">
        <f t="shared" si="548"/>
        <v>0</v>
      </c>
    </row>
    <row r="277" spans="1:49" s="95" customFormat="1" ht="16.5" hidden="1" customHeight="1">
      <c r="A277" s="29" t="s">
        <v>96</v>
      </c>
      <c r="B277" s="30" t="s">
        <v>53</v>
      </c>
      <c r="C277" s="30" t="s">
        <v>59</v>
      </c>
      <c r="D277" s="96" t="s">
        <v>403</v>
      </c>
      <c r="E277" s="94"/>
      <c r="F277" s="137">
        <f t="shared" si="546"/>
        <v>0</v>
      </c>
      <c r="G277" s="137">
        <f t="shared" si="546"/>
        <v>0</v>
      </c>
      <c r="H277" s="137">
        <f t="shared" si="546"/>
        <v>0</v>
      </c>
      <c r="I277" s="154">
        <f t="shared" si="546"/>
        <v>0</v>
      </c>
      <c r="J277" s="154">
        <f t="shared" si="546"/>
        <v>0</v>
      </c>
      <c r="K277" s="154">
        <f t="shared" si="546"/>
        <v>0</v>
      </c>
      <c r="L277" s="68">
        <f t="shared" si="546"/>
        <v>0</v>
      </c>
      <c r="M277" s="68">
        <f t="shared" si="546"/>
        <v>0</v>
      </c>
      <c r="N277" s="68">
        <f t="shared" si="546"/>
        <v>0</v>
      </c>
      <c r="O277" s="154">
        <f t="shared" si="546"/>
        <v>0</v>
      </c>
      <c r="P277" s="154">
        <f t="shared" si="546"/>
        <v>0</v>
      </c>
      <c r="Q277" s="154">
        <f t="shared" si="546"/>
        <v>0</v>
      </c>
      <c r="R277" s="68">
        <f t="shared" si="546"/>
        <v>0</v>
      </c>
      <c r="S277" s="68">
        <f t="shared" si="546"/>
        <v>0</v>
      </c>
      <c r="T277" s="68">
        <f t="shared" si="546"/>
        <v>0</v>
      </c>
      <c r="U277" s="154">
        <f t="shared" si="547"/>
        <v>0</v>
      </c>
      <c r="V277" s="154">
        <f t="shared" si="547"/>
        <v>0</v>
      </c>
      <c r="W277" s="154">
        <f t="shared" si="547"/>
        <v>0</v>
      </c>
      <c r="X277" s="68">
        <f t="shared" si="547"/>
        <v>0</v>
      </c>
      <c r="Y277" s="68">
        <f t="shared" si="547"/>
        <v>0</v>
      </c>
      <c r="Z277" s="68">
        <f t="shared" si="547"/>
        <v>0</v>
      </c>
      <c r="AA277" s="154">
        <f t="shared" si="547"/>
        <v>0</v>
      </c>
      <c r="AB277" s="154">
        <f t="shared" si="547"/>
        <v>0</v>
      </c>
      <c r="AC277" s="154">
        <f t="shared" si="547"/>
        <v>0</v>
      </c>
      <c r="AD277" s="68">
        <f t="shared" si="547"/>
        <v>0</v>
      </c>
      <c r="AE277" s="68">
        <f t="shared" si="547"/>
        <v>0</v>
      </c>
      <c r="AF277" s="68">
        <f t="shared" si="547"/>
        <v>0</v>
      </c>
      <c r="AG277" s="68"/>
      <c r="AH277" s="154">
        <f t="shared" si="548"/>
        <v>0</v>
      </c>
      <c r="AI277" s="154">
        <f t="shared" si="548"/>
        <v>0</v>
      </c>
      <c r="AJ277" s="154">
        <f t="shared" si="548"/>
        <v>0</v>
      </c>
      <c r="AK277" s="154">
        <f t="shared" si="548"/>
        <v>0</v>
      </c>
      <c r="AL277" s="68">
        <f t="shared" si="548"/>
        <v>0</v>
      </c>
      <c r="AM277" s="68">
        <f t="shared" si="548"/>
        <v>0</v>
      </c>
      <c r="AN277" s="68">
        <f t="shared" si="548"/>
        <v>0</v>
      </c>
      <c r="AO277" s="68">
        <f t="shared" si="548"/>
        <v>0</v>
      </c>
      <c r="AP277" s="68">
        <f t="shared" si="548"/>
        <v>0</v>
      </c>
      <c r="AQ277" s="68">
        <f t="shared" si="548"/>
        <v>0</v>
      </c>
      <c r="AR277" s="68">
        <f t="shared" si="548"/>
        <v>0</v>
      </c>
      <c r="AS277" s="68">
        <f t="shared" si="548"/>
        <v>0</v>
      </c>
      <c r="AT277" s="68">
        <f t="shared" si="548"/>
        <v>0</v>
      </c>
      <c r="AU277" s="68">
        <f t="shared" si="548"/>
        <v>0</v>
      </c>
      <c r="AV277" s="68">
        <f t="shared" si="548"/>
        <v>0</v>
      </c>
      <c r="AW277" s="68">
        <f t="shared" si="548"/>
        <v>0</v>
      </c>
    </row>
    <row r="278" spans="1:49" s="95" customFormat="1" ht="33" hidden="1" customHeight="1">
      <c r="A278" s="29" t="s">
        <v>418</v>
      </c>
      <c r="B278" s="30" t="s">
        <v>53</v>
      </c>
      <c r="C278" s="30" t="s">
        <v>59</v>
      </c>
      <c r="D278" s="30" t="s">
        <v>403</v>
      </c>
      <c r="E278" s="96" t="s">
        <v>78</v>
      </c>
      <c r="F278" s="137">
        <f t="shared" si="546"/>
        <v>0</v>
      </c>
      <c r="G278" s="137">
        <f t="shared" si="546"/>
        <v>0</v>
      </c>
      <c r="H278" s="137">
        <f t="shared" si="546"/>
        <v>0</v>
      </c>
      <c r="I278" s="154">
        <f t="shared" si="546"/>
        <v>0</v>
      </c>
      <c r="J278" s="154">
        <f t="shared" si="546"/>
        <v>0</v>
      </c>
      <c r="K278" s="154">
        <f t="shared" si="546"/>
        <v>0</v>
      </c>
      <c r="L278" s="68">
        <f t="shared" si="546"/>
        <v>0</v>
      </c>
      <c r="M278" s="68">
        <f t="shared" si="546"/>
        <v>0</v>
      </c>
      <c r="N278" s="68">
        <f t="shared" si="546"/>
        <v>0</v>
      </c>
      <c r="O278" s="154">
        <f t="shared" si="546"/>
        <v>0</v>
      </c>
      <c r="P278" s="154">
        <f t="shared" si="546"/>
        <v>0</v>
      </c>
      <c r="Q278" s="154">
        <f t="shared" si="546"/>
        <v>0</v>
      </c>
      <c r="R278" s="68">
        <f t="shared" si="546"/>
        <v>0</v>
      </c>
      <c r="S278" s="68">
        <f t="shared" si="546"/>
        <v>0</v>
      </c>
      <c r="T278" s="68">
        <f t="shared" si="546"/>
        <v>0</v>
      </c>
      <c r="U278" s="154">
        <f t="shared" si="547"/>
        <v>0</v>
      </c>
      <c r="V278" s="154">
        <f t="shared" si="547"/>
        <v>0</v>
      </c>
      <c r="W278" s="154">
        <f t="shared" si="547"/>
        <v>0</v>
      </c>
      <c r="X278" s="68">
        <f t="shared" si="547"/>
        <v>0</v>
      </c>
      <c r="Y278" s="68">
        <f t="shared" si="547"/>
        <v>0</v>
      </c>
      <c r="Z278" s="68">
        <f t="shared" si="547"/>
        <v>0</v>
      </c>
      <c r="AA278" s="154">
        <f t="shared" si="547"/>
        <v>0</v>
      </c>
      <c r="AB278" s="154">
        <f t="shared" si="547"/>
        <v>0</v>
      </c>
      <c r="AC278" s="154">
        <f t="shared" si="547"/>
        <v>0</v>
      </c>
      <c r="AD278" s="68">
        <f t="shared" si="547"/>
        <v>0</v>
      </c>
      <c r="AE278" s="68">
        <f t="shared" si="547"/>
        <v>0</v>
      </c>
      <c r="AF278" s="68">
        <f t="shared" si="547"/>
        <v>0</v>
      </c>
      <c r="AG278" s="68"/>
      <c r="AH278" s="154">
        <f t="shared" si="548"/>
        <v>0</v>
      </c>
      <c r="AI278" s="154">
        <f t="shared" si="548"/>
        <v>0</v>
      </c>
      <c r="AJ278" s="154">
        <f t="shared" si="548"/>
        <v>0</v>
      </c>
      <c r="AK278" s="154">
        <f t="shared" si="548"/>
        <v>0</v>
      </c>
      <c r="AL278" s="68">
        <f t="shared" si="548"/>
        <v>0</v>
      </c>
      <c r="AM278" s="68">
        <f t="shared" si="548"/>
        <v>0</v>
      </c>
      <c r="AN278" s="68">
        <f t="shared" si="548"/>
        <v>0</v>
      </c>
      <c r="AO278" s="68">
        <f t="shared" si="548"/>
        <v>0</v>
      </c>
      <c r="AP278" s="68">
        <f t="shared" si="548"/>
        <v>0</v>
      </c>
      <c r="AQ278" s="68">
        <f t="shared" si="548"/>
        <v>0</v>
      </c>
      <c r="AR278" s="68">
        <f t="shared" si="548"/>
        <v>0</v>
      </c>
      <c r="AS278" s="68">
        <f t="shared" si="548"/>
        <v>0</v>
      </c>
      <c r="AT278" s="68">
        <f t="shared" si="548"/>
        <v>0</v>
      </c>
      <c r="AU278" s="68">
        <f t="shared" si="548"/>
        <v>0</v>
      </c>
      <c r="AV278" s="68">
        <f t="shared" si="548"/>
        <v>0</v>
      </c>
      <c r="AW278" s="68">
        <f t="shared" si="548"/>
        <v>0</v>
      </c>
    </row>
    <row r="279" spans="1:49" s="9" customFormat="1" ht="49.5" hidden="1" customHeight="1">
      <c r="A279" s="29" t="s">
        <v>171</v>
      </c>
      <c r="B279" s="30" t="s">
        <v>53</v>
      </c>
      <c r="C279" s="30" t="s">
        <v>59</v>
      </c>
      <c r="D279" s="30" t="s">
        <v>403</v>
      </c>
      <c r="E279" s="30" t="s">
        <v>170</v>
      </c>
      <c r="F279" s="130"/>
      <c r="G279" s="130"/>
      <c r="H279" s="130"/>
      <c r="I279" s="152"/>
      <c r="J279" s="152"/>
      <c r="K279" s="152"/>
      <c r="L279" s="32"/>
      <c r="M279" s="32"/>
      <c r="N279" s="32"/>
      <c r="O279" s="152"/>
      <c r="P279" s="152"/>
      <c r="Q279" s="152"/>
      <c r="R279" s="32"/>
      <c r="S279" s="32"/>
      <c r="T279" s="32"/>
      <c r="U279" s="152"/>
      <c r="V279" s="152"/>
      <c r="W279" s="152"/>
      <c r="X279" s="32"/>
      <c r="Y279" s="32"/>
      <c r="Z279" s="32"/>
      <c r="AA279" s="152"/>
      <c r="AB279" s="152"/>
      <c r="AC279" s="152"/>
      <c r="AD279" s="32"/>
      <c r="AE279" s="32"/>
      <c r="AF279" s="32"/>
      <c r="AG279" s="32"/>
      <c r="AH279" s="152"/>
      <c r="AI279" s="152"/>
      <c r="AJ279" s="152"/>
      <c r="AK279" s="152"/>
      <c r="AL279" s="32"/>
      <c r="AM279" s="32"/>
      <c r="AN279" s="32"/>
      <c r="AO279" s="32"/>
      <c r="AP279" s="32"/>
      <c r="AQ279" s="32"/>
      <c r="AR279" s="32"/>
      <c r="AS279" s="32"/>
      <c r="AT279" s="32"/>
      <c r="AU279" s="32"/>
      <c r="AV279" s="32"/>
      <c r="AW279" s="32"/>
    </row>
    <row r="280" spans="1:49" s="9" customFormat="1" ht="66.75">
      <c r="A280" s="29" t="s">
        <v>206</v>
      </c>
      <c r="B280" s="30" t="s">
        <v>53</v>
      </c>
      <c r="C280" s="30" t="s">
        <v>59</v>
      </c>
      <c r="D280" s="41" t="s">
        <v>391</v>
      </c>
      <c r="E280" s="26"/>
      <c r="F280" s="68">
        <f t="shared" ref="F280:H280" si="549">F281+F284+F287+F290+F293</f>
        <v>203507</v>
      </c>
      <c r="G280" s="68">
        <f t="shared" si="549"/>
        <v>0</v>
      </c>
      <c r="H280" s="68">
        <f t="shared" si="549"/>
        <v>203507</v>
      </c>
      <c r="I280" s="154">
        <f t="shared" ref="I280:N280" si="550">I281+I284+I287+I290+I293</f>
        <v>0</v>
      </c>
      <c r="J280" s="154">
        <f t="shared" si="550"/>
        <v>0</v>
      </c>
      <c r="K280" s="154">
        <f t="shared" si="550"/>
        <v>0</v>
      </c>
      <c r="L280" s="68">
        <f t="shared" si="550"/>
        <v>203507</v>
      </c>
      <c r="M280" s="68">
        <f t="shared" si="550"/>
        <v>0</v>
      </c>
      <c r="N280" s="68">
        <f t="shared" si="550"/>
        <v>203507</v>
      </c>
      <c r="O280" s="154">
        <f t="shared" ref="O280:T280" si="551">O281+O284+O287+O290+O293</f>
        <v>0</v>
      </c>
      <c r="P280" s="154">
        <f t="shared" si="551"/>
        <v>0</v>
      </c>
      <c r="Q280" s="154">
        <f t="shared" si="551"/>
        <v>0</v>
      </c>
      <c r="R280" s="68">
        <f t="shared" si="551"/>
        <v>203507</v>
      </c>
      <c r="S280" s="68">
        <f t="shared" si="551"/>
        <v>0</v>
      </c>
      <c r="T280" s="68">
        <f t="shared" si="551"/>
        <v>203507</v>
      </c>
      <c r="U280" s="154">
        <f t="shared" ref="U280:Z280" si="552">U281+U284+U287+U290+U293</f>
        <v>0</v>
      </c>
      <c r="V280" s="154">
        <f t="shared" si="552"/>
        <v>0</v>
      </c>
      <c r="W280" s="154">
        <f t="shared" si="552"/>
        <v>0</v>
      </c>
      <c r="X280" s="68">
        <f t="shared" si="552"/>
        <v>203507</v>
      </c>
      <c r="Y280" s="68">
        <f t="shared" si="552"/>
        <v>0</v>
      </c>
      <c r="Z280" s="68">
        <f t="shared" si="552"/>
        <v>203507</v>
      </c>
      <c r="AA280" s="154">
        <f t="shared" ref="AA280:AF280" si="553">AA281+AA284+AA287+AA290+AA293</f>
        <v>0</v>
      </c>
      <c r="AB280" s="154">
        <f t="shared" si="553"/>
        <v>0</v>
      </c>
      <c r="AC280" s="154">
        <f t="shared" si="553"/>
        <v>0</v>
      </c>
      <c r="AD280" s="68">
        <f t="shared" si="553"/>
        <v>203507</v>
      </c>
      <c r="AE280" s="68">
        <f t="shared" si="553"/>
        <v>0</v>
      </c>
      <c r="AF280" s="68">
        <f t="shared" si="553"/>
        <v>203507</v>
      </c>
      <c r="AG280" s="68"/>
      <c r="AH280" s="154">
        <f t="shared" ref="AH280:AN280" si="554">AH281+AH284+AH287+AH290+AH293</f>
        <v>0</v>
      </c>
      <c r="AI280" s="154">
        <f t="shared" si="554"/>
        <v>0</v>
      </c>
      <c r="AJ280" s="154">
        <f t="shared" si="554"/>
        <v>0</v>
      </c>
      <c r="AK280" s="154">
        <f t="shared" ref="AK280" si="555">AK281+AK284+AK287+AK290+AK293</f>
        <v>0</v>
      </c>
      <c r="AL280" s="68">
        <f t="shared" si="554"/>
        <v>203507</v>
      </c>
      <c r="AM280" s="68">
        <f t="shared" si="554"/>
        <v>0</v>
      </c>
      <c r="AN280" s="68">
        <f t="shared" si="554"/>
        <v>203507</v>
      </c>
      <c r="AO280" s="68">
        <f t="shared" ref="AO280:AV280" si="556">AO281+AO284+AO287+AO290+AO293</f>
        <v>0</v>
      </c>
      <c r="AP280" s="68">
        <f t="shared" si="556"/>
        <v>0</v>
      </c>
      <c r="AQ280" s="68">
        <f t="shared" si="556"/>
        <v>0</v>
      </c>
      <c r="AR280" s="68">
        <f t="shared" si="556"/>
        <v>0</v>
      </c>
      <c r="AS280" s="68">
        <f t="shared" si="556"/>
        <v>0</v>
      </c>
      <c r="AT280" s="68">
        <f t="shared" si="556"/>
        <v>203507</v>
      </c>
      <c r="AU280" s="68">
        <f t="shared" si="556"/>
        <v>0</v>
      </c>
      <c r="AV280" s="68">
        <f t="shared" si="556"/>
        <v>203507</v>
      </c>
      <c r="AW280" s="68">
        <f t="shared" ref="AW280" si="557">AW281+AW284+AW287+AW290+AW293</f>
        <v>0</v>
      </c>
    </row>
    <row r="281" spans="1:49" s="9" customFormat="1" ht="50.25">
      <c r="A281" s="29" t="s">
        <v>433</v>
      </c>
      <c r="B281" s="30" t="s">
        <v>53</v>
      </c>
      <c r="C281" s="30" t="s">
        <v>59</v>
      </c>
      <c r="D281" s="41" t="s">
        <v>392</v>
      </c>
      <c r="E281" s="26"/>
      <c r="F281" s="68">
        <f t="shared" ref="F281:U282" si="558">F282</f>
        <v>174748</v>
      </c>
      <c r="G281" s="68">
        <f t="shared" si="558"/>
        <v>0</v>
      </c>
      <c r="H281" s="68">
        <f t="shared" si="558"/>
        <v>174748</v>
      </c>
      <c r="I281" s="154">
        <f t="shared" si="558"/>
        <v>0</v>
      </c>
      <c r="J281" s="154">
        <f t="shared" si="558"/>
        <v>0</v>
      </c>
      <c r="K281" s="154">
        <f t="shared" si="558"/>
        <v>0</v>
      </c>
      <c r="L281" s="68">
        <f t="shared" si="558"/>
        <v>174748</v>
      </c>
      <c r="M281" s="68">
        <f t="shared" si="558"/>
        <v>0</v>
      </c>
      <c r="N281" s="68">
        <f t="shared" si="558"/>
        <v>174748</v>
      </c>
      <c r="O281" s="154">
        <f t="shared" si="558"/>
        <v>0</v>
      </c>
      <c r="P281" s="154">
        <f t="shared" si="558"/>
        <v>0</v>
      </c>
      <c r="Q281" s="154">
        <f t="shared" si="558"/>
        <v>0</v>
      </c>
      <c r="R281" s="68">
        <f t="shared" si="558"/>
        <v>174748</v>
      </c>
      <c r="S281" s="68">
        <f t="shared" si="558"/>
        <v>0</v>
      </c>
      <c r="T281" s="68">
        <f t="shared" si="558"/>
        <v>174748</v>
      </c>
      <c r="U281" s="154">
        <f t="shared" si="558"/>
        <v>0</v>
      </c>
      <c r="V281" s="154">
        <f t="shared" ref="U281:AL282" si="559">V282</f>
        <v>0</v>
      </c>
      <c r="W281" s="154">
        <f t="shared" si="559"/>
        <v>0</v>
      </c>
      <c r="X281" s="68">
        <f t="shared" si="559"/>
        <v>174748</v>
      </c>
      <c r="Y281" s="68">
        <f t="shared" si="559"/>
        <v>0</v>
      </c>
      <c r="Z281" s="68">
        <f t="shared" si="559"/>
        <v>174748</v>
      </c>
      <c r="AA281" s="154">
        <f t="shared" si="559"/>
        <v>0</v>
      </c>
      <c r="AB281" s="154">
        <f t="shared" si="559"/>
        <v>0</v>
      </c>
      <c r="AC281" s="154">
        <f t="shared" si="559"/>
        <v>0</v>
      </c>
      <c r="AD281" s="68">
        <f t="shared" si="559"/>
        <v>174748</v>
      </c>
      <c r="AE281" s="68">
        <f t="shared" si="559"/>
        <v>0</v>
      </c>
      <c r="AF281" s="68">
        <f t="shared" si="559"/>
        <v>174748</v>
      </c>
      <c r="AG281" s="68"/>
      <c r="AH281" s="154">
        <f t="shared" si="559"/>
        <v>0</v>
      </c>
      <c r="AI281" s="154">
        <f t="shared" si="559"/>
        <v>0</v>
      </c>
      <c r="AJ281" s="154">
        <f t="shared" si="559"/>
        <v>0</v>
      </c>
      <c r="AK281" s="154">
        <f t="shared" si="559"/>
        <v>0</v>
      </c>
      <c r="AL281" s="68">
        <f t="shared" si="559"/>
        <v>174748</v>
      </c>
      <c r="AM281" s="68">
        <f t="shared" ref="AH281:AW282" si="560">AM282</f>
        <v>0</v>
      </c>
      <c r="AN281" s="68">
        <f t="shared" si="560"/>
        <v>174748</v>
      </c>
      <c r="AO281" s="68">
        <f t="shared" si="560"/>
        <v>0</v>
      </c>
      <c r="AP281" s="68">
        <f t="shared" si="560"/>
        <v>0</v>
      </c>
      <c r="AQ281" s="68">
        <f t="shared" si="560"/>
        <v>0</v>
      </c>
      <c r="AR281" s="68">
        <f t="shared" si="560"/>
        <v>0</v>
      </c>
      <c r="AS281" s="68">
        <f t="shared" si="560"/>
        <v>0</v>
      </c>
      <c r="AT281" s="68">
        <f t="shared" si="560"/>
        <v>174748</v>
      </c>
      <c r="AU281" s="68">
        <f t="shared" si="560"/>
        <v>0</v>
      </c>
      <c r="AV281" s="68">
        <f t="shared" si="560"/>
        <v>174748</v>
      </c>
      <c r="AW281" s="68">
        <f t="shared" si="560"/>
        <v>0</v>
      </c>
    </row>
    <row r="282" spans="1:49" s="9" customFormat="1" ht="33">
      <c r="A282" s="33" t="s">
        <v>97</v>
      </c>
      <c r="B282" s="30" t="s">
        <v>53</v>
      </c>
      <c r="C282" s="30" t="s">
        <v>59</v>
      </c>
      <c r="D282" s="41" t="s">
        <v>392</v>
      </c>
      <c r="E282" s="30" t="s">
        <v>98</v>
      </c>
      <c r="F282" s="68">
        <f t="shared" si="558"/>
        <v>174748</v>
      </c>
      <c r="G282" s="68">
        <f t="shared" si="558"/>
        <v>0</v>
      </c>
      <c r="H282" s="68">
        <f t="shared" si="558"/>
        <v>174748</v>
      </c>
      <c r="I282" s="154">
        <f t="shared" si="558"/>
        <v>0</v>
      </c>
      <c r="J282" s="154">
        <f t="shared" si="558"/>
        <v>0</v>
      </c>
      <c r="K282" s="154">
        <f t="shared" si="558"/>
        <v>0</v>
      </c>
      <c r="L282" s="68">
        <f t="shared" si="558"/>
        <v>174748</v>
      </c>
      <c r="M282" s="68">
        <f t="shared" si="558"/>
        <v>0</v>
      </c>
      <c r="N282" s="68">
        <f t="shared" si="558"/>
        <v>174748</v>
      </c>
      <c r="O282" s="154">
        <f t="shared" si="558"/>
        <v>0</v>
      </c>
      <c r="P282" s="154">
        <f t="shared" si="558"/>
        <v>0</v>
      </c>
      <c r="Q282" s="154">
        <f t="shared" si="558"/>
        <v>0</v>
      </c>
      <c r="R282" s="68">
        <f t="shared" si="558"/>
        <v>174748</v>
      </c>
      <c r="S282" s="68">
        <f t="shared" si="558"/>
        <v>0</v>
      </c>
      <c r="T282" s="68">
        <f t="shared" si="558"/>
        <v>174748</v>
      </c>
      <c r="U282" s="154">
        <f t="shared" si="559"/>
        <v>0</v>
      </c>
      <c r="V282" s="154">
        <f t="shared" si="559"/>
        <v>0</v>
      </c>
      <c r="W282" s="154">
        <f t="shared" si="559"/>
        <v>0</v>
      </c>
      <c r="X282" s="68">
        <f t="shared" si="559"/>
        <v>174748</v>
      </c>
      <c r="Y282" s="68">
        <f t="shared" si="559"/>
        <v>0</v>
      </c>
      <c r="Z282" s="68">
        <f t="shared" si="559"/>
        <v>174748</v>
      </c>
      <c r="AA282" s="154">
        <f t="shared" si="559"/>
        <v>0</v>
      </c>
      <c r="AB282" s="154">
        <f t="shared" si="559"/>
        <v>0</v>
      </c>
      <c r="AC282" s="154">
        <f t="shared" si="559"/>
        <v>0</v>
      </c>
      <c r="AD282" s="68">
        <f t="shared" si="559"/>
        <v>174748</v>
      </c>
      <c r="AE282" s="68">
        <f t="shared" si="559"/>
        <v>0</v>
      </c>
      <c r="AF282" s="68">
        <f t="shared" si="559"/>
        <v>174748</v>
      </c>
      <c r="AG282" s="68"/>
      <c r="AH282" s="154">
        <f t="shared" si="560"/>
        <v>0</v>
      </c>
      <c r="AI282" s="154">
        <f t="shared" si="560"/>
        <v>0</v>
      </c>
      <c r="AJ282" s="154">
        <f t="shared" si="560"/>
        <v>0</v>
      </c>
      <c r="AK282" s="154">
        <f t="shared" si="560"/>
        <v>0</v>
      </c>
      <c r="AL282" s="68">
        <f t="shared" si="560"/>
        <v>174748</v>
      </c>
      <c r="AM282" s="68">
        <f t="shared" si="560"/>
        <v>0</v>
      </c>
      <c r="AN282" s="68">
        <f t="shared" si="560"/>
        <v>174748</v>
      </c>
      <c r="AO282" s="68">
        <f t="shared" si="560"/>
        <v>0</v>
      </c>
      <c r="AP282" s="68">
        <f t="shared" si="560"/>
        <v>0</v>
      </c>
      <c r="AQ282" s="68">
        <f t="shared" si="560"/>
        <v>0</v>
      </c>
      <c r="AR282" s="68">
        <f t="shared" si="560"/>
        <v>0</v>
      </c>
      <c r="AS282" s="68">
        <f t="shared" si="560"/>
        <v>0</v>
      </c>
      <c r="AT282" s="68">
        <f t="shared" si="560"/>
        <v>174748</v>
      </c>
      <c r="AU282" s="68">
        <f t="shared" si="560"/>
        <v>0</v>
      </c>
      <c r="AV282" s="68">
        <f t="shared" si="560"/>
        <v>174748</v>
      </c>
      <c r="AW282" s="68">
        <f t="shared" si="560"/>
        <v>0</v>
      </c>
    </row>
    <row r="283" spans="1:49" s="9" customFormat="1" ht="67.5" customHeight="1">
      <c r="A283" s="81" t="s">
        <v>417</v>
      </c>
      <c r="B283" s="30" t="s">
        <v>53</v>
      </c>
      <c r="C283" s="30" t="s">
        <v>59</v>
      </c>
      <c r="D283" s="41" t="s">
        <v>392</v>
      </c>
      <c r="E283" s="30" t="s">
        <v>193</v>
      </c>
      <c r="F283" s="32">
        <v>174748</v>
      </c>
      <c r="G283" s="32"/>
      <c r="H283" s="32">
        <v>174748</v>
      </c>
      <c r="I283" s="152"/>
      <c r="J283" s="152"/>
      <c r="K283" s="152"/>
      <c r="L283" s="32">
        <f>F283+I283+J283</f>
        <v>174748</v>
      </c>
      <c r="M283" s="32">
        <f>G283+J283</f>
        <v>0</v>
      </c>
      <c r="N283" s="32">
        <f>H283+K283</f>
        <v>174748</v>
      </c>
      <c r="O283" s="152"/>
      <c r="P283" s="152"/>
      <c r="Q283" s="152"/>
      <c r="R283" s="32">
        <f>L283+O283+P283</f>
        <v>174748</v>
      </c>
      <c r="S283" s="32">
        <f>M283+P283</f>
        <v>0</v>
      </c>
      <c r="T283" s="32">
        <f>N283+Q283</f>
        <v>174748</v>
      </c>
      <c r="U283" s="152"/>
      <c r="V283" s="152"/>
      <c r="W283" s="152"/>
      <c r="X283" s="32">
        <f>R283+U283+V283</f>
        <v>174748</v>
      </c>
      <c r="Y283" s="32">
        <f>S283+V283</f>
        <v>0</v>
      </c>
      <c r="Z283" s="32">
        <f>T283+W283</f>
        <v>174748</v>
      </c>
      <c r="AA283" s="152"/>
      <c r="AB283" s="152"/>
      <c r="AC283" s="152"/>
      <c r="AD283" s="32">
        <f>X283+AA283+AB283</f>
        <v>174748</v>
      </c>
      <c r="AE283" s="32">
        <f>Y283+AB283</f>
        <v>0</v>
      </c>
      <c r="AF283" s="32">
        <f>Z283+AC283</f>
        <v>174748</v>
      </c>
      <c r="AG283" s="32"/>
      <c r="AH283" s="152"/>
      <c r="AI283" s="152"/>
      <c r="AJ283" s="152"/>
      <c r="AK283" s="152"/>
      <c r="AL283" s="32">
        <f>AD283+AH283+AI283</f>
        <v>174748</v>
      </c>
      <c r="AM283" s="32">
        <f>AE283+AI283</f>
        <v>0</v>
      </c>
      <c r="AN283" s="32">
        <f>AF283+AJ283</f>
        <v>174748</v>
      </c>
      <c r="AO283" s="32">
        <f>AH283+AK283</f>
        <v>0</v>
      </c>
      <c r="AP283" s="32"/>
      <c r="AQ283" s="32"/>
      <c r="AR283" s="32"/>
      <c r="AS283" s="32"/>
      <c r="AT283" s="32">
        <f>AL283+AP283+AQ283</f>
        <v>174748</v>
      </c>
      <c r="AU283" s="32">
        <f>AM283+AQ283</f>
        <v>0</v>
      </c>
      <c r="AV283" s="32">
        <f>AN283+AR283</f>
        <v>174748</v>
      </c>
      <c r="AW283" s="32">
        <f>AP283+AS283</f>
        <v>0</v>
      </c>
    </row>
    <row r="284" spans="1:49" s="9" customFormat="1" ht="68.25" customHeight="1">
      <c r="A284" s="33" t="s">
        <v>437</v>
      </c>
      <c r="B284" s="30" t="s">
        <v>53</v>
      </c>
      <c r="C284" s="30" t="s">
        <v>59</v>
      </c>
      <c r="D284" s="41" t="s">
        <v>393</v>
      </c>
      <c r="E284" s="30"/>
      <c r="F284" s="68">
        <f t="shared" ref="F284:U285" si="561">F285</f>
        <v>9448</v>
      </c>
      <c r="G284" s="68">
        <f t="shared" si="561"/>
        <v>0</v>
      </c>
      <c r="H284" s="68">
        <f t="shared" si="561"/>
        <v>9448</v>
      </c>
      <c r="I284" s="154">
        <f t="shared" si="561"/>
        <v>0</v>
      </c>
      <c r="J284" s="154">
        <f t="shared" si="561"/>
        <v>0</v>
      </c>
      <c r="K284" s="154">
        <f t="shared" si="561"/>
        <v>0</v>
      </c>
      <c r="L284" s="68">
        <f t="shared" si="561"/>
        <v>9448</v>
      </c>
      <c r="M284" s="68">
        <f t="shared" si="561"/>
        <v>0</v>
      </c>
      <c r="N284" s="68">
        <f t="shared" si="561"/>
        <v>9448</v>
      </c>
      <c r="O284" s="154">
        <f t="shared" si="561"/>
        <v>0</v>
      </c>
      <c r="P284" s="154">
        <f t="shared" si="561"/>
        <v>0</v>
      </c>
      <c r="Q284" s="154">
        <f t="shared" si="561"/>
        <v>0</v>
      </c>
      <c r="R284" s="68">
        <f t="shared" si="561"/>
        <v>9448</v>
      </c>
      <c r="S284" s="68">
        <f t="shared" si="561"/>
        <v>0</v>
      </c>
      <c r="T284" s="68">
        <f t="shared" si="561"/>
        <v>9448</v>
      </c>
      <c r="U284" s="154">
        <f t="shared" si="561"/>
        <v>0</v>
      </c>
      <c r="V284" s="154">
        <f t="shared" ref="U284:AL285" si="562">V285</f>
        <v>0</v>
      </c>
      <c r="W284" s="154">
        <f t="shared" si="562"/>
        <v>0</v>
      </c>
      <c r="X284" s="68">
        <f t="shared" si="562"/>
        <v>9448</v>
      </c>
      <c r="Y284" s="68">
        <f t="shared" si="562"/>
        <v>0</v>
      </c>
      <c r="Z284" s="68">
        <f t="shared" si="562"/>
        <v>9448</v>
      </c>
      <c r="AA284" s="154">
        <f t="shared" si="562"/>
        <v>0</v>
      </c>
      <c r="AB284" s="154">
        <f t="shared" si="562"/>
        <v>0</v>
      </c>
      <c r="AC284" s="154">
        <f t="shared" si="562"/>
        <v>0</v>
      </c>
      <c r="AD284" s="68">
        <f t="shared" si="562"/>
        <v>9448</v>
      </c>
      <c r="AE284" s="68">
        <f t="shared" si="562"/>
        <v>0</v>
      </c>
      <c r="AF284" s="68">
        <f t="shared" si="562"/>
        <v>9448</v>
      </c>
      <c r="AG284" s="68"/>
      <c r="AH284" s="154">
        <f t="shared" si="562"/>
        <v>0</v>
      </c>
      <c r="AI284" s="154">
        <f t="shared" si="562"/>
        <v>0</v>
      </c>
      <c r="AJ284" s="154">
        <f t="shared" si="562"/>
        <v>0</v>
      </c>
      <c r="AK284" s="154">
        <f t="shared" si="562"/>
        <v>0</v>
      </c>
      <c r="AL284" s="68">
        <f t="shared" si="562"/>
        <v>9448</v>
      </c>
      <c r="AM284" s="68">
        <f t="shared" ref="AH284:AW285" si="563">AM285</f>
        <v>0</v>
      </c>
      <c r="AN284" s="68">
        <f t="shared" si="563"/>
        <v>9448</v>
      </c>
      <c r="AO284" s="68">
        <f t="shared" si="563"/>
        <v>0</v>
      </c>
      <c r="AP284" s="68">
        <f t="shared" si="563"/>
        <v>0</v>
      </c>
      <c r="AQ284" s="68">
        <f t="shared" si="563"/>
        <v>0</v>
      </c>
      <c r="AR284" s="68">
        <f t="shared" si="563"/>
        <v>0</v>
      </c>
      <c r="AS284" s="68">
        <f t="shared" si="563"/>
        <v>0</v>
      </c>
      <c r="AT284" s="68">
        <f t="shared" si="563"/>
        <v>9448</v>
      </c>
      <c r="AU284" s="68">
        <f t="shared" si="563"/>
        <v>0</v>
      </c>
      <c r="AV284" s="68">
        <f t="shared" si="563"/>
        <v>9448</v>
      </c>
      <c r="AW284" s="68">
        <f t="shared" si="563"/>
        <v>0</v>
      </c>
    </row>
    <row r="285" spans="1:49" s="9" customFormat="1" ht="33">
      <c r="A285" s="33" t="s">
        <v>97</v>
      </c>
      <c r="B285" s="30" t="s">
        <v>53</v>
      </c>
      <c r="C285" s="30" t="s">
        <v>59</v>
      </c>
      <c r="D285" s="41" t="s">
        <v>393</v>
      </c>
      <c r="E285" s="30" t="s">
        <v>98</v>
      </c>
      <c r="F285" s="68">
        <f t="shared" si="561"/>
        <v>9448</v>
      </c>
      <c r="G285" s="68">
        <f t="shared" si="561"/>
        <v>0</v>
      </c>
      <c r="H285" s="68">
        <f t="shared" si="561"/>
        <v>9448</v>
      </c>
      <c r="I285" s="154">
        <f t="shared" si="561"/>
        <v>0</v>
      </c>
      <c r="J285" s="154">
        <f t="shared" si="561"/>
        <v>0</v>
      </c>
      <c r="K285" s="154">
        <f t="shared" si="561"/>
        <v>0</v>
      </c>
      <c r="L285" s="68">
        <f t="shared" si="561"/>
        <v>9448</v>
      </c>
      <c r="M285" s="68">
        <f t="shared" si="561"/>
        <v>0</v>
      </c>
      <c r="N285" s="68">
        <f t="shared" si="561"/>
        <v>9448</v>
      </c>
      <c r="O285" s="154">
        <f t="shared" si="561"/>
        <v>0</v>
      </c>
      <c r="P285" s="154">
        <f t="shared" si="561"/>
        <v>0</v>
      </c>
      <c r="Q285" s="154">
        <f t="shared" si="561"/>
        <v>0</v>
      </c>
      <c r="R285" s="68">
        <f t="shared" si="561"/>
        <v>9448</v>
      </c>
      <c r="S285" s="68">
        <f t="shared" si="561"/>
        <v>0</v>
      </c>
      <c r="T285" s="68">
        <f t="shared" si="561"/>
        <v>9448</v>
      </c>
      <c r="U285" s="154">
        <f t="shared" si="562"/>
        <v>0</v>
      </c>
      <c r="V285" s="154">
        <f t="shared" si="562"/>
        <v>0</v>
      </c>
      <c r="W285" s="154">
        <f t="shared" si="562"/>
        <v>0</v>
      </c>
      <c r="X285" s="68">
        <f t="shared" si="562"/>
        <v>9448</v>
      </c>
      <c r="Y285" s="68">
        <f t="shared" si="562"/>
        <v>0</v>
      </c>
      <c r="Z285" s="68">
        <f t="shared" si="562"/>
        <v>9448</v>
      </c>
      <c r="AA285" s="154">
        <f t="shared" si="562"/>
        <v>0</v>
      </c>
      <c r="AB285" s="154">
        <f t="shared" si="562"/>
        <v>0</v>
      </c>
      <c r="AC285" s="154">
        <f t="shared" si="562"/>
        <v>0</v>
      </c>
      <c r="AD285" s="68">
        <f t="shared" si="562"/>
        <v>9448</v>
      </c>
      <c r="AE285" s="68">
        <f t="shared" si="562"/>
        <v>0</v>
      </c>
      <c r="AF285" s="68">
        <f t="shared" si="562"/>
        <v>9448</v>
      </c>
      <c r="AG285" s="68"/>
      <c r="AH285" s="154">
        <f t="shared" si="563"/>
        <v>0</v>
      </c>
      <c r="AI285" s="154">
        <f t="shared" si="563"/>
        <v>0</v>
      </c>
      <c r="AJ285" s="154">
        <f t="shared" si="563"/>
        <v>0</v>
      </c>
      <c r="AK285" s="154">
        <f t="shared" si="563"/>
        <v>0</v>
      </c>
      <c r="AL285" s="68">
        <f t="shared" si="563"/>
        <v>9448</v>
      </c>
      <c r="AM285" s="68">
        <f t="shared" si="563"/>
        <v>0</v>
      </c>
      <c r="AN285" s="68">
        <f t="shared" si="563"/>
        <v>9448</v>
      </c>
      <c r="AO285" s="68">
        <f t="shared" si="563"/>
        <v>0</v>
      </c>
      <c r="AP285" s="68">
        <f t="shared" si="563"/>
        <v>0</v>
      </c>
      <c r="AQ285" s="68">
        <f t="shared" si="563"/>
        <v>0</v>
      </c>
      <c r="AR285" s="68">
        <f t="shared" si="563"/>
        <v>0</v>
      </c>
      <c r="AS285" s="68">
        <f t="shared" si="563"/>
        <v>0</v>
      </c>
      <c r="AT285" s="68">
        <f t="shared" si="563"/>
        <v>9448</v>
      </c>
      <c r="AU285" s="68">
        <f t="shared" si="563"/>
        <v>0</v>
      </c>
      <c r="AV285" s="68">
        <f t="shared" si="563"/>
        <v>9448</v>
      </c>
      <c r="AW285" s="68">
        <f t="shared" si="563"/>
        <v>0</v>
      </c>
    </row>
    <row r="286" spans="1:49" s="9" customFormat="1" ht="66">
      <c r="A286" s="81" t="s">
        <v>417</v>
      </c>
      <c r="B286" s="30" t="s">
        <v>53</v>
      </c>
      <c r="C286" s="30" t="s">
        <v>59</v>
      </c>
      <c r="D286" s="41" t="s">
        <v>393</v>
      </c>
      <c r="E286" s="30" t="s">
        <v>193</v>
      </c>
      <c r="F286" s="32">
        <v>9448</v>
      </c>
      <c r="G286" s="32"/>
      <c r="H286" s="32">
        <v>9448</v>
      </c>
      <c r="I286" s="152"/>
      <c r="J286" s="152"/>
      <c r="K286" s="152"/>
      <c r="L286" s="32">
        <f>F286+I286+J286</f>
        <v>9448</v>
      </c>
      <c r="M286" s="32">
        <f>G286+J286</f>
        <v>0</v>
      </c>
      <c r="N286" s="32">
        <f>H286+K286</f>
        <v>9448</v>
      </c>
      <c r="O286" s="152"/>
      <c r="P286" s="152"/>
      <c r="Q286" s="152"/>
      <c r="R286" s="32">
        <f>L286+O286+P286</f>
        <v>9448</v>
      </c>
      <c r="S286" s="32">
        <f>M286+P286</f>
        <v>0</v>
      </c>
      <c r="T286" s="32">
        <f>N286+Q286</f>
        <v>9448</v>
      </c>
      <c r="U286" s="152"/>
      <c r="V286" s="152"/>
      <c r="W286" s="152"/>
      <c r="X286" s="32">
        <f>R286+U286+V286</f>
        <v>9448</v>
      </c>
      <c r="Y286" s="32">
        <f>S286+V286</f>
        <v>0</v>
      </c>
      <c r="Z286" s="32">
        <f>T286+W286</f>
        <v>9448</v>
      </c>
      <c r="AA286" s="152"/>
      <c r="AB286" s="152"/>
      <c r="AC286" s="152"/>
      <c r="AD286" s="32">
        <f>X286+AA286+AB286</f>
        <v>9448</v>
      </c>
      <c r="AE286" s="32">
        <f>Y286+AB286</f>
        <v>0</v>
      </c>
      <c r="AF286" s="32">
        <f>Z286+AC286</f>
        <v>9448</v>
      </c>
      <c r="AG286" s="32"/>
      <c r="AH286" s="152"/>
      <c r="AI286" s="152"/>
      <c r="AJ286" s="152"/>
      <c r="AK286" s="152"/>
      <c r="AL286" s="32">
        <f>AD286+AH286+AI286</f>
        <v>9448</v>
      </c>
      <c r="AM286" s="32">
        <f>AE286+AI286</f>
        <v>0</v>
      </c>
      <c r="AN286" s="32">
        <f>AF286+AJ286</f>
        <v>9448</v>
      </c>
      <c r="AO286" s="32">
        <f>AH286+AK286</f>
        <v>0</v>
      </c>
      <c r="AP286" s="32"/>
      <c r="AQ286" s="32"/>
      <c r="AR286" s="32"/>
      <c r="AS286" s="32"/>
      <c r="AT286" s="32">
        <f>AL286+AP286+AQ286</f>
        <v>9448</v>
      </c>
      <c r="AU286" s="32">
        <f>AM286+AQ286</f>
        <v>0</v>
      </c>
      <c r="AV286" s="32">
        <f>AN286+AR286</f>
        <v>9448</v>
      </c>
      <c r="AW286" s="32">
        <f>AP286+AS286</f>
        <v>0</v>
      </c>
    </row>
    <row r="287" spans="1:49" s="9" customFormat="1" ht="115.5">
      <c r="A287" s="29" t="s">
        <v>512</v>
      </c>
      <c r="B287" s="30" t="s">
        <v>53</v>
      </c>
      <c r="C287" s="30" t="s">
        <v>59</v>
      </c>
      <c r="D287" s="41" t="s">
        <v>394</v>
      </c>
      <c r="E287" s="30"/>
      <c r="F287" s="68">
        <f t="shared" ref="F287:U288" si="564">F288</f>
        <v>1909</v>
      </c>
      <c r="G287" s="68">
        <f t="shared" si="564"/>
        <v>0</v>
      </c>
      <c r="H287" s="68">
        <f t="shared" si="564"/>
        <v>1909</v>
      </c>
      <c r="I287" s="154">
        <f t="shared" si="564"/>
        <v>0</v>
      </c>
      <c r="J287" s="154">
        <f t="shared" si="564"/>
        <v>0</v>
      </c>
      <c r="K287" s="154">
        <f t="shared" si="564"/>
        <v>0</v>
      </c>
      <c r="L287" s="68">
        <f t="shared" si="564"/>
        <v>1909</v>
      </c>
      <c r="M287" s="68">
        <f t="shared" si="564"/>
        <v>0</v>
      </c>
      <c r="N287" s="68">
        <f t="shared" si="564"/>
        <v>1909</v>
      </c>
      <c r="O287" s="154">
        <f t="shared" si="564"/>
        <v>0</v>
      </c>
      <c r="P287" s="154">
        <f t="shared" si="564"/>
        <v>0</v>
      </c>
      <c r="Q287" s="154">
        <f t="shared" si="564"/>
        <v>0</v>
      </c>
      <c r="R287" s="68">
        <f t="shared" si="564"/>
        <v>1909</v>
      </c>
      <c r="S287" s="68">
        <f t="shared" si="564"/>
        <v>0</v>
      </c>
      <c r="T287" s="68">
        <f t="shared" si="564"/>
        <v>1909</v>
      </c>
      <c r="U287" s="154">
        <f t="shared" si="564"/>
        <v>0</v>
      </c>
      <c r="V287" s="154">
        <f t="shared" ref="U287:AL288" si="565">V288</f>
        <v>0</v>
      </c>
      <c r="W287" s="154">
        <f t="shared" si="565"/>
        <v>0</v>
      </c>
      <c r="X287" s="68">
        <f t="shared" si="565"/>
        <v>1909</v>
      </c>
      <c r="Y287" s="68">
        <f t="shared" si="565"/>
        <v>0</v>
      </c>
      <c r="Z287" s="68">
        <f t="shared" si="565"/>
        <v>1909</v>
      </c>
      <c r="AA287" s="154">
        <f t="shared" si="565"/>
        <v>0</v>
      </c>
      <c r="AB287" s="154">
        <f t="shared" si="565"/>
        <v>0</v>
      </c>
      <c r="AC287" s="154">
        <f t="shared" si="565"/>
        <v>0</v>
      </c>
      <c r="AD287" s="68">
        <f t="shared" si="565"/>
        <v>1909</v>
      </c>
      <c r="AE287" s="68">
        <f t="shared" si="565"/>
        <v>0</v>
      </c>
      <c r="AF287" s="68">
        <f t="shared" si="565"/>
        <v>1909</v>
      </c>
      <c r="AG287" s="68"/>
      <c r="AH287" s="154">
        <f t="shared" si="565"/>
        <v>0</v>
      </c>
      <c r="AI287" s="154">
        <f t="shared" si="565"/>
        <v>0</v>
      </c>
      <c r="AJ287" s="154">
        <f t="shared" si="565"/>
        <v>0</v>
      </c>
      <c r="AK287" s="154">
        <f t="shared" si="565"/>
        <v>0</v>
      </c>
      <c r="AL287" s="68">
        <f t="shared" si="565"/>
        <v>1909</v>
      </c>
      <c r="AM287" s="68">
        <f t="shared" ref="AH287:AW288" si="566">AM288</f>
        <v>0</v>
      </c>
      <c r="AN287" s="68">
        <f t="shared" si="566"/>
        <v>1909</v>
      </c>
      <c r="AO287" s="68">
        <f t="shared" si="566"/>
        <v>0</v>
      </c>
      <c r="AP287" s="68">
        <f t="shared" si="566"/>
        <v>0</v>
      </c>
      <c r="AQ287" s="68">
        <f t="shared" si="566"/>
        <v>0</v>
      </c>
      <c r="AR287" s="68">
        <f t="shared" si="566"/>
        <v>0</v>
      </c>
      <c r="AS287" s="68">
        <f t="shared" si="566"/>
        <v>0</v>
      </c>
      <c r="AT287" s="68">
        <f t="shared" si="566"/>
        <v>1909</v>
      </c>
      <c r="AU287" s="68">
        <f t="shared" si="566"/>
        <v>0</v>
      </c>
      <c r="AV287" s="68">
        <f t="shared" si="566"/>
        <v>1909</v>
      </c>
      <c r="AW287" s="68">
        <f t="shared" si="566"/>
        <v>0</v>
      </c>
    </row>
    <row r="288" spans="1:49" s="9" customFormat="1" ht="33">
      <c r="A288" s="33" t="s">
        <v>97</v>
      </c>
      <c r="B288" s="30" t="s">
        <v>53</v>
      </c>
      <c r="C288" s="30" t="s">
        <v>59</v>
      </c>
      <c r="D288" s="41" t="s">
        <v>394</v>
      </c>
      <c r="E288" s="30" t="s">
        <v>98</v>
      </c>
      <c r="F288" s="68">
        <f t="shared" si="564"/>
        <v>1909</v>
      </c>
      <c r="G288" s="68">
        <f t="shared" si="564"/>
        <v>0</v>
      </c>
      <c r="H288" s="68">
        <f t="shared" si="564"/>
        <v>1909</v>
      </c>
      <c r="I288" s="154">
        <f t="shared" si="564"/>
        <v>0</v>
      </c>
      <c r="J288" s="154">
        <f t="shared" si="564"/>
        <v>0</v>
      </c>
      <c r="K288" s="154">
        <f t="shared" si="564"/>
        <v>0</v>
      </c>
      <c r="L288" s="68">
        <f t="shared" si="564"/>
        <v>1909</v>
      </c>
      <c r="M288" s="68">
        <f t="shared" si="564"/>
        <v>0</v>
      </c>
      <c r="N288" s="68">
        <f t="shared" si="564"/>
        <v>1909</v>
      </c>
      <c r="O288" s="154">
        <f t="shared" si="564"/>
        <v>0</v>
      </c>
      <c r="P288" s="154">
        <f t="shared" si="564"/>
        <v>0</v>
      </c>
      <c r="Q288" s="154">
        <f t="shared" si="564"/>
        <v>0</v>
      </c>
      <c r="R288" s="68">
        <f t="shared" si="564"/>
        <v>1909</v>
      </c>
      <c r="S288" s="68">
        <f t="shared" si="564"/>
        <v>0</v>
      </c>
      <c r="T288" s="68">
        <f t="shared" si="564"/>
        <v>1909</v>
      </c>
      <c r="U288" s="154">
        <f t="shared" si="565"/>
        <v>0</v>
      </c>
      <c r="V288" s="154">
        <f t="shared" si="565"/>
        <v>0</v>
      </c>
      <c r="W288" s="154">
        <f t="shared" si="565"/>
        <v>0</v>
      </c>
      <c r="X288" s="68">
        <f t="shared" si="565"/>
        <v>1909</v>
      </c>
      <c r="Y288" s="68">
        <f t="shared" si="565"/>
        <v>0</v>
      </c>
      <c r="Z288" s="68">
        <f t="shared" si="565"/>
        <v>1909</v>
      </c>
      <c r="AA288" s="154">
        <f t="shared" si="565"/>
        <v>0</v>
      </c>
      <c r="AB288" s="154">
        <f t="shared" si="565"/>
        <v>0</v>
      </c>
      <c r="AC288" s="154">
        <f t="shared" si="565"/>
        <v>0</v>
      </c>
      <c r="AD288" s="68">
        <f t="shared" si="565"/>
        <v>1909</v>
      </c>
      <c r="AE288" s="68">
        <f t="shared" si="565"/>
        <v>0</v>
      </c>
      <c r="AF288" s="68">
        <f t="shared" si="565"/>
        <v>1909</v>
      </c>
      <c r="AG288" s="68"/>
      <c r="AH288" s="154">
        <f t="shared" si="566"/>
        <v>0</v>
      </c>
      <c r="AI288" s="154">
        <f t="shared" si="566"/>
        <v>0</v>
      </c>
      <c r="AJ288" s="154">
        <f t="shared" si="566"/>
        <v>0</v>
      </c>
      <c r="AK288" s="154">
        <f t="shared" si="566"/>
        <v>0</v>
      </c>
      <c r="AL288" s="68">
        <f t="shared" si="566"/>
        <v>1909</v>
      </c>
      <c r="AM288" s="68">
        <f t="shared" si="566"/>
        <v>0</v>
      </c>
      <c r="AN288" s="68">
        <f t="shared" si="566"/>
        <v>1909</v>
      </c>
      <c r="AO288" s="68">
        <f t="shared" si="566"/>
        <v>0</v>
      </c>
      <c r="AP288" s="68">
        <f t="shared" si="566"/>
        <v>0</v>
      </c>
      <c r="AQ288" s="68">
        <f t="shared" si="566"/>
        <v>0</v>
      </c>
      <c r="AR288" s="68">
        <f t="shared" si="566"/>
        <v>0</v>
      </c>
      <c r="AS288" s="68">
        <f t="shared" si="566"/>
        <v>0</v>
      </c>
      <c r="AT288" s="68">
        <f t="shared" si="566"/>
        <v>1909</v>
      </c>
      <c r="AU288" s="68">
        <f t="shared" si="566"/>
        <v>0</v>
      </c>
      <c r="AV288" s="68">
        <f t="shared" si="566"/>
        <v>1909</v>
      </c>
      <c r="AW288" s="68">
        <f t="shared" si="566"/>
        <v>0</v>
      </c>
    </row>
    <row r="289" spans="1:49" s="9" customFormat="1" ht="66">
      <c r="A289" s="81" t="s">
        <v>417</v>
      </c>
      <c r="B289" s="30" t="s">
        <v>53</v>
      </c>
      <c r="C289" s="30" t="s">
        <v>59</v>
      </c>
      <c r="D289" s="41" t="s">
        <v>394</v>
      </c>
      <c r="E289" s="30" t="s">
        <v>193</v>
      </c>
      <c r="F289" s="32">
        <v>1909</v>
      </c>
      <c r="G289" s="32"/>
      <c r="H289" s="32">
        <v>1909</v>
      </c>
      <c r="I289" s="152"/>
      <c r="J289" s="152"/>
      <c r="K289" s="152"/>
      <c r="L289" s="32">
        <f>F289+I289+J289</f>
        <v>1909</v>
      </c>
      <c r="M289" s="32">
        <f>G289+J289</f>
        <v>0</v>
      </c>
      <c r="N289" s="32">
        <f>H289+K289</f>
        <v>1909</v>
      </c>
      <c r="O289" s="152"/>
      <c r="P289" s="152"/>
      <c r="Q289" s="152"/>
      <c r="R289" s="32">
        <f>L289+O289+P289</f>
        <v>1909</v>
      </c>
      <c r="S289" s="32">
        <f>M289+P289</f>
        <v>0</v>
      </c>
      <c r="T289" s="32">
        <f>N289+Q289</f>
        <v>1909</v>
      </c>
      <c r="U289" s="152"/>
      <c r="V289" s="152"/>
      <c r="W289" s="152"/>
      <c r="X289" s="32">
        <f>R289+U289+V289</f>
        <v>1909</v>
      </c>
      <c r="Y289" s="32">
        <f>S289+V289</f>
        <v>0</v>
      </c>
      <c r="Z289" s="32">
        <f>T289+W289</f>
        <v>1909</v>
      </c>
      <c r="AA289" s="152"/>
      <c r="AB289" s="152"/>
      <c r="AC289" s="152"/>
      <c r="AD289" s="32">
        <f>X289+AA289+AB289</f>
        <v>1909</v>
      </c>
      <c r="AE289" s="32">
        <f>Y289+AB289</f>
        <v>0</v>
      </c>
      <c r="AF289" s="32">
        <f>Z289+AC289</f>
        <v>1909</v>
      </c>
      <c r="AG289" s="32"/>
      <c r="AH289" s="152"/>
      <c r="AI289" s="152"/>
      <c r="AJ289" s="152"/>
      <c r="AK289" s="152"/>
      <c r="AL289" s="32">
        <f>AD289+AH289+AI289</f>
        <v>1909</v>
      </c>
      <c r="AM289" s="32">
        <f>AE289+AI289</f>
        <v>0</v>
      </c>
      <c r="AN289" s="32">
        <f>AF289+AJ289</f>
        <v>1909</v>
      </c>
      <c r="AO289" s="32">
        <f>AH289+AK289</f>
        <v>0</v>
      </c>
      <c r="AP289" s="32"/>
      <c r="AQ289" s="32"/>
      <c r="AR289" s="32"/>
      <c r="AS289" s="32"/>
      <c r="AT289" s="32">
        <f>AL289+AP289+AQ289</f>
        <v>1909</v>
      </c>
      <c r="AU289" s="32">
        <f>AM289+AQ289</f>
        <v>0</v>
      </c>
      <c r="AV289" s="32">
        <f>AN289+AR289</f>
        <v>1909</v>
      </c>
      <c r="AW289" s="32">
        <f>AP289+AS289</f>
        <v>0</v>
      </c>
    </row>
    <row r="290" spans="1:49" s="9" customFormat="1" ht="104.25" customHeight="1">
      <c r="A290" s="29" t="s">
        <v>513</v>
      </c>
      <c r="B290" s="30" t="s">
        <v>53</v>
      </c>
      <c r="C290" s="30" t="s">
        <v>59</v>
      </c>
      <c r="D290" s="41" t="s">
        <v>395</v>
      </c>
      <c r="E290" s="30"/>
      <c r="F290" s="68">
        <f t="shared" ref="F290:U291" si="567">F291</f>
        <v>12953</v>
      </c>
      <c r="G290" s="68">
        <f t="shared" si="567"/>
        <v>0</v>
      </c>
      <c r="H290" s="68">
        <f t="shared" si="567"/>
        <v>12953</v>
      </c>
      <c r="I290" s="154">
        <f t="shared" si="567"/>
        <v>0</v>
      </c>
      <c r="J290" s="154">
        <f t="shared" si="567"/>
        <v>0</v>
      </c>
      <c r="K290" s="154">
        <f t="shared" si="567"/>
        <v>0</v>
      </c>
      <c r="L290" s="68">
        <f t="shared" si="567"/>
        <v>12953</v>
      </c>
      <c r="M290" s="68">
        <f t="shared" si="567"/>
        <v>0</v>
      </c>
      <c r="N290" s="68">
        <f t="shared" si="567"/>
        <v>12953</v>
      </c>
      <c r="O290" s="154">
        <f t="shared" si="567"/>
        <v>0</v>
      </c>
      <c r="P290" s="154">
        <f t="shared" si="567"/>
        <v>0</v>
      </c>
      <c r="Q290" s="154">
        <f t="shared" si="567"/>
        <v>0</v>
      </c>
      <c r="R290" s="68">
        <f t="shared" si="567"/>
        <v>12953</v>
      </c>
      <c r="S290" s="68">
        <f t="shared" si="567"/>
        <v>0</v>
      </c>
      <c r="T290" s="68">
        <f t="shared" si="567"/>
        <v>12953</v>
      </c>
      <c r="U290" s="154">
        <f t="shared" si="567"/>
        <v>0</v>
      </c>
      <c r="V290" s="154">
        <f t="shared" ref="U290:AL291" si="568">V291</f>
        <v>0</v>
      </c>
      <c r="W290" s="154">
        <f t="shared" si="568"/>
        <v>0</v>
      </c>
      <c r="X290" s="68">
        <f t="shared" si="568"/>
        <v>12953</v>
      </c>
      <c r="Y290" s="68">
        <f t="shared" si="568"/>
        <v>0</v>
      </c>
      <c r="Z290" s="68">
        <f t="shared" si="568"/>
        <v>12953</v>
      </c>
      <c r="AA290" s="154">
        <f t="shared" si="568"/>
        <v>0</v>
      </c>
      <c r="AB290" s="154">
        <f t="shared" si="568"/>
        <v>0</v>
      </c>
      <c r="AC290" s="154">
        <f t="shared" si="568"/>
        <v>0</v>
      </c>
      <c r="AD290" s="68">
        <f t="shared" si="568"/>
        <v>12953</v>
      </c>
      <c r="AE290" s="68">
        <f t="shared" si="568"/>
        <v>0</v>
      </c>
      <c r="AF290" s="68">
        <f t="shared" si="568"/>
        <v>12953</v>
      </c>
      <c r="AG290" s="68"/>
      <c r="AH290" s="154">
        <f t="shared" si="568"/>
        <v>0</v>
      </c>
      <c r="AI290" s="154">
        <f t="shared" si="568"/>
        <v>0</v>
      </c>
      <c r="AJ290" s="154">
        <f t="shared" si="568"/>
        <v>0</v>
      </c>
      <c r="AK290" s="154">
        <f t="shared" si="568"/>
        <v>0</v>
      </c>
      <c r="AL290" s="68">
        <f t="shared" si="568"/>
        <v>12953</v>
      </c>
      <c r="AM290" s="68">
        <f t="shared" ref="AH290:AW291" si="569">AM291</f>
        <v>0</v>
      </c>
      <c r="AN290" s="68">
        <f t="shared" si="569"/>
        <v>12953</v>
      </c>
      <c r="AO290" s="68">
        <f t="shared" si="569"/>
        <v>0</v>
      </c>
      <c r="AP290" s="68">
        <f t="shared" si="569"/>
        <v>0</v>
      </c>
      <c r="AQ290" s="68">
        <f t="shared" si="569"/>
        <v>0</v>
      </c>
      <c r="AR290" s="68">
        <f t="shared" si="569"/>
        <v>0</v>
      </c>
      <c r="AS290" s="68">
        <f t="shared" si="569"/>
        <v>0</v>
      </c>
      <c r="AT290" s="68">
        <f t="shared" si="569"/>
        <v>12953</v>
      </c>
      <c r="AU290" s="68">
        <f t="shared" si="569"/>
        <v>0</v>
      </c>
      <c r="AV290" s="68">
        <f t="shared" si="569"/>
        <v>12953</v>
      </c>
      <c r="AW290" s="68">
        <f t="shared" si="569"/>
        <v>0</v>
      </c>
    </row>
    <row r="291" spans="1:49" s="9" customFormat="1" ht="33">
      <c r="A291" s="33" t="s">
        <v>97</v>
      </c>
      <c r="B291" s="30" t="s">
        <v>53</v>
      </c>
      <c r="C291" s="30" t="s">
        <v>59</v>
      </c>
      <c r="D291" s="41" t="s">
        <v>395</v>
      </c>
      <c r="E291" s="30" t="s">
        <v>98</v>
      </c>
      <c r="F291" s="68">
        <f t="shared" si="567"/>
        <v>12953</v>
      </c>
      <c r="G291" s="68">
        <f t="shared" si="567"/>
        <v>0</v>
      </c>
      <c r="H291" s="68">
        <f t="shared" si="567"/>
        <v>12953</v>
      </c>
      <c r="I291" s="154">
        <f t="shared" si="567"/>
        <v>0</v>
      </c>
      <c r="J291" s="154">
        <f t="shared" si="567"/>
        <v>0</v>
      </c>
      <c r="K291" s="154">
        <f t="shared" si="567"/>
        <v>0</v>
      </c>
      <c r="L291" s="68">
        <f t="shared" si="567"/>
        <v>12953</v>
      </c>
      <c r="M291" s="68">
        <f t="shared" si="567"/>
        <v>0</v>
      </c>
      <c r="N291" s="68">
        <f t="shared" si="567"/>
        <v>12953</v>
      </c>
      <c r="O291" s="154">
        <f t="shared" si="567"/>
        <v>0</v>
      </c>
      <c r="P291" s="154">
        <f t="shared" si="567"/>
        <v>0</v>
      </c>
      <c r="Q291" s="154">
        <f t="shared" si="567"/>
        <v>0</v>
      </c>
      <c r="R291" s="68">
        <f t="shared" si="567"/>
        <v>12953</v>
      </c>
      <c r="S291" s="68">
        <f t="shared" si="567"/>
        <v>0</v>
      </c>
      <c r="T291" s="68">
        <f t="shared" si="567"/>
        <v>12953</v>
      </c>
      <c r="U291" s="154">
        <f t="shared" si="568"/>
        <v>0</v>
      </c>
      <c r="V291" s="154">
        <f t="shared" si="568"/>
        <v>0</v>
      </c>
      <c r="W291" s="154">
        <f t="shared" si="568"/>
        <v>0</v>
      </c>
      <c r="X291" s="68">
        <f t="shared" si="568"/>
        <v>12953</v>
      </c>
      <c r="Y291" s="68">
        <f t="shared" si="568"/>
        <v>0</v>
      </c>
      <c r="Z291" s="68">
        <f t="shared" si="568"/>
        <v>12953</v>
      </c>
      <c r="AA291" s="154">
        <f t="shared" si="568"/>
        <v>0</v>
      </c>
      <c r="AB291" s="154">
        <f t="shared" si="568"/>
        <v>0</v>
      </c>
      <c r="AC291" s="154">
        <f t="shared" si="568"/>
        <v>0</v>
      </c>
      <c r="AD291" s="68">
        <f t="shared" si="568"/>
        <v>12953</v>
      </c>
      <c r="AE291" s="68">
        <f t="shared" si="568"/>
        <v>0</v>
      </c>
      <c r="AF291" s="68">
        <f t="shared" si="568"/>
        <v>12953</v>
      </c>
      <c r="AG291" s="68"/>
      <c r="AH291" s="154">
        <f t="shared" si="569"/>
        <v>0</v>
      </c>
      <c r="AI291" s="154">
        <f t="shared" si="569"/>
        <v>0</v>
      </c>
      <c r="AJ291" s="154">
        <f t="shared" si="569"/>
        <v>0</v>
      </c>
      <c r="AK291" s="154">
        <f t="shared" si="569"/>
        <v>0</v>
      </c>
      <c r="AL291" s="68">
        <f t="shared" si="569"/>
        <v>12953</v>
      </c>
      <c r="AM291" s="68">
        <f t="shared" si="569"/>
        <v>0</v>
      </c>
      <c r="AN291" s="68">
        <f t="shared" si="569"/>
        <v>12953</v>
      </c>
      <c r="AO291" s="68">
        <f t="shared" si="569"/>
        <v>0</v>
      </c>
      <c r="AP291" s="68">
        <f t="shared" si="569"/>
        <v>0</v>
      </c>
      <c r="AQ291" s="68">
        <f t="shared" si="569"/>
        <v>0</v>
      </c>
      <c r="AR291" s="68">
        <f t="shared" si="569"/>
        <v>0</v>
      </c>
      <c r="AS291" s="68">
        <f t="shared" si="569"/>
        <v>0</v>
      </c>
      <c r="AT291" s="68">
        <f t="shared" si="569"/>
        <v>12953</v>
      </c>
      <c r="AU291" s="68">
        <f t="shared" si="569"/>
        <v>0</v>
      </c>
      <c r="AV291" s="68">
        <f t="shared" si="569"/>
        <v>12953</v>
      </c>
      <c r="AW291" s="68">
        <f t="shared" si="569"/>
        <v>0</v>
      </c>
    </row>
    <row r="292" spans="1:49" s="9" customFormat="1" ht="66">
      <c r="A292" s="81" t="s">
        <v>417</v>
      </c>
      <c r="B292" s="30" t="s">
        <v>53</v>
      </c>
      <c r="C292" s="30" t="s">
        <v>59</v>
      </c>
      <c r="D292" s="41" t="s">
        <v>395</v>
      </c>
      <c r="E292" s="30" t="s">
        <v>193</v>
      </c>
      <c r="F292" s="32">
        <v>12953</v>
      </c>
      <c r="G292" s="32"/>
      <c r="H292" s="32">
        <v>12953</v>
      </c>
      <c r="I292" s="152"/>
      <c r="J292" s="152"/>
      <c r="K292" s="152"/>
      <c r="L292" s="32">
        <f>F292+I292+J292</f>
        <v>12953</v>
      </c>
      <c r="M292" s="32">
        <f>G292+J292</f>
        <v>0</v>
      </c>
      <c r="N292" s="32">
        <f>H292+K292</f>
        <v>12953</v>
      </c>
      <c r="O292" s="152"/>
      <c r="P292" s="152"/>
      <c r="Q292" s="152"/>
      <c r="R292" s="32">
        <f>L292+O292+P292</f>
        <v>12953</v>
      </c>
      <c r="S292" s="32">
        <f>M292+P292</f>
        <v>0</v>
      </c>
      <c r="T292" s="32">
        <f>N292+Q292</f>
        <v>12953</v>
      </c>
      <c r="U292" s="152"/>
      <c r="V292" s="152"/>
      <c r="W292" s="152"/>
      <c r="X292" s="32">
        <f>R292+U292+V292</f>
        <v>12953</v>
      </c>
      <c r="Y292" s="32">
        <f>S292+V292</f>
        <v>0</v>
      </c>
      <c r="Z292" s="32">
        <f>T292+W292</f>
        <v>12953</v>
      </c>
      <c r="AA292" s="152"/>
      <c r="AB292" s="152"/>
      <c r="AC292" s="152"/>
      <c r="AD292" s="32">
        <f>X292+AA292+AB292</f>
        <v>12953</v>
      </c>
      <c r="AE292" s="32">
        <f>Y292+AB292</f>
        <v>0</v>
      </c>
      <c r="AF292" s="32">
        <f>Z292+AC292</f>
        <v>12953</v>
      </c>
      <c r="AG292" s="32"/>
      <c r="AH292" s="152"/>
      <c r="AI292" s="152"/>
      <c r="AJ292" s="152"/>
      <c r="AK292" s="152"/>
      <c r="AL292" s="32">
        <f>AD292+AH292+AI292</f>
        <v>12953</v>
      </c>
      <c r="AM292" s="32">
        <f>AE292+AI292</f>
        <v>0</v>
      </c>
      <c r="AN292" s="32">
        <f>AF292+AJ292</f>
        <v>12953</v>
      </c>
      <c r="AO292" s="32">
        <f>AH292+AK292</f>
        <v>0</v>
      </c>
      <c r="AP292" s="32"/>
      <c r="AQ292" s="32"/>
      <c r="AR292" s="32"/>
      <c r="AS292" s="32"/>
      <c r="AT292" s="32">
        <f>AL292+AP292+AQ292</f>
        <v>12953</v>
      </c>
      <c r="AU292" s="32">
        <f>AM292+AQ292</f>
        <v>0</v>
      </c>
      <c r="AV292" s="32">
        <f>AN292+AR292</f>
        <v>12953</v>
      </c>
      <c r="AW292" s="32">
        <f>AP292+AS292</f>
        <v>0</v>
      </c>
    </row>
    <row r="293" spans="1:49" s="9" customFormat="1" ht="99">
      <c r="A293" s="29" t="s">
        <v>514</v>
      </c>
      <c r="B293" s="30" t="s">
        <v>53</v>
      </c>
      <c r="C293" s="30" t="s">
        <v>59</v>
      </c>
      <c r="D293" s="41" t="s">
        <v>419</v>
      </c>
      <c r="E293" s="30"/>
      <c r="F293" s="32">
        <f t="shared" ref="F293:U294" si="570">F294</f>
        <v>4449</v>
      </c>
      <c r="G293" s="32">
        <f t="shared" si="570"/>
        <v>0</v>
      </c>
      <c r="H293" s="32">
        <f t="shared" si="570"/>
        <v>4449</v>
      </c>
      <c r="I293" s="152">
        <f t="shared" si="570"/>
        <v>0</v>
      </c>
      <c r="J293" s="152">
        <f t="shared" si="570"/>
        <v>0</v>
      </c>
      <c r="K293" s="152">
        <f t="shared" si="570"/>
        <v>0</v>
      </c>
      <c r="L293" s="32">
        <f t="shared" si="570"/>
        <v>4449</v>
      </c>
      <c r="M293" s="32">
        <f t="shared" si="570"/>
        <v>0</v>
      </c>
      <c r="N293" s="32">
        <f t="shared" si="570"/>
        <v>4449</v>
      </c>
      <c r="O293" s="152">
        <f t="shared" si="570"/>
        <v>0</v>
      </c>
      <c r="P293" s="152">
        <f t="shared" si="570"/>
        <v>0</v>
      </c>
      <c r="Q293" s="152">
        <f t="shared" si="570"/>
        <v>0</v>
      </c>
      <c r="R293" s="32">
        <f t="shared" si="570"/>
        <v>4449</v>
      </c>
      <c r="S293" s="32">
        <f t="shared" si="570"/>
        <v>0</v>
      </c>
      <c r="T293" s="32">
        <f t="shared" si="570"/>
        <v>4449</v>
      </c>
      <c r="U293" s="152">
        <f t="shared" si="570"/>
        <v>0</v>
      </c>
      <c r="V293" s="152">
        <f t="shared" ref="U293:AL294" si="571">V294</f>
        <v>0</v>
      </c>
      <c r="W293" s="152">
        <f t="shared" si="571"/>
        <v>0</v>
      </c>
      <c r="X293" s="32">
        <f t="shared" si="571"/>
        <v>4449</v>
      </c>
      <c r="Y293" s="32">
        <f t="shared" si="571"/>
        <v>0</v>
      </c>
      <c r="Z293" s="32">
        <f t="shared" si="571"/>
        <v>4449</v>
      </c>
      <c r="AA293" s="152">
        <f t="shared" si="571"/>
        <v>0</v>
      </c>
      <c r="AB293" s="152">
        <f t="shared" si="571"/>
        <v>0</v>
      </c>
      <c r="AC293" s="152">
        <f t="shared" si="571"/>
        <v>0</v>
      </c>
      <c r="AD293" s="32">
        <f t="shared" si="571"/>
        <v>4449</v>
      </c>
      <c r="AE293" s="32">
        <f t="shared" si="571"/>
        <v>0</v>
      </c>
      <c r="AF293" s="32">
        <f t="shared" si="571"/>
        <v>4449</v>
      </c>
      <c r="AG293" s="32"/>
      <c r="AH293" s="152">
        <f t="shared" si="571"/>
        <v>0</v>
      </c>
      <c r="AI293" s="152">
        <f t="shared" si="571"/>
        <v>0</v>
      </c>
      <c r="AJ293" s="152">
        <f t="shared" si="571"/>
        <v>0</v>
      </c>
      <c r="AK293" s="152">
        <f t="shared" si="571"/>
        <v>0</v>
      </c>
      <c r="AL293" s="32">
        <f t="shared" si="571"/>
        <v>4449</v>
      </c>
      <c r="AM293" s="32">
        <f t="shared" ref="AH293:AW294" si="572">AM294</f>
        <v>0</v>
      </c>
      <c r="AN293" s="32">
        <f t="shared" si="572"/>
        <v>4449</v>
      </c>
      <c r="AO293" s="32">
        <f t="shared" si="572"/>
        <v>0</v>
      </c>
      <c r="AP293" s="32">
        <f t="shared" si="572"/>
        <v>0</v>
      </c>
      <c r="AQ293" s="32">
        <f t="shared" si="572"/>
        <v>0</v>
      </c>
      <c r="AR293" s="32">
        <f t="shared" si="572"/>
        <v>0</v>
      </c>
      <c r="AS293" s="32">
        <f t="shared" si="572"/>
        <v>0</v>
      </c>
      <c r="AT293" s="32">
        <f t="shared" si="572"/>
        <v>4449</v>
      </c>
      <c r="AU293" s="32">
        <f t="shared" si="572"/>
        <v>0</v>
      </c>
      <c r="AV293" s="32">
        <f t="shared" si="572"/>
        <v>4449</v>
      </c>
      <c r="AW293" s="32">
        <f t="shared" si="572"/>
        <v>0</v>
      </c>
    </row>
    <row r="294" spans="1:49" s="9" customFormat="1" ht="33">
      <c r="A294" s="33" t="s">
        <v>97</v>
      </c>
      <c r="B294" s="30" t="s">
        <v>53</v>
      </c>
      <c r="C294" s="30" t="s">
        <v>59</v>
      </c>
      <c r="D294" s="41" t="s">
        <v>419</v>
      </c>
      <c r="E294" s="30" t="s">
        <v>98</v>
      </c>
      <c r="F294" s="32">
        <f t="shared" si="570"/>
        <v>4449</v>
      </c>
      <c r="G294" s="32">
        <f t="shared" si="570"/>
        <v>0</v>
      </c>
      <c r="H294" s="32">
        <f t="shared" si="570"/>
        <v>4449</v>
      </c>
      <c r="I294" s="152">
        <f t="shared" si="570"/>
        <v>0</v>
      </c>
      <c r="J294" s="152">
        <f t="shared" si="570"/>
        <v>0</v>
      </c>
      <c r="K294" s="152">
        <f t="shared" si="570"/>
        <v>0</v>
      </c>
      <c r="L294" s="32">
        <f t="shared" si="570"/>
        <v>4449</v>
      </c>
      <c r="M294" s="32">
        <f t="shared" si="570"/>
        <v>0</v>
      </c>
      <c r="N294" s="32">
        <f t="shared" si="570"/>
        <v>4449</v>
      </c>
      <c r="O294" s="152">
        <f t="shared" si="570"/>
        <v>0</v>
      </c>
      <c r="P294" s="152">
        <f t="shared" si="570"/>
        <v>0</v>
      </c>
      <c r="Q294" s="152">
        <f t="shared" si="570"/>
        <v>0</v>
      </c>
      <c r="R294" s="32">
        <f t="shared" si="570"/>
        <v>4449</v>
      </c>
      <c r="S294" s="32">
        <f t="shared" si="570"/>
        <v>0</v>
      </c>
      <c r="T294" s="32">
        <f t="shared" si="570"/>
        <v>4449</v>
      </c>
      <c r="U294" s="152">
        <f t="shared" si="571"/>
        <v>0</v>
      </c>
      <c r="V294" s="152">
        <f t="shared" si="571"/>
        <v>0</v>
      </c>
      <c r="W294" s="152">
        <f t="shared" si="571"/>
        <v>0</v>
      </c>
      <c r="X294" s="32">
        <f t="shared" si="571"/>
        <v>4449</v>
      </c>
      <c r="Y294" s="32">
        <f t="shared" si="571"/>
        <v>0</v>
      </c>
      <c r="Z294" s="32">
        <f t="shared" si="571"/>
        <v>4449</v>
      </c>
      <c r="AA294" s="152">
        <f t="shared" si="571"/>
        <v>0</v>
      </c>
      <c r="AB294" s="152">
        <f t="shared" si="571"/>
        <v>0</v>
      </c>
      <c r="AC294" s="152">
        <f t="shared" si="571"/>
        <v>0</v>
      </c>
      <c r="AD294" s="32">
        <f t="shared" si="571"/>
        <v>4449</v>
      </c>
      <c r="AE294" s="32">
        <f t="shared" si="571"/>
        <v>0</v>
      </c>
      <c r="AF294" s="32">
        <f t="shared" si="571"/>
        <v>4449</v>
      </c>
      <c r="AG294" s="32"/>
      <c r="AH294" s="152">
        <f t="shared" si="572"/>
        <v>0</v>
      </c>
      <c r="AI294" s="152">
        <f t="shared" si="572"/>
        <v>0</v>
      </c>
      <c r="AJ294" s="152">
        <f t="shared" si="572"/>
        <v>0</v>
      </c>
      <c r="AK294" s="152">
        <f t="shared" si="572"/>
        <v>0</v>
      </c>
      <c r="AL294" s="32">
        <f t="shared" si="572"/>
        <v>4449</v>
      </c>
      <c r="AM294" s="32">
        <f t="shared" si="572"/>
        <v>0</v>
      </c>
      <c r="AN294" s="32">
        <f t="shared" si="572"/>
        <v>4449</v>
      </c>
      <c r="AO294" s="32">
        <f t="shared" si="572"/>
        <v>0</v>
      </c>
      <c r="AP294" s="32">
        <f t="shared" si="572"/>
        <v>0</v>
      </c>
      <c r="AQ294" s="32">
        <f t="shared" si="572"/>
        <v>0</v>
      </c>
      <c r="AR294" s="32">
        <f t="shared" si="572"/>
        <v>0</v>
      </c>
      <c r="AS294" s="32">
        <f t="shared" si="572"/>
        <v>0</v>
      </c>
      <c r="AT294" s="32">
        <f t="shared" si="572"/>
        <v>4449</v>
      </c>
      <c r="AU294" s="32">
        <f t="shared" si="572"/>
        <v>0</v>
      </c>
      <c r="AV294" s="32">
        <f t="shared" si="572"/>
        <v>4449</v>
      </c>
      <c r="AW294" s="32">
        <f t="shared" si="572"/>
        <v>0</v>
      </c>
    </row>
    <row r="295" spans="1:49" s="9" customFormat="1" ht="66">
      <c r="A295" s="81" t="s">
        <v>417</v>
      </c>
      <c r="B295" s="30" t="s">
        <v>53</v>
      </c>
      <c r="C295" s="30" t="s">
        <v>59</v>
      </c>
      <c r="D295" s="41" t="s">
        <v>419</v>
      </c>
      <c r="E295" s="30" t="s">
        <v>193</v>
      </c>
      <c r="F295" s="32">
        <v>4449</v>
      </c>
      <c r="G295" s="32"/>
      <c r="H295" s="32">
        <v>4449</v>
      </c>
      <c r="I295" s="152"/>
      <c r="J295" s="152"/>
      <c r="K295" s="152"/>
      <c r="L295" s="32">
        <f>F295+I295+J295</f>
        <v>4449</v>
      </c>
      <c r="M295" s="32">
        <f>G295+J295</f>
        <v>0</v>
      </c>
      <c r="N295" s="32">
        <f>H295+K295</f>
        <v>4449</v>
      </c>
      <c r="O295" s="152"/>
      <c r="P295" s="152"/>
      <c r="Q295" s="152"/>
      <c r="R295" s="32">
        <f>L295+O295+P295</f>
        <v>4449</v>
      </c>
      <c r="S295" s="32">
        <f>M295+P295</f>
        <v>0</v>
      </c>
      <c r="T295" s="32">
        <f>N295+Q295</f>
        <v>4449</v>
      </c>
      <c r="U295" s="152"/>
      <c r="V295" s="152"/>
      <c r="W295" s="152"/>
      <c r="X295" s="32">
        <f>R295+U295+V295</f>
        <v>4449</v>
      </c>
      <c r="Y295" s="32">
        <f>S295+V295</f>
        <v>0</v>
      </c>
      <c r="Z295" s="32">
        <f>T295+W295</f>
        <v>4449</v>
      </c>
      <c r="AA295" s="152"/>
      <c r="AB295" s="152"/>
      <c r="AC295" s="152"/>
      <c r="AD295" s="32">
        <f>X295+AA295+AB295</f>
        <v>4449</v>
      </c>
      <c r="AE295" s="32">
        <f>Y295+AB295</f>
        <v>0</v>
      </c>
      <c r="AF295" s="32">
        <f>Z295+AC295</f>
        <v>4449</v>
      </c>
      <c r="AG295" s="32"/>
      <c r="AH295" s="152"/>
      <c r="AI295" s="152"/>
      <c r="AJ295" s="152"/>
      <c r="AK295" s="152"/>
      <c r="AL295" s="32">
        <f>AD295+AH295+AI295</f>
        <v>4449</v>
      </c>
      <c r="AM295" s="32">
        <f>AE295+AI295</f>
        <v>0</v>
      </c>
      <c r="AN295" s="32">
        <f>AF295+AJ295</f>
        <v>4449</v>
      </c>
      <c r="AO295" s="32">
        <f>AH295+AK295</f>
        <v>0</v>
      </c>
      <c r="AP295" s="32"/>
      <c r="AQ295" s="32"/>
      <c r="AR295" s="32"/>
      <c r="AS295" s="32"/>
      <c r="AT295" s="32">
        <f>AL295+AP295+AQ295</f>
        <v>4449</v>
      </c>
      <c r="AU295" s="32">
        <f>AM295+AQ295</f>
        <v>0</v>
      </c>
      <c r="AV295" s="32">
        <f>AN295+AR295</f>
        <v>4449</v>
      </c>
      <c r="AW295" s="32">
        <f>AP295+AS295</f>
        <v>0</v>
      </c>
    </row>
    <row r="296" spans="1:49" s="9" customFormat="1" ht="16.5">
      <c r="A296" s="29"/>
      <c r="B296" s="30"/>
      <c r="C296" s="30"/>
      <c r="D296" s="41"/>
      <c r="E296" s="30"/>
      <c r="F296" s="87"/>
      <c r="G296" s="87"/>
      <c r="H296" s="87"/>
      <c r="I296" s="156"/>
      <c r="J296" s="156"/>
      <c r="K296" s="156"/>
      <c r="L296" s="87"/>
      <c r="M296" s="87"/>
      <c r="N296" s="87"/>
      <c r="O296" s="156"/>
      <c r="P296" s="156"/>
      <c r="Q296" s="156"/>
      <c r="R296" s="87"/>
      <c r="S296" s="87"/>
      <c r="T296" s="87"/>
      <c r="U296" s="156"/>
      <c r="V296" s="156"/>
      <c r="W296" s="156"/>
      <c r="X296" s="87"/>
      <c r="Y296" s="87"/>
      <c r="Z296" s="87"/>
      <c r="AA296" s="156"/>
      <c r="AB296" s="156"/>
      <c r="AC296" s="156"/>
      <c r="AD296" s="87"/>
      <c r="AE296" s="87"/>
      <c r="AF296" s="87"/>
      <c r="AG296" s="87"/>
      <c r="AH296" s="156"/>
      <c r="AI296" s="156"/>
      <c r="AJ296" s="156"/>
      <c r="AK296" s="156"/>
      <c r="AL296" s="87"/>
      <c r="AM296" s="87"/>
      <c r="AN296" s="87"/>
      <c r="AO296" s="87"/>
      <c r="AP296" s="87"/>
      <c r="AQ296" s="87"/>
      <c r="AR296" s="87"/>
      <c r="AS296" s="87"/>
      <c r="AT296" s="87"/>
      <c r="AU296" s="87"/>
      <c r="AV296" s="87"/>
      <c r="AW296" s="87"/>
    </row>
    <row r="297" spans="1:49" s="9" customFormat="1" ht="18.75">
      <c r="A297" s="36" t="s">
        <v>70</v>
      </c>
      <c r="B297" s="26" t="s">
        <v>53</v>
      </c>
      <c r="C297" s="26" t="s">
        <v>57</v>
      </c>
      <c r="D297" s="37"/>
      <c r="E297" s="26"/>
      <c r="F297" s="28">
        <f t="shared" ref="F297:AW297" si="573">F298</f>
        <v>481819</v>
      </c>
      <c r="G297" s="28">
        <f t="shared" si="573"/>
        <v>0</v>
      </c>
      <c r="H297" s="28">
        <f t="shared" si="573"/>
        <v>413281</v>
      </c>
      <c r="I297" s="151">
        <f t="shared" si="573"/>
        <v>0</v>
      </c>
      <c r="J297" s="151">
        <f t="shared" si="573"/>
        <v>0</v>
      </c>
      <c r="K297" s="151">
        <f t="shared" si="573"/>
        <v>0</v>
      </c>
      <c r="L297" s="28">
        <f t="shared" si="573"/>
        <v>481819</v>
      </c>
      <c r="M297" s="28">
        <f t="shared" si="573"/>
        <v>0</v>
      </c>
      <c r="N297" s="28">
        <f t="shared" si="573"/>
        <v>413281</v>
      </c>
      <c r="O297" s="151">
        <f t="shared" si="573"/>
        <v>0</v>
      </c>
      <c r="P297" s="151">
        <f t="shared" si="573"/>
        <v>0</v>
      </c>
      <c r="Q297" s="151">
        <f t="shared" si="573"/>
        <v>0</v>
      </c>
      <c r="R297" s="28">
        <f t="shared" si="573"/>
        <v>481819</v>
      </c>
      <c r="S297" s="28">
        <f t="shared" si="573"/>
        <v>0</v>
      </c>
      <c r="T297" s="28">
        <f t="shared" si="573"/>
        <v>413281</v>
      </c>
      <c r="U297" s="151">
        <f t="shared" si="573"/>
        <v>0</v>
      </c>
      <c r="V297" s="151">
        <f t="shared" si="573"/>
        <v>0</v>
      </c>
      <c r="W297" s="151">
        <f t="shared" si="573"/>
        <v>0</v>
      </c>
      <c r="X297" s="28">
        <f t="shared" si="573"/>
        <v>481819</v>
      </c>
      <c r="Y297" s="28">
        <f t="shared" si="573"/>
        <v>0</v>
      </c>
      <c r="Z297" s="28">
        <f t="shared" si="573"/>
        <v>413281</v>
      </c>
      <c r="AA297" s="151">
        <f t="shared" si="573"/>
        <v>-4735</v>
      </c>
      <c r="AB297" s="151">
        <f t="shared" si="573"/>
        <v>0</v>
      </c>
      <c r="AC297" s="151">
        <f t="shared" si="573"/>
        <v>0</v>
      </c>
      <c r="AD297" s="28">
        <f t="shared" si="573"/>
        <v>477084</v>
      </c>
      <c r="AE297" s="28">
        <f t="shared" si="573"/>
        <v>0</v>
      </c>
      <c r="AF297" s="28">
        <f t="shared" si="573"/>
        <v>413281</v>
      </c>
      <c r="AG297" s="28"/>
      <c r="AH297" s="151">
        <f t="shared" si="573"/>
        <v>0</v>
      </c>
      <c r="AI297" s="151">
        <f t="shared" si="573"/>
        <v>0</v>
      </c>
      <c r="AJ297" s="151">
        <f t="shared" si="573"/>
        <v>0</v>
      </c>
      <c r="AK297" s="151">
        <f t="shared" si="573"/>
        <v>0</v>
      </c>
      <c r="AL297" s="28">
        <f t="shared" si="573"/>
        <v>477084</v>
      </c>
      <c r="AM297" s="28">
        <f t="shared" si="573"/>
        <v>0</v>
      </c>
      <c r="AN297" s="28">
        <f t="shared" si="573"/>
        <v>413281</v>
      </c>
      <c r="AO297" s="28">
        <f t="shared" si="573"/>
        <v>0</v>
      </c>
      <c r="AP297" s="28">
        <f t="shared" si="573"/>
        <v>7335</v>
      </c>
      <c r="AQ297" s="28">
        <f t="shared" si="573"/>
        <v>0</v>
      </c>
      <c r="AR297" s="28">
        <f t="shared" si="573"/>
        <v>23381</v>
      </c>
      <c r="AS297" s="28">
        <f t="shared" si="573"/>
        <v>0</v>
      </c>
      <c r="AT297" s="28">
        <f t="shared" si="573"/>
        <v>484419</v>
      </c>
      <c r="AU297" s="28">
        <f t="shared" si="573"/>
        <v>0</v>
      </c>
      <c r="AV297" s="28">
        <f t="shared" si="573"/>
        <v>436662</v>
      </c>
      <c r="AW297" s="28">
        <f t="shared" si="573"/>
        <v>0</v>
      </c>
    </row>
    <row r="298" spans="1:49" s="9" customFormat="1" ht="50.25">
      <c r="A298" s="29" t="s">
        <v>159</v>
      </c>
      <c r="B298" s="30" t="s">
        <v>53</v>
      </c>
      <c r="C298" s="30" t="s">
        <v>57</v>
      </c>
      <c r="D298" s="41" t="s">
        <v>357</v>
      </c>
      <c r="E298" s="26"/>
      <c r="F298" s="32">
        <f t="shared" ref="F298:H298" si="574">F299+F304+F319</f>
        <v>481819</v>
      </c>
      <c r="G298" s="32">
        <f t="shared" si="574"/>
        <v>0</v>
      </c>
      <c r="H298" s="32">
        <f t="shared" si="574"/>
        <v>413281</v>
      </c>
      <c r="I298" s="152">
        <f t="shared" ref="I298:N298" si="575">I299+I304+I319</f>
        <v>0</v>
      </c>
      <c r="J298" s="152">
        <f t="shared" si="575"/>
        <v>0</v>
      </c>
      <c r="K298" s="152">
        <f t="shared" si="575"/>
        <v>0</v>
      </c>
      <c r="L298" s="32">
        <f t="shared" si="575"/>
        <v>481819</v>
      </c>
      <c r="M298" s="32">
        <f t="shared" si="575"/>
        <v>0</v>
      </c>
      <c r="N298" s="32">
        <f t="shared" si="575"/>
        <v>413281</v>
      </c>
      <c r="O298" s="152">
        <f t="shared" ref="O298:T298" si="576">O299+O304+O319</f>
        <v>0</v>
      </c>
      <c r="P298" s="152">
        <f t="shared" si="576"/>
        <v>0</v>
      </c>
      <c r="Q298" s="152">
        <f t="shared" si="576"/>
        <v>0</v>
      </c>
      <c r="R298" s="32">
        <f t="shared" si="576"/>
        <v>481819</v>
      </c>
      <c r="S298" s="32">
        <f t="shared" si="576"/>
        <v>0</v>
      </c>
      <c r="T298" s="32">
        <f t="shared" si="576"/>
        <v>413281</v>
      </c>
      <c r="U298" s="152">
        <f t="shared" ref="U298:Z298" si="577">U299+U304+U319</f>
        <v>0</v>
      </c>
      <c r="V298" s="152">
        <f t="shared" si="577"/>
        <v>0</v>
      </c>
      <c r="W298" s="152">
        <f t="shared" si="577"/>
        <v>0</v>
      </c>
      <c r="X298" s="32">
        <f t="shared" si="577"/>
        <v>481819</v>
      </c>
      <c r="Y298" s="32">
        <f t="shared" si="577"/>
        <v>0</v>
      </c>
      <c r="Z298" s="32">
        <f t="shared" si="577"/>
        <v>413281</v>
      </c>
      <c r="AA298" s="152">
        <f t="shared" ref="AA298:AF298" si="578">AA299+AA304+AA319</f>
        <v>-4735</v>
      </c>
      <c r="AB298" s="152">
        <f t="shared" si="578"/>
        <v>0</v>
      </c>
      <c r="AC298" s="152">
        <f t="shared" si="578"/>
        <v>0</v>
      </c>
      <c r="AD298" s="32">
        <f t="shared" si="578"/>
        <v>477084</v>
      </c>
      <c r="AE298" s="32">
        <f t="shared" si="578"/>
        <v>0</v>
      </c>
      <c r="AF298" s="32">
        <f t="shared" si="578"/>
        <v>413281</v>
      </c>
      <c r="AG298" s="32"/>
      <c r="AH298" s="152">
        <f t="shared" ref="AH298:AN298" si="579">AH299+AH304+AH319</f>
        <v>0</v>
      </c>
      <c r="AI298" s="152">
        <f t="shared" si="579"/>
        <v>0</v>
      </c>
      <c r="AJ298" s="152">
        <f t="shared" si="579"/>
        <v>0</v>
      </c>
      <c r="AK298" s="152">
        <f t="shared" ref="AK298" si="580">AK299+AK304+AK319</f>
        <v>0</v>
      </c>
      <c r="AL298" s="32">
        <f t="shared" si="579"/>
        <v>477084</v>
      </c>
      <c r="AM298" s="32">
        <f t="shared" si="579"/>
        <v>0</v>
      </c>
      <c r="AN298" s="32">
        <f t="shared" si="579"/>
        <v>413281</v>
      </c>
      <c r="AO298" s="32">
        <f t="shared" ref="AO298:AV298" si="581">AO299+AO304+AO319</f>
        <v>0</v>
      </c>
      <c r="AP298" s="32">
        <f t="shared" si="581"/>
        <v>7335</v>
      </c>
      <c r="AQ298" s="32">
        <f t="shared" si="581"/>
        <v>0</v>
      </c>
      <c r="AR298" s="32">
        <f t="shared" si="581"/>
        <v>23381</v>
      </c>
      <c r="AS298" s="32">
        <f t="shared" si="581"/>
        <v>0</v>
      </c>
      <c r="AT298" s="32">
        <f t="shared" si="581"/>
        <v>484419</v>
      </c>
      <c r="AU298" s="32">
        <f t="shared" si="581"/>
        <v>0</v>
      </c>
      <c r="AV298" s="32">
        <f t="shared" si="581"/>
        <v>436662</v>
      </c>
      <c r="AW298" s="32">
        <f t="shared" ref="AW298" si="582">AW299+AW304+AW319</f>
        <v>0</v>
      </c>
    </row>
    <row r="299" spans="1:49" s="9" customFormat="1" ht="41.25" customHeight="1">
      <c r="A299" s="29" t="s">
        <v>498</v>
      </c>
      <c r="B299" s="30" t="s">
        <v>53</v>
      </c>
      <c r="C299" s="30" t="s">
        <v>57</v>
      </c>
      <c r="D299" s="41" t="s">
        <v>494</v>
      </c>
      <c r="E299" s="26"/>
      <c r="F299" s="32">
        <f t="shared" ref="F299:U302" si="583">F300</f>
        <v>374649</v>
      </c>
      <c r="G299" s="32">
        <f t="shared" si="583"/>
        <v>0</v>
      </c>
      <c r="H299" s="32">
        <f t="shared" si="583"/>
        <v>376154</v>
      </c>
      <c r="I299" s="152">
        <f t="shared" si="583"/>
        <v>0</v>
      </c>
      <c r="J299" s="152">
        <f t="shared" si="583"/>
        <v>0</v>
      </c>
      <c r="K299" s="152">
        <f t="shared" si="583"/>
        <v>0</v>
      </c>
      <c r="L299" s="32">
        <f t="shared" si="583"/>
        <v>374649</v>
      </c>
      <c r="M299" s="32">
        <f t="shared" si="583"/>
        <v>0</v>
      </c>
      <c r="N299" s="32">
        <f t="shared" si="583"/>
        <v>376154</v>
      </c>
      <c r="O299" s="152">
        <f t="shared" si="583"/>
        <v>0</v>
      </c>
      <c r="P299" s="152">
        <f t="shared" si="583"/>
        <v>0</v>
      </c>
      <c r="Q299" s="152">
        <f t="shared" si="583"/>
        <v>0</v>
      </c>
      <c r="R299" s="32">
        <f t="shared" si="583"/>
        <v>374649</v>
      </c>
      <c r="S299" s="32">
        <f t="shared" si="583"/>
        <v>0</v>
      </c>
      <c r="T299" s="32">
        <f t="shared" si="583"/>
        <v>376154</v>
      </c>
      <c r="U299" s="152">
        <f t="shared" si="583"/>
        <v>0</v>
      </c>
      <c r="V299" s="152">
        <f t="shared" ref="U299:AL302" si="584">V300</f>
        <v>0</v>
      </c>
      <c r="W299" s="152">
        <f t="shared" si="584"/>
        <v>0</v>
      </c>
      <c r="X299" s="32">
        <f t="shared" si="584"/>
        <v>374649</v>
      </c>
      <c r="Y299" s="32">
        <f t="shared" si="584"/>
        <v>0</v>
      </c>
      <c r="Z299" s="32">
        <f t="shared" si="584"/>
        <v>376154</v>
      </c>
      <c r="AA299" s="152">
        <f t="shared" si="584"/>
        <v>0</v>
      </c>
      <c r="AB299" s="152">
        <f t="shared" si="584"/>
        <v>0</v>
      </c>
      <c r="AC299" s="152">
        <f t="shared" si="584"/>
        <v>0</v>
      </c>
      <c r="AD299" s="32">
        <f t="shared" si="584"/>
        <v>374649</v>
      </c>
      <c r="AE299" s="32">
        <f t="shared" si="584"/>
        <v>0</v>
      </c>
      <c r="AF299" s="32">
        <f t="shared" si="584"/>
        <v>376154</v>
      </c>
      <c r="AG299" s="32"/>
      <c r="AH299" s="152">
        <f t="shared" si="584"/>
        <v>0</v>
      </c>
      <c r="AI299" s="152">
        <f t="shared" si="584"/>
        <v>0</v>
      </c>
      <c r="AJ299" s="152">
        <f t="shared" si="584"/>
        <v>0</v>
      </c>
      <c r="AK299" s="152">
        <f t="shared" si="584"/>
        <v>0</v>
      </c>
      <c r="AL299" s="32">
        <f t="shared" si="584"/>
        <v>374649</v>
      </c>
      <c r="AM299" s="32">
        <f t="shared" ref="AH299:AW302" si="585">AM300</f>
        <v>0</v>
      </c>
      <c r="AN299" s="32">
        <f t="shared" si="585"/>
        <v>376154</v>
      </c>
      <c r="AO299" s="32">
        <f t="shared" si="585"/>
        <v>0</v>
      </c>
      <c r="AP299" s="32">
        <f t="shared" si="585"/>
        <v>0</v>
      </c>
      <c r="AQ299" s="32">
        <f t="shared" si="585"/>
        <v>0</v>
      </c>
      <c r="AR299" s="32">
        <f t="shared" si="585"/>
        <v>0</v>
      </c>
      <c r="AS299" s="32">
        <f t="shared" si="585"/>
        <v>0</v>
      </c>
      <c r="AT299" s="32">
        <f t="shared" si="585"/>
        <v>374649</v>
      </c>
      <c r="AU299" s="32">
        <f t="shared" si="585"/>
        <v>0</v>
      </c>
      <c r="AV299" s="32">
        <f t="shared" si="585"/>
        <v>376154</v>
      </c>
      <c r="AW299" s="32">
        <f t="shared" si="585"/>
        <v>0</v>
      </c>
    </row>
    <row r="300" spans="1:49" s="9" customFormat="1" ht="33.75">
      <c r="A300" s="29" t="s">
        <v>76</v>
      </c>
      <c r="B300" s="30" t="s">
        <v>53</v>
      </c>
      <c r="C300" s="30" t="s">
        <v>57</v>
      </c>
      <c r="D300" s="41" t="s">
        <v>495</v>
      </c>
      <c r="E300" s="26"/>
      <c r="F300" s="32">
        <f t="shared" si="583"/>
        <v>374649</v>
      </c>
      <c r="G300" s="32">
        <f t="shared" si="583"/>
        <v>0</v>
      </c>
      <c r="H300" s="32">
        <f t="shared" si="583"/>
        <v>376154</v>
      </c>
      <c r="I300" s="152">
        <f t="shared" si="583"/>
        <v>0</v>
      </c>
      <c r="J300" s="152">
        <f t="shared" si="583"/>
        <v>0</v>
      </c>
      <c r="K300" s="152">
        <f t="shared" si="583"/>
        <v>0</v>
      </c>
      <c r="L300" s="32">
        <f t="shared" si="583"/>
        <v>374649</v>
      </c>
      <c r="M300" s="32">
        <f t="shared" si="583"/>
        <v>0</v>
      </c>
      <c r="N300" s="32">
        <f t="shared" si="583"/>
        <v>376154</v>
      </c>
      <c r="O300" s="152">
        <f t="shared" si="583"/>
        <v>0</v>
      </c>
      <c r="P300" s="152">
        <f t="shared" si="583"/>
        <v>0</v>
      </c>
      <c r="Q300" s="152">
        <f t="shared" si="583"/>
        <v>0</v>
      </c>
      <c r="R300" s="32">
        <f t="shared" si="583"/>
        <v>374649</v>
      </c>
      <c r="S300" s="32">
        <f t="shared" si="583"/>
        <v>0</v>
      </c>
      <c r="T300" s="32">
        <f t="shared" si="583"/>
        <v>376154</v>
      </c>
      <c r="U300" s="152">
        <f t="shared" si="584"/>
        <v>0</v>
      </c>
      <c r="V300" s="152">
        <f t="shared" si="584"/>
        <v>0</v>
      </c>
      <c r="W300" s="152">
        <f t="shared" si="584"/>
        <v>0</v>
      </c>
      <c r="X300" s="32">
        <f t="shared" si="584"/>
        <v>374649</v>
      </c>
      <c r="Y300" s="32">
        <f t="shared" si="584"/>
        <v>0</v>
      </c>
      <c r="Z300" s="32">
        <f t="shared" si="584"/>
        <v>376154</v>
      </c>
      <c r="AA300" s="152">
        <f t="shared" si="584"/>
        <v>0</v>
      </c>
      <c r="AB300" s="152">
        <f t="shared" si="584"/>
        <v>0</v>
      </c>
      <c r="AC300" s="152">
        <f t="shared" si="584"/>
        <v>0</v>
      </c>
      <c r="AD300" s="32">
        <f t="shared" si="584"/>
        <v>374649</v>
      </c>
      <c r="AE300" s="32">
        <f t="shared" si="584"/>
        <v>0</v>
      </c>
      <c r="AF300" s="32">
        <f t="shared" si="584"/>
        <v>376154</v>
      </c>
      <c r="AG300" s="32"/>
      <c r="AH300" s="152">
        <f t="shared" si="585"/>
        <v>0</v>
      </c>
      <c r="AI300" s="152">
        <f t="shared" si="585"/>
        <v>0</v>
      </c>
      <c r="AJ300" s="152">
        <f t="shared" si="585"/>
        <v>0</v>
      </c>
      <c r="AK300" s="152">
        <f t="shared" si="585"/>
        <v>0</v>
      </c>
      <c r="AL300" s="32">
        <f t="shared" si="585"/>
        <v>374649</v>
      </c>
      <c r="AM300" s="32">
        <f t="shared" si="585"/>
        <v>0</v>
      </c>
      <c r="AN300" s="32">
        <f t="shared" si="585"/>
        <v>376154</v>
      </c>
      <c r="AO300" s="32">
        <f t="shared" si="585"/>
        <v>0</v>
      </c>
      <c r="AP300" s="32">
        <f t="shared" si="585"/>
        <v>0</v>
      </c>
      <c r="AQ300" s="32">
        <f t="shared" si="585"/>
        <v>0</v>
      </c>
      <c r="AR300" s="32">
        <f t="shared" si="585"/>
        <v>0</v>
      </c>
      <c r="AS300" s="32">
        <f t="shared" si="585"/>
        <v>0</v>
      </c>
      <c r="AT300" s="32">
        <f t="shared" si="585"/>
        <v>374649</v>
      </c>
      <c r="AU300" s="32">
        <f t="shared" si="585"/>
        <v>0</v>
      </c>
      <c r="AV300" s="32">
        <f t="shared" si="585"/>
        <v>376154</v>
      </c>
      <c r="AW300" s="32">
        <f t="shared" si="585"/>
        <v>0</v>
      </c>
    </row>
    <row r="301" spans="1:49" s="9" customFormat="1" ht="33.75">
      <c r="A301" s="29" t="s">
        <v>101</v>
      </c>
      <c r="B301" s="30" t="s">
        <v>53</v>
      </c>
      <c r="C301" s="30" t="s">
        <v>57</v>
      </c>
      <c r="D301" s="41" t="s">
        <v>496</v>
      </c>
      <c r="E301" s="26"/>
      <c r="F301" s="32">
        <f t="shared" si="583"/>
        <v>374649</v>
      </c>
      <c r="G301" s="32">
        <f t="shared" si="583"/>
        <v>0</v>
      </c>
      <c r="H301" s="32">
        <f t="shared" si="583"/>
        <v>376154</v>
      </c>
      <c r="I301" s="152">
        <f t="shared" si="583"/>
        <v>0</v>
      </c>
      <c r="J301" s="152">
        <f t="shared" si="583"/>
        <v>0</v>
      </c>
      <c r="K301" s="152">
        <f t="shared" si="583"/>
        <v>0</v>
      </c>
      <c r="L301" s="32">
        <f t="shared" si="583"/>
        <v>374649</v>
      </c>
      <c r="M301" s="32">
        <f t="shared" si="583"/>
        <v>0</v>
      </c>
      <c r="N301" s="32">
        <f t="shared" si="583"/>
        <v>376154</v>
      </c>
      <c r="O301" s="152">
        <f t="shared" si="583"/>
        <v>0</v>
      </c>
      <c r="P301" s="152">
        <f t="shared" si="583"/>
        <v>0</v>
      </c>
      <c r="Q301" s="152">
        <f t="shared" si="583"/>
        <v>0</v>
      </c>
      <c r="R301" s="32">
        <f t="shared" si="583"/>
        <v>374649</v>
      </c>
      <c r="S301" s="32">
        <f t="shared" si="583"/>
        <v>0</v>
      </c>
      <c r="T301" s="32">
        <f t="shared" si="583"/>
        <v>376154</v>
      </c>
      <c r="U301" s="152">
        <f t="shared" si="584"/>
        <v>0</v>
      </c>
      <c r="V301" s="152">
        <f t="shared" si="584"/>
        <v>0</v>
      </c>
      <c r="W301" s="152">
        <f t="shared" si="584"/>
        <v>0</v>
      </c>
      <c r="X301" s="32">
        <f t="shared" si="584"/>
        <v>374649</v>
      </c>
      <c r="Y301" s="32">
        <f t="shared" si="584"/>
        <v>0</v>
      </c>
      <c r="Z301" s="32">
        <f t="shared" si="584"/>
        <v>376154</v>
      </c>
      <c r="AA301" s="152">
        <f t="shared" si="584"/>
        <v>0</v>
      </c>
      <c r="AB301" s="152">
        <f t="shared" si="584"/>
        <v>0</v>
      </c>
      <c r="AC301" s="152">
        <f t="shared" si="584"/>
        <v>0</v>
      </c>
      <c r="AD301" s="32">
        <f t="shared" si="584"/>
        <v>374649</v>
      </c>
      <c r="AE301" s="32">
        <f t="shared" si="584"/>
        <v>0</v>
      </c>
      <c r="AF301" s="32">
        <f t="shared" si="584"/>
        <v>376154</v>
      </c>
      <c r="AG301" s="32"/>
      <c r="AH301" s="152">
        <f t="shared" si="585"/>
        <v>0</v>
      </c>
      <c r="AI301" s="152">
        <f t="shared" si="585"/>
        <v>0</v>
      </c>
      <c r="AJ301" s="152">
        <f t="shared" si="585"/>
        <v>0</v>
      </c>
      <c r="AK301" s="152">
        <f t="shared" si="585"/>
        <v>0</v>
      </c>
      <c r="AL301" s="32">
        <f t="shared" si="585"/>
        <v>374649</v>
      </c>
      <c r="AM301" s="32">
        <f t="shared" si="585"/>
        <v>0</v>
      </c>
      <c r="AN301" s="32">
        <f t="shared" si="585"/>
        <v>376154</v>
      </c>
      <c r="AO301" s="32">
        <f t="shared" si="585"/>
        <v>0</v>
      </c>
      <c r="AP301" s="32">
        <f t="shared" si="585"/>
        <v>0</v>
      </c>
      <c r="AQ301" s="32">
        <f t="shared" si="585"/>
        <v>0</v>
      </c>
      <c r="AR301" s="32">
        <f t="shared" si="585"/>
        <v>0</v>
      </c>
      <c r="AS301" s="32">
        <f t="shared" si="585"/>
        <v>0</v>
      </c>
      <c r="AT301" s="32">
        <f t="shared" si="585"/>
        <v>374649</v>
      </c>
      <c r="AU301" s="32">
        <f t="shared" si="585"/>
        <v>0</v>
      </c>
      <c r="AV301" s="32">
        <f t="shared" si="585"/>
        <v>376154</v>
      </c>
      <c r="AW301" s="32">
        <f t="shared" si="585"/>
        <v>0</v>
      </c>
    </row>
    <row r="302" spans="1:49" s="9" customFormat="1" ht="33">
      <c r="A302" s="81" t="s">
        <v>418</v>
      </c>
      <c r="B302" s="30" t="s">
        <v>53</v>
      </c>
      <c r="C302" s="30" t="s">
        <v>57</v>
      </c>
      <c r="D302" s="41" t="s">
        <v>496</v>
      </c>
      <c r="E302" s="30" t="s">
        <v>78</v>
      </c>
      <c r="F302" s="32">
        <f t="shared" si="583"/>
        <v>374649</v>
      </c>
      <c r="G302" s="32">
        <f t="shared" si="583"/>
        <v>0</v>
      </c>
      <c r="H302" s="32">
        <f t="shared" si="583"/>
        <v>376154</v>
      </c>
      <c r="I302" s="152">
        <f t="shared" si="583"/>
        <v>0</v>
      </c>
      <c r="J302" s="152">
        <f t="shared" si="583"/>
        <v>0</v>
      </c>
      <c r="K302" s="152">
        <f t="shared" si="583"/>
        <v>0</v>
      </c>
      <c r="L302" s="32">
        <f t="shared" si="583"/>
        <v>374649</v>
      </c>
      <c r="M302" s="32">
        <f t="shared" si="583"/>
        <v>0</v>
      </c>
      <c r="N302" s="32">
        <f t="shared" si="583"/>
        <v>376154</v>
      </c>
      <c r="O302" s="152">
        <f t="shared" si="583"/>
        <v>0</v>
      </c>
      <c r="P302" s="152">
        <f t="shared" si="583"/>
        <v>0</v>
      </c>
      <c r="Q302" s="152">
        <f t="shared" si="583"/>
        <v>0</v>
      </c>
      <c r="R302" s="32">
        <f t="shared" si="583"/>
        <v>374649</v>
      </c>
      <c r="S302" s="32">
        <f t="shared" si="583"/>
        <v>0</v>
      </c>
      <c r="T302" s="32">
        <f t="shared" si="583"/>
        <v>376154</v>
      </c>
      <c r="U302" s="152">
        <f t="shared" si="584"/>
        <v>0</v>
      </c>
      <c r="V302" s="152">
        <f t="shared" si="584"/>
        <v>0</v>
      </c>
      <c r="W302" s="152">
        <f t="shared" si="584"/>
        <v>0</v>
      </c>
      <c r="X302" s="32">
        <f t="shared" si="584"/>
        <v>374649</v>
      </c>
      <c r="Y302" s="32">
        <f t="shared" si="584"/>
        <v>0</v>
      </c>
      <c r="Z302" s="32">
        <f t="shared" si="584"/>
        <v>376154</v>
      </c>
      <c r="AA302" s="152">
        <f t="shared" si="584"/>
        <v>0</v>
      </c>
      <c r="AB302" s="152">
        <f t="shared" si="584"/>
        <v>0</v>
      </c>
      <c r="AC302" s="152">
        <f t="shared" si="584"/>
        <v>0</v>
      </c>
      <c r="AD302" s="32">
        <f t="shared" si="584"/>
        <v>374649</v>
      </c>
      <c r="AE302" s="32">
        <f t="shared" si="584"/>
        <v>0</v>
      </c>
      <c r="AF302" s="32">
        <f t="shared" si="584"/>
        <v>376154</v>
      </c>
      <c r="AG302" s="32"/>
      <c r="AH302" s="152">
        <f t="shared" si="585"/>
        <v>0</v>
      </c>
      <c r="AI302" s="152">
        <f t="shared" si="585"/>
        <v>0</v>
      </c>
      <c r="AJ302" s="152">
        <f t="shared" si="585"/>
        <v>0</v>
      </c>
      <c r="AK302" s="152">
        <f t="shared" si="585"/>
        <v>0</v>
      </c>
      <c r="AL302" s="32">
        <f t="shared" si="585"/>
        <v>374649</v>
      </c>
      <c r="AM302" s="32">
        <f t="shared" si="585"/>
        <v>0</v>
      </c>
      <c r="AN302" s="32">
        <f t="shared" si="585"/>
        <v>376154</v>
      </c>
      <c r="AO302" s="32">
        <f t="shared" si="585"/>
        <v>0</v>
      </c>
      <c r="AP302" s="32">
        <f t="shared" si="585"/>
        <v>0</v>
      </c>
      <c r="AQ302" s="32">
        <f t="shared" si="585"/>
        <v>0</v>
      </c>
      <c r="AR302" s="32">
        <f t="shared" si="585"/>
        <v>0</v>
      </c>
      <c r="AS302" s="32">
        <f t="shared" si="585"/>
        <v>0</v>
      </c>
      <c r="AT302" s="32">
        <f t="shared" si="585"/>
        <v>374649</v>
      </c>
      <c r="AU302" s="32">
        <f t="shared" si="585"/>
        <v>0</v>
      </c>
      <c r="AV302" s="32">
        <f t="shared" si="585"/>
        <v>376154</v>
      </c>
      <c r="AW302" s="32">
        <f t="shared" si="585"/>
        <v>0</v>
      </c>
    </row>
    <row r="303" spans="1:49" s="9" customFormat="1" ht="49.5">
      <c r="A303" s="40" t="s">
        <v>171</v>
      </c>
      <c r="B303" s="30" t="s">
        <v>53</v>
      </c>
      <c r="C303" s="30" t="s">
        <v>57</v>
      </c>
      <c r="D303" s="41" t="s">
        <v>496</v>
      </c>
      <c r="E303" s="30" t="s">
        <v>170</v>
      </c>
      <c r="F303" s="32">
        <v>374649</v>
      </c>
      <c r="G303" s="32"/>
      <c r="H303" s="32">
        <v>376154</v>
      </c>
      <c r="I303" s="152"/>
      <c r="J303" s="152"/>
      <c r="K303" s="152"/>
      <c r="L303" s="32">
        <f>F303+I303+J303</f>
        <v>374649</v>
      </c>
      <c r="M303" s="32">
        <f>G303+J303</f>
        <v>0</v>
      </c>
      <c r="N303" s="32">
        <f>H303+K303</f>
        <v>376154</v>
      </c>
      <c r="O303" s="152"/>
      <c r="P303" s="152"/>
      <c r="Q303" s="152"/>
      <c r="R303" s="32">
        <f>L303+O303+P303</f>
        <v>374649</v>
      </c>
      <c r="S303" s="32">
        <f>M303+P303</f>
        <v>0</v>
      </c>
      <c r="T303" s="32">
        <f>N303+Q303</f>
        <v>376154</v>
      </c>
      <c r="U303" s="152"/>
      <c r="V303" s="152"/>
      <c r="W303" s="152"/>
      <c r="X303" s="32">
        <f>R303+U303+V303</f>
        <v>374649</v>
      </c>
      <c r="Y303" s="32">
        <f>S303+V303</f>
        <v>0</v>
      </c>
      <c r="Z303" s="32">
        <f>T303+W303</f>
        <v>376154</v>
      </c>
      <c r="AA303" s="152"/>
      <c r="AB303" s="152"/>
      <c r="AC303" s="152"/>
      <c r="AD303" s="32">
        <f>X303+AA303+AB303</f>
        <v>374649</v>
      </c>
      <c r="AE303" s="32">
        <f>Y303+AB303</f>
        <v>0</v>
      </c>
      <c r="AF303" s="32">
        <f>Z303+AC303</f>
        <v>376154</v>
      </c>
      <c r="AG303" s="32"/>
      <c r="AH303" s="152"/>
      <c r="AI303" s="152"/>
      <c r="AJ303" s="152"/>
      <c r="AK303" s="152"/>
      <c r="AL303" s="32">
        <f>AD303+AH303+AI303</f>
        <v>374649</v>
      </c>
      <c r="AM303" s="32">
        <f>AE303+AI303</f>
        <v>0</v>
      </c>
      <c r="AN303" s="32">
        <f>AF303+AJ303</f>
        <v>376154</v>
      </c>
      <c r="AO303" s="32">
        <f>AH303+AK303</f>
        <v>0</v>
      </c>
      <c r="AP303" s="32"/>
      <c r="AQ303" s="32"/>
      <c r="AR303" s="32"/>
      <c r="AS303" s="32"/>
      <c r="AT303" s="32">
        <f>AL303+AP303+AQ303</f>
        <v>374649</v>
      </c>
      <c r="AU303" s="32">
        <f>AM303+AQ303</f>
        <v>0</v>
      </c>
      <c r="AV303" s="32">
        <f>AN303+AR303</f>
        <v>376154</v>
      </c>
      <c r="AW303" s="32">
        <f>AP303+AS303</f>
        <v>0</v>
      </c>
    </row>
    <row r="304" spans="1:49" s="9" customFormat="1" ht="67.5">
      <c r="A304" s="29" t="s">
        <v>225</v>
      </c>
      <c r="B304" s="30" t="s">
        <v>53</v>
      </c>
      <c r="C304" s="30" t="s">
        <v>57</v>
      </c>
      <c r="D304" s="41" t="s">
        <v>358</v>
      </c>
      <c r="E304" s="26"/>
      <c r="F304" s="32">
        <f t="shared" ref="F304:H304" si="586">F305+F316+F312</f>
        <v>0</v>
      </c>
      <c r="G304" s="32">
        <f t="shared" si="586"/>
        <v>0</v>
      </c>
      <c r="H304" s="32">
        <f t="shared" si="586"/>
        <v>10000</v>
      </c>
      <c r="I304" s="152">
        <f t="shared" ref="I304:N304" si="587">I305+I316+I312</f>
        <v>0</v>
      </c>
      <c r="J304" s="152">
        <f t="shared" si="587"/>
        <v>0</v>
      </c>
      <c r="K304" s="152">
        <f t="shared" si="587"/>
        <v>0</v>
      </c>
      <c r="L304" s="32">
        <f t="shared" si="587"/>
        <v>0</v>
      </c>
      <c r="M304" s="32">
        <f t="shared" si="587"/>
        <v>0</v>
      </c>
      <c r="N304" s="32">
        <f t="shared" si="587"/>
        <v>10000</v>
      </c>
      <c r="O304" s="152">
        <f t="shared" ref="O304:T304" si="588">O305+O316+O312</f>
        <v>0</v>
      </c>
      <c r="P304" s="152">
        <f t="shared" si="588"/>
        <v>0</v>
      </c>
      <c r="Q304" s="152">
        <f t="shared" si="588"/>
        <v>0</v>
      </c>
      <c r="R304" s="32">
        <f t="shared" si="588"/>
        <v>0</v>
      </c>
      <c r="S304" s="32">
        <f t="shared" si="588"/>
        <v>0</v>
      </c>
      <c r="T304" s="32">
        <f t="shared" si="588"/>
        <v>10000</v>
      </c>
      <c r="U304" s="152">
        <f t="shared" ref="U304:Z304" si="589">U305+U316+U312</f>
        <v>0</v>
      </c>
      <c r="V304" s="152">
        <f t="shared" si="589"/>
        <v>0</v>
      </c>
      <c r="W304" s="152">
        <f t="shared" si="589"/>
        <v>0</v>
      </c>
      <c r="X304" s="32">
        <f t="shared" si="589"/>
        <v>0</v>
      </c>
      <c r="Y304" s="32">
        <f t="shared" si="589"/>
        <v>0</v>
      </c>
      <c r="Z304" s="32">
        <f t="shared" si="589"/>
        <v>10000</v>
      </c>
      <c r="AA304" s="152">
        <f t="shared" ref="AA304:AF304" si="590">AA305+AA316+AA312</f>
        <v>0</v>
      </c>
      <c r="AB304" s="152">
        <f t="shared" si="590"/>
        <v>0</v>
      </c>
      <c r="AC304" s="152">
        <f t="shared" si="590"/>
        <v>0</v>
      </c>
      <c r="AD304" s="32">
        <f t="shared" si="590"/>
        <v>0</v>
      </c>
      <c r="AE304" s="32">
        <f t="shared" si="590"/>
        <v>0</v>
      </c>
      <c r="AF304" s="32">
        <f t="shared" si="590"/>
        <v>10000</v>
      </c>
      <c r="AG304" s="32"/>
      <c r="AH304" s="152">
        <f t="shared" ref="AH304:AN304" si="591">AH305+AH316+AH312</f>
        <v>0</v>
      </c>
      <c r="AI304" s="152">
        <f t="shared" si="591"/>
        <v>0</v>
      </c>
      <c r="AJ304" s="152">
        <f t="shared" si="591"/>
        <v>0</v>
      </c>
      <c r="AK304" s="152">
        <f t="shared" ref="AK304" si="592">AK305+AK316+AK312</f>
        <v>0</v>
      </c>
      <c r="AL304" s="32">
        <f t="shared" si="591"/>
        <v>0</v>
      </c>
      <c r="AM304" s="32">
        <f t="shared" si="591"/>
        <v>0</v>
      </c>
      <c r="AN304" s="32">
        <f t="shared" si="591"/>
        <v>10000</v>
      </c>
      <c r="AO304" s="32">
        <f t="shared" ref="AO304:AV304" si="593">AO305+AO316+AO312</f>
        <v>0</v>
      </c>
      <c r="AP304" s="32">
        <f t="shared" si="593"/>
        <v>4913</v>
      </c>
      <c r="AQ304" s="32">
        <f t="shared" si="593"/>
        <v>0</v>
      </c>
      <c r="AR304" s="32">
        <f t="shared" si="593"/>
        <v>-2070</v>
      </c>
      <c r="AS304" s="32">
        <f t="shared" si="593"/>
        <v>0</v>
      </c>
      <c r="AT304" s="32">
        <f t="shared" si="593"/>
        <v>4913</v>
      </c>
      <c r="AU304" s="32">
        <f t="shared" si="593"/>
        <v>0</v>
      </c>
      <c r="AV304" s="32">
        <f t="shared" si="593"/>
        <v>7930</v>
      </c>
      <c r="AW304" s="32">
        <f t="shared" ref="AW304" si="594">AW305+AW316+AW312</f>
        <v>0</v>
      </c>
    </row>
    <row r="305" spans="1:49" s="9" customFormat="1" ht="18.75" customHeight="1">
      <c r="A305" s="72" t="s">
        <v>76</v>
      </c>
      <c r="B305" s="30" t="s">
        <v>53</v>
      </c>
      <c r="C305" s="30" t="s">
        <v>57</v>
      </c>
      <c r="D305" s="41" t="s">
        <v>359</v>
      </c>
      <c r="E305" s="26"/>
      <c r="F305" s="32">
        <f t="shared" ref="F305:H305" si="595">F306+F309</f>
        <v>0</v>
      </c>
      <c r="G305" s="32">
        <f t="shared" si="595"/>
        <v>0</v>
      </c>
      <c r="H305" s="32">
        <f t="shared" si="595"/>
        <v>10000</v>
      </c>
      <c r="I305" s="152">
        <f t="shared" ref="I305:N305" si="596">I306+I309</f>
        <v>0</v>
      </c>
      <c r="J305" s="152">
        <f t="shared" si="596"/>
        <v>0</v>
      </c>
      <c r="K305" s="152">
        <f t="shared" si="596"/>
        <v>0</v>
      </c>
      <c r="L305" s="32">
        <f t="shared" si="596"/>
        <v>0</v>
      </c>
      <c r="M305" s="32">
        <f t="shared" si="596"/>
        <v>0</v>
      </c>
      <c r="N305" s="32">
        <f t="shared" si="596"/>
        <v>10000</v>
      </c>
      <c r="O305" s="152">
        <f t="shared" ref="O305:T305" si="597">O306+O309</f>
        <v>0</v>
      </c>
      <c r="P305" s="152">
        <f t="shared" si="597"/>
        <v>0</v>
      </c>
      <c r="Q305" s="152">
        <f t="shared" si="597"/>
        <v>0</v>
      </c>
      <c r="R305" s="32">
        <f t="shared" si="597"/>
        <v>0</v>
      </c>
      <c r="S305" s="32">
        <f t="shared" si="597"/>
        <v>0</v>
      </c>
      <c r="T305" s="32">
        <f t="shared" si="597"/>
        <v>10000</v>
      </c>
      <c r="U305" s="152">
        <f t="shared" ref="U305:Z305" si="598">U306+U309</f>
        <v>0</v>
      </c>
      <c r="V305" s="152">
        <f t="shared" si="598"/>
        <v>0</v>
      </c>
      <c r="W305" s="152">
        <f t="shared" si="598"/>
        <v>0</v>
      </c>
      <c r="X305" s="32">
        <f t="shared" si="598"/>
        <v>0</v>
      </c>
      <c r="Y305" s="32">
        <f t="shared" si="598"/>
        <v>0</v>
      </c>
      <c r="Z305" s="32">
        <f t="shared" si="598"/>
        <v>10000</v>
      </c>
      <c r="AA305" s="152">
        <f t="shared" ref="AA305:AF305" si="599">AA306+AA309</f>
        <v>0</v>
      </c>
      <c r="AB305" s="152">
        <f t="shared" si="599"/>
        <v>0</v>
      </c>
      <c r="AC305" s="152">
        <f t="shared" si="599"/>
        <v>0</v>
      </c>
      <c r="AD305" s="32">
        <f t="shared" si="599"/>
        <v>0</v>
      </c>
      <c r="AE305" s="32">
        <f t="shared" si="599"/>
        <v>0</v>
      </c>
      <c r="AF305" s="32">
        <f t="shared" si="599"/>
        <v>10000</v>
      </c>
      <c r="AG305" s="32"/>
      <c r="AH305" s="152">
        <f t="shared" ref="AH305:AN305" si="600">AH306+AH309</f>
        <v>0</v>
      </c>
      <c r="AI305" s="152">
        <f t="shared" si="600"/>
        <v>0</v>
      </c>
      <c r="AJ305" s="152">
        <f t="shared" si="600"/>
        <v>0</v>
      </c>
      <c r="AK305" s="152">
        <f t="shared" ref="AK305" si="601">AK306+AK309</f>
        <v>0</v>
      </c>
      <c r="AL305" s="32">
        <f t="shared" si="600"/>
        <v>0</v>
      </c>
      <c r="AM305" s="32">
        <f t="shared" si="600"/>
        <v>0</v>
      </c>
      <c r="AN305" s="32">
        <f t="shared" si="600"/>
        <v>10000</v>
      </c>
      <c r="AO305" s="32">
        <f t="shared" ref="AO305:AV305" si="602">AO306+AO309</f>
        <v>0</v>
      </c>
      <c r="AP305" s="32">
        <f t="shared" si="602"/>
        <v>4913</v>
      </c>
      <c r="AQ305" s="32">
        <f t="shared" si="602"/>
        <v>0</v>
      </c>
      <c r="AR305" s="32">
        <f t="shared" si="602"/>
        <v>-2070</v>
      </c>
      <c r="AS305" s="32">
        <f t="shared" si="602"/>
        <v>0</v>
      </c>
      <c r="AT305" s="32">
        <f t="shared" si="602"/>
        <v>4913</v>
      </c>
      <c r="AU305" s="32">
        <f t="shared" si="602"/>
        <v>0</v>
      </c>
      <c r="AV305" s="32">
        <f t="shared" si="602"/>
        <v>7930</v>
      </c>
      <c r="AW305" s="32">
        <f t="shared" ref="AW305" si="603">AW306+AW309</f>
        <v>0</v>
      </c>
    </row>
    <row r="306" spans="1:49" s="9" customFormat="1" ht="18.75" customHeight="1">
      <c r="A306" s="49" t="s">
        <v>83</v>
      </c>
      <c r="B306" s="30" t="s">
        <v>53</v>
      </c>
      <c r="C306" s="30" t="s">
        <v>57</v>
      </c>
      <c r="D306" s="41" t="s">
        <v>396</v>
      </c>
      <c r="E306" s="26"/>
      <c r="F306" s="32">
        <f t="shared" ref="F306:U307" si="604">F307</f>
        <v>0</v>
      </c>
      <c r="G306" s="32">
        <f t="shared" si="604"/>
        <v>0</v>
      </c>
      <c r="H306" s="32">
        <f>H307</f>
        <v>0</v>
      </c>
      <c r="I306" s="32">
        <f t="shared" si="604"/>
        <v>0</v>
      </c>
      <c r="J306" s="32">
        <f t="shared" si="604"/>
        <v>0</v>
      </c>
      <c r="K306" s="32">
        <f t="shared" si="604"/>
        <v>0</v>
      </c>
      <c r="L306" s="32">
        <f t="shared" si="604"/>
        <v>0</v>
      </c>
      <c r="M306" s="32">
        <f t="shared" si="604"/>
        <v>0</v>
      </c>
      <c r="N306" s="32">
        <f t="shared" si="604"/>
        <v>0</v>
      </c>
      <c r="O306" s="32">
        <f t="shared" si="604"/>
        <v>0</v>
      </c>
      <c r="P306" s="32">
        <f t="shared" si="604"/>
        <v>0</v>
      </c>
      <c r="Q306" s="32">
        <f t="shared" si="604"/>
        <v>0</v>
      </c>
      <c r="R306" s="32">
        <f t="shared" si="604"/>
        <v>0</v>
      </c>
      <c r="S306" s="32">
        <f t="shared" si="604"/>
        <v>0</v>
      </c>
      <c r="T306" s="32">
        <f t="shared" si="604"/>
        <v>0</v>
      </c>
      <c r="U306" s="32">
        <f t="shared" si="604"/>
        <v>0</v>
      </c>
      <c r="V306" s="32">
        <f t="shared" ref="U306:AL307" si="605">V307</f>
        <v>0</v>
      </c>
      <c r="W306" s="32">
        <f t="shared" si="605"/>
        <v>0</v>
      </c>
      <c r="X306" s="32">
        <f t="shared" si="605"/>
        <v>0</v>
      </c>
      <c r="Y306" s="32">
        <f t="shared" si="605"/>
        <v>0</v>
      </c>
      <c r="Z306" s="32">
        <f t="shared" si="605"/>
        <v>0</v>
      </c>
      <c r="AA306" s="32">
        <f t="shared" si="605"/>
        <v>0</v>
      </c>
      <c r="AB306" s="32">
        <f t="shared" si="605"/>
        <v>0</v>
      </c>
      <c r="AC306" s="32">
        <f t="shared" si="605"/>
        <v>0</v>
      </c>
      <c r="AD306" s="32">
        <f t="shared" si="605"/>
        <v>0</v>
      </c>
      <c r="AE306" s="32">
        <f t="shared" si="605"/>
        <v>0</v>
      </c>
      <c r="AF306" s="32">
        <f t="shared" si="605"/>
        <v>0</v>
      </c>
      <c r="AG306" s="32"/>
      <c r="AH306" s="32">
        <f t="shared" si="605"/>
        <v>0</v>
      </c>
      <c r="AI306" s="32">
        <f t="shared" si="605"/>
        <v>0</v>
      </c>
      <c r="AJ306" s="32">
        <f t="shared" si="605"/>
        <v>0</v>
      </c>
      <c r="AK306" s="32">
        <f t="shared" si="605"/>
        <v>0</v>
      </c>
      <c r="AL306" s="32">
        <f t="shared" si="605"/>
        <v>0</v>
      </c>
      <c r="AM306" s="32">
        <f t="shared" ref="AH306:AW307" si="606">AM307</f>
        <v>0</v>
      </c>
      <c r="AN306" s="32">
        <f t="shared" si="606"/>
        <v>0</v>
      </c>
      <c r="AO306" s="32">
        <f t="shared" si="606"/>
        <v>0</v>
      </c>
      <c r="AP306" s="32">
        <f t="shared" si="606"/>
        <v>4913</v>
      </c>
      <c r="AQ306" s="32">
        <f t="shared" si="606"/>
        <v>0</v>
      </c>
      <c r="AR306" s="32">
        <f t="shared" si="606"/>
        <v>0</v>
      </c>
      <c r="AS306" s="32">
        <f t="shared" si="606"/>
        <v>0</v>
      </c>
      <c r="AT306" s="32">
        <f t="shared" si="606"/>
        <v>4913</v>
      </c>
      <c r="AU306" s="32">
        <f t="shared" si="606"/>
        <v>0</v>
      </c>
      <c r="AV306" s="32">
        <f t="shared" si="606"/>
        <v>0</v>
      </c>
      <c r="AW306" s="32">
        <f t="shared" si="606"/>
        <v>0</v>
      </c>
    </row>
    <row r="307" spans="1:49" s="9" customFormat="1" ht="33" customHeight="1">
      <c r="A307" s="29" t="s">
        <v>213</v>
      </c>
      <c r="B307" s="30" t="s">
        <v>53</v>
      </c>
      <c r="C307" s="30" t="s">
        <v>57</v>
      </c>
      <c r="D307" s="41" t="s">
        <v>396</v>
      </c>
      <c r="E307" s="30" t="s">
        <v>84</v>
      </c>
      <c r="F307" s="32">
        <f t="shared" si="604"/>
        <v>0</v>
      </c>
      <c r="G307" s="32">
        <f t="shared" si="604"/>
        <v>0</v>
      </c>
      <c r="H307" s="32">
        <f t="shared" si="604"/>
        <v>0</v>
      </c>
      <c r="I307" s="32">
        <f t="shared" si="604"/>
        <v>0</v>
      </c>
      <c r="J307" s="32">
        <f t="shared" si="604"/>
        <v>0</v>
      </c>
      <c r="K307" s="32">
        <f t="shared" si="604"/>
        <v>0</v>
      </c>
      <c r="L307" s="32">
        <f t="shared" si="604"/>
        <v>0</v>
      </c>
      <c r="M307" s="32">
        <f t="shared" si="604"/>
        <v>0</v>
      </c>
      <c r="N307" s="32">
        <f t="shared" si="604"/>
        <v>0</v>
      </c>
      <c r="O307" s="32">
        <f t="shared" si="604"/>
        <v>0</v>
      </c>
      <c r="P307" s="32">
        <f t="shared" si="604"/>
        <v>0</v>
      </c>
      <c r="Q307" s="32">
        <f t="shared" si="604"/>
        <v>0</v>
      </c>
      <c r="R307" s="32">
        <f t="shared" si="604"/>
        <v>0</v>
      </c>
      <c r="S307" s="32">
        <f t="shared" si="604"/>
        <v>0</v>
      </c>
      <c r="T307" s="32">
        <f t="shared" si="604"/>
        <v>0</v>
      </c>
      <c r="U307" s="32">
        <f t="shared" si="605"/>
        <v>0</v>
      </c>
      <c r="V307" s="32">
        <f t="shared" si="605"/>
        <v>0</v>
      </c>
      <c r="W307" s="32">
        <f t="shared" si="605"/>
        <v>0</v>
      </c>
      <c r="X307" s="32">
        <f t="shared" si="605"/>
        <v>0</v>
      </c>
      <c r="Y307" s="32">
        <f t="shared" si="605"/>
        <v>0</v>
      </c>
      <c r="Z307" s="32">
        <f t="shared" si="605"/>
        <v>0</v>
      </c>
      <c r="AA307" s="32">
        <f t="shared" si="605"/>
        <v>0</v>
      </c>
      <c r="AB307" s="32">
        <f t="shared" si="605"/>
        <v>0</v>
      </c>
      <c r="AC307" s="32">
        <f t="shared" si="605"/>
        <v>0</v>
      </c>
      <c r="AD307" s="32">
        <f t="shared" si="605"/>
        <v>0</v>
      </c>
      <c r="AE307" s="32">
        <f t="shared" si="605"/>
        <v>0</v>
      </c>
      <c r="AF307" s="32">
        <f t="shared" si="605"/>
        <v>0</v>
      </c>
      <c r="AG307" s="32"/>
      <c r="AH307" s="32">
        <f t="shared" si="606"/>
        <v>0</v>
      </c>
      <c r="AI307" s="32">
        <f t="shared" si="606"/>
        <v>0</v>
      </c>
      <c r="AJ307" s="32">
        <f t="shared" si="606"/>
        <v>0</v>
      </c>
      <c r="AK307" s="32">
        <f t="shared" si="606"/>
        <v>0</v>
      </c>
      <c r="AL307" s="32">
        <f t="shared" si="606"/>
        <v>0</v>
      </c>
      <c r="AM307" s="32">
        <f t="shared" si="606"/>
        <v>0</v>
      </c>
      <c r="AN307" s="32">
        <f t="shared" si="606"/>
        <v>0</v>
      </c>
      <c r="AO307" s="32">
        <f t="shared" si="606"/>
        <v>0</v>
      </c>
      <c r="AP307" s="32">
        <f t="shared" si="606"/>
        <v>4913</v>
      </c>
      <c r="AQ307" s="32">
        <f t="shared" si="606"/>
        <v>0</v>
      </c>
      <c r="AR307" s="32">
        <f t="shared" si="606"/>
        <v>0</v>
      </c>
      <c r="AS307" s="32">
        <f t="shared" si="606"/>
        <v>0</v>
      </c>
      <c r="AT307" s="32">
        <f t="shared" si="606"/>
        <v>4913</v>
      </c>
      <c r="AU307" s="32">
        <f t="shared" si="606"/>
        <v>0</v>
      </c>
      <c r="AV307" s="32">
        <f t="shared" si="606"/>
        <v>0</v>
      </c>
      <c r="AW307" s="32">
        <f t="shared" si="606"/>
        <v>0</v>
      </c>
    </row>
    <row r="308" spans="1:49" s="9" customFormat="1" ht="16.5" customHeight="1">
      <c r="A308" s="29" t="s">
        <v>83</v>
      </c>
      <c r="B308" s="30" t="s">
        <v>53</v>
      </c>
      <c r="C308" s="30" t="s">
        <v>57</v>
      </c>
      <c r="D308" s="41" t="s">
        <v>396</v>
      </c>
      <c r="E308" s="30" t="s">
        <v>194</v>
      </c>
      <c r="F308" s="32"/>
      <c r="G308" s="32"/>
      <c r="H308" s="32"/>
      <c r="I308" s="32"/>
      <c r="J308" s="32"/>
      <c r="K308" s="32"/>
      <c r="L308" s="32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F308" s="32"/>
      <c r="AG308" s="32"/>
      <c r="AH308" s="32"/>
      <c r="AI308" s="32"/>
      <c r="AJ308" s="32"/>
      <c r="AK308" s="32"/>
      <c r="AL308" s="32"/>
      <c r="AM308" s="32"/>
      <c r="AN308" s="32"/>
      <c r="AO308" s="32"/>
      <c r="AP308" s="32">
        <v>4913</v>
      </c>
      <c r="AQ308" s="32"/>
      <c r="AR308" s="32"/>
      <c r="AS308" s="32"/>
      <c r="AT308" s="32">
        <f>AL308+AP308+AQ308</f>
        <v>4913</v>
      </c>
      <c r="AU308" s="32">
        <f>AM308+AQ308</f>
        <v>0</v>
      </c>
      <c r="AV308" s="32">
        <f>AN308+AR308</f>
        <v>0</v>
      </c>
      <c r="AW308" s="32">
        <f>AO308+AS308</f>
        <v>0</v>
      </c>
    </row>
    <row r="309" spans="1:49" s="9" customFormat="1" ht="33.75">
      <c r="A309" s="29" t="s">
        <v>101</v>
      </c>
      <c r="B309" s="30" t="s">
        <v>53</v>
      </c>
      <c r="C309" s="30" t="s">
        <v>57</v>
      </c>
      <c r="D309" s="41" t="s">
        <v>367</v>
      </c>
      <c r="E309" s="26"/>
      <c r="F309" s="32">
        <f t="shared" ref="F309:AW309" si="607">F310</f>
        <v>0</v>
      </c>
      <c r="G309" s="32">
        <f t="shared" si="607"/>
        <v>0</v>
      </c>
      <c r="H309" s="32">
        <f t="shared" si="607"/>
        <v>10000</v>
      </c>
      <c r="I309" s="152">
        <f t="shared" si="607"/>
        <v>0</v>
      </c>
      <c r="J309" s="152">
        <f t="shared" si="607"/>
        <v>0</v>
      </c>
      <c r="K309" s="152">
        <f t="shared" si="607"/>
        <v>0</v>
      </c>
      <c r="L309" s="32">
        <f t="shared" si="607"/>
        <v>0</v>
      </c>
      <c r="M309" s="32">
        <f t="shared" si="607"/>
        <v>0</v>
      </c>
      <c r="N309" s="32">
        <f t="shared" si="607"/>
        <v>10000</v>
      </c>
      <c r="O309" s="152">
        <f t="shared" si="607"/>
        <v>0</v>
      </c>
      <c r="P309" s="152">
        <f t="shared" si="607"/>
        <v>0</v>
      </c>
      <c r="Q309" s="152">
        <f t="shared" si="607"/>
        <v>0</v>
      </c>
      <c r="R309" s="32">
        <f t="shared" si="607"/>
        <v>0</v>
      </c>
      <c r="S309" s="32">
        <f t="shared" si="607"/>
        <v>0</v>
      </c>
      <c r="T309" s="32">
        <f t="shared" si="607"/>
        <v>10000</v>
      </c>
      <c r="U309" s="152">
        <f t="shared" si="607"/>
        <v>0</v>
      </c>
      <c r="V309" s="152">
        <f t="shared" si="607"/>
        <v>0</v>
      </c>
      <c r="W309" s="152">
        <f t="shared" si="607"/>
        <v>0</v>
      </c>
      <c r="X309" s="32">
        <f t="shared" si="607"/>
        <v>0</v>
      </c>
      <c r="Y309" s="32">
        <f t="shared" si="607"/>
        <v>0</v>
      </c>
      <c r="Z309" s="32">
        <f t="shared" si="607"/>
        <v>10000</v>
      </c>
      <c r="AA309" s="152">
        <f t="shared" si="607"/>
        <v>0</v>
      </c>
      <c r="AB309" s="152">
        <f t="shared" si="607"/>
        <v>0</v>
      </c>
      <c r="AC309" s="152">
        <f t="shared" si="607"/>
        <v>0</v>
      </c>
      <c r="AD309" s="32">
        <f t="shared" si="607"/>
        <v>0</v>
      </c>
      <c r="AE309" s="32">
        <f t="shared" si="607"/>
        <v>0</v>
      </c>
      <c r="AF309" s="32">
        <f t="shared" si="607"/>
        <v>10000</v>
      </c>
      <c r="AG309" s="32"/>
      <c r="AH309" s="152">
        <f t="shared" si="607"/>
        <v>0</v>
      </c>
      <c r="AI309" s="152">
        <f t="shared" si="607"/>
        <v>0</v>
      </c>
      <c r="AJ309" s="152">
        <f t="shared" si="607"/>
        <v>0</v>
      </c>
      <c r="AK309" s="152">
        <f t="shared" si="607"/>
        <v>0</v>
      </c>
      <c r="AL309" s="32">
        <f t="shared" si="607"/>
        <v>0</v>
      </c>
      <c r="AM309" s="32">
        <f t="shared" si="607"/>
        <v>0</v>
      </c>
      <c r="AN309" s="32">
        <f t="shared" si="607"/>
        <v>10000</v>
      </c>
      <c r="AO309" s="32">
        <f t="shared" si="607"/>
        <v>0</v>
      </c>
      <c r="AP309" s="32">
        <f t="shared" si="607"/>
        <v>0</v>
      </c>
      <c r="AQ309" s="32">
        <f t="shared" si="607"/>
        <v>0</v>
      </c>
      <c r="AR309" s="32">
        <f t="shared" si="607"/>
        <v>-2070</v>
      </c>
      <c r="AS309" s="32">
        <f t="shared" si="607"/>
        <v>0</v>
      </c>
      <c r="AT309" s="32">
        <f t="shared" si="607"/>
        <v>0</v>
      </c>
      <c r="AU309" s="32">
        <f t="shared" si="607"/>
        <v>0</v>
      </c>
      <c r="AV309" s="32">
        <f t="shared" si="607"/>
        <v>7930</v>
      </c>
      <c r="AW309" s="32">
        <f t="shared" si="607"/>
        <v>0</v>
      </c>
    </row>
    <row r="310" spans="1:49" s="9" customFormat="1" ht="33">
      <c r="A310" s="81" t="s">
        <v>418</v>
      </c>
      <c r="B310" s="30" t="s">
        <v>53</v>
      </c>
      <c r="C310" s="30" t="s">
        <v>57</v>
      </c>
      <c r="D310" s="41" t="s">
        <v>367</v>
      </c>
      <c r="E310" s="30" t="s">
        <v>78</v>
      </c>
      <c r="F310" s="32">
        <f t="shared" ref="F310:AW310" si="608">F311</f>
        <v>0</v>
      </c>
      <c r="G310" s="32">
        <f t="shared" si="608"/>
        <v>0</v>
      </c>
      <c r="H310" s="32">
        <f t="shared" si="608"/>
        <v>10000</v>
      </c>
      <c r="I310" s="32">
        <f t="shared" si="608"/>
        <v>0</v>
      </c>
      <c r="J310" s="32">
        <f t="shared" si="608"/>
        <v>0</v>
      </c>
      <c r="K310" s="32">
        <f t="shared" si="608"/>
        <v>0</v>
      </c>
      <c r="L310" s="32">
        <f t="shared" si="608"/>
        <v>0</v>
      </c>
      <c r="M310" s="32">
        <f t="shared" si="608"/>
        <v>0</v>
      </c>
      <c r="N310" s="32">
        <f t="shared" si="608"/>
        <v>10000</v>
      </c>
      <c r="O310" s="32">
        <f t="shared" si="608"/>
        <v>0</v>
      </c>
      <c r="P310" s="32">
        <f t="shared" si="608"/>
        <v>0</v>
      </c>
      <c r="Q310" s="32">
        <f t="shared" si="608"/>
        <v>0</v>
      </c>
      <c r="R310" s="32">
        <f t="shared" si="608"/>
        <v>0</v>
      </c>
      <c r="S310" s="32">
        <f t="shared" si="608"/>
        <v>0</v>
      </c>
      <c r="T310" s="32">
        <f t="shared" si="608"/>
        <v>10000</v>
      </c>
      <c r="U310" s="32">
        <f t="shared" si="608"/>
        <v>0</v>
      </c>
      <c r="V310" s="32">
        <f t="shared" si="608"/>
        <v>0</v>
      </c>
      <c r="W310" s="32">
        <f t="shared" si="608"/>
        <v>0</v>
      </c>
      <c r="X310" s="32">
        <f t="shared" si="608"/>
        <v>0</v>
      </c>
      <c r="Y310" s="32">
        <f t="shared" si="608"/>
        <v>0</v>
      </c>
      <c r="Z310" s="32">
        <f t="shared" si="608"/>
        <v>10000</v>
      </c>
      <c r="AA310" s="32">
        <f t="shared" si="608"/>
        <v>0</v>
      </c>
      <c r="AB310" s="32">
        <f t="shared" si="608"/>
        <v>0</v>
      </c>
      <c r="AC310" s="32">
        <f t="shared" si="608"/>
        <v>0</v>
      </c>
      <c r="AD310" s="32">
        <f t="shared" si="608"/>
        <v>0</v>
      </c>
      <c r="AE310" s="32">
        <f t="shared" si="608"/>
        <v>0</v>
      </c>
      <c r="AF310" s="32">
        <f t="shared" si="608"/>
        <v>10000</v>
      </c>
      <c r="AG310" s="32"/>
      <c r="AH310" s="32">
        <f t="shared" si="608"/>
        <v>0</v>
      </c>
      <c r="AI310" s="32">
        <f t="shared" si="608"/>
        <v>0</v>
      </c>
      <c r="AJ310" s="32">
        <f t="shared" si="608"/>
        <v>0</v>
      </c>
      <c r="AK310" s="32">
        <f t="shared" si="608"/>
        <v>0</v>
      </c>
      <c r="AL310" s="32">
        <f t="shared" si="608"/>
        <v>0</v>
      </c>
      <c r="AM310" s="32">
        <f t="shared" si="608"/>
        <v>0</v>
      </c>
      <c r="AN310" s="32">
        <f t="shared" si="608"/>
        <v>10000</v>
      </c>
      <c r="AO310" s="32">
        <f t="shared" si="608"/>
        <v>0</v>
      </c>
      <c r="AP310" s="32">
        <f t="shared" si="608"/>
        <v>0</v>
      </c>
      <c r="AQ310" s="32">
        <f t="shared" si="608"/>
        <v>0</v>
      </c>
      <c r="AR310" s="32">
        <f t="shared" si="608"/>
        <v>-2070</v>
      </c>
      <c r="AS310" s="32">
        <f t="shared" si="608"/>
        <v>0</v>
      </c>
      <c r="AT310" s="32">
        <f t="shared" si="608"/>
        <v>0</v>
      </c>
      <c r="AU310" s="32">
        <f t="shared" si="608"/>
        <v>0</v>
      </c>
      <c r="AV310" s="32">
        <f t="shared" si="608"/>
        <v>7930</v>
      </c>
      <c r="AW310" s="32">
        <f t="shared" si="608"/>
        <v>0</v>
      </c>
    </row>
    <row r="311" spans="1:49" s="9" customFormat="1" ht="49.5">
      <c r="A311" s="40" t="s">
        <v>171</v>
      </c>
      <c r="B311" s="30" t="s">
        <v>53</v>
      </c>
      <c r="C311" s="30" t="s">
        <v>57</v>
      </c>
      <c r="D311" s="41" t="s">
        <v>367</v>
      </c>
      <c r="E311" s="30" t="s">
        <v>170</v>
      </c>
      <c r="F311" s="32"/>
      <c r="G311" s="32"/>
      <c r="H311" s="32">
        <v>10000</v>
      </c>
      <c r="I311" s="32"/>
      <c r="J311" s="32"/>
      <c r="K311" s="32"/>
      <c r="L311" s="32">
        <f>F311+I311+J311</f>
        <v>0</v>
      </c>
      <c r="M311" s="32">
        <f>G311+J311</f>
        <v>0</v>
      </c>
      <c r="N311" s="32">
        <f>H311+K311</f>
        <v>10000</v>
      </c>
      <c r="O311" s="32"/>
      <c r="P311" s="32"/>
      <c r="Q311" s="32"/>
      <c r="R311" s="32">
        <f>L311+O311+P311</f>
        <v>0</v>
      </c>
      <c r="S311" s="32">
        <f>M311+P311</f>
        <v>0</v>
      </c>
      <c r="T311" s="32">
        <f>N311+Q311</f>
        <v>10000</v>
      </c>
      <c r="U311" s="32"/>
      <c r="V311" s="32"/>
      <c r="W311" s="32"/>
      <c r="X311" s="32">
        <f>R311+U311+V311</f>
        <v>0</v>
      </c>
      <c r="Y311" s="32">
        <f>S311+V311</f>
        <v>0</v>
      </c>
      <c r="Z311" s="32">
        <f>T311+W311</f>
        <v>10000</v>
      </c>
      <c r="AA311" s="32"/>
      <c r="AB311" s="32"/>
      <c r="AC311" s="32"/>
      <c r="AD311" s="32">
        <f>X311+AA311+AB311</f>
        <v>0</v>
      </c>
      <c r="AE311" s="32">
        <f>Y311+AB311</f>
        <v>0</v>
      </c>
      <c r="AF311" s="32">
        <f>Z311+AC311</f>
        <v>10000</v>
      </c>
      <c r="AG311" s="32"/>
      <c r="AH311" s="32"/>
      <c r="AI311" s="32"/>
      <c r="AJ311" s="32"/>
      <c r="AK311" s="32"/>
      <c r="AL311" s="32">
        <f>AD311+AH311+AI311</f>
        <v>0</v>
      </c>
      <c r="AM311" s="32">
        <f>AE311+AI311</f>
        <v>0</v>
      </c>
      <c r="AN311" s="32">
        <f>AF311+AJ311</f>
        <v>10000</v>
      </c>
      <c r="AO311" s="32">
        <f>AH311+AK311</f>
        <v>0</v>
      </c>
      <c r="AP311" s="32"/>
      <c r="AQ311" s="32"/>
      <c r="AR311" s="32">
        <v>-2070</v>
      </c>
      <c r="AS311" s="32"/>
      <c r="AT311" s="32">
        <f>AL311+AP311+AQ311</f>
        <v>0</v>
      </c>
      <c r="AU311" s="32">
        <f>AM311+AQ311</f>
        <v>0</v>
      </c>
      <c r="AV311" s="32">
        <f>AN311+AR311</f>
        <v>7930</v>
      </c>
      <c r="AW311" s="32">
        <f>AO311+AS311</f>
        <v>0</v>
      </c>
    </row>
    <row r="312" spans="1:49" s="9" customFormat="1" ht="16.5" hidden="1" customHeight="1">
      <c r="A312" s="106" t="s">
        <v>505</v>
      </c>
      <c r="B312" s="102" t="s">
        <v>53</v>
      </c>
      <c r="C312" s="102" t="s">
        <v>57</v>
      </c>
      <c r="D312" s="105" t="s">
        <v>522</v>
      </c>
      <c r="E312" s="102"/>
      <c r="F312" s="130">
        <f t="shared" ref="F312:U314" si="609">F313</f>
        <v>0</v>
      </c>
      <c r="G312" s="130">
        <f t="shared" si="609"/>
        <v>0</v>
      </c>
      <c r="H312" s="138">
        <f t="shared" si="609"/>
        <v>0</v>
      </c>
      <c r="I312" s="152">
        <f t="shared" si="609"/>
        <v>0</v>
      </c>
      <c r="J312" s="152">
        <f t="shared" si="609"/>
        <v>0</v>
      </c>
      <c r="K312" s="156">
        <f t="shared" si="609"/>
        <v>0</v>
      </c>
      <c r="L312" s="32">
        <f t="shared" si="609"/>
        <v>0</v>
      </c>
      <c r="M312" s="32">
        <f t="shared" si="609"/>
        <v>0</v>
      </c>
      <c r="N312" s="87">
        <f t="shared" si="609"/>
        <v>0</v>
      </c>
      <c r="O312" s="152">
        <f t="shared" si="609"/>
        <v>0</v>
      </c>
      <c r="P312" s="152">
        <f t="shared" si="609"/>
        <v>0</v>
      </c>
      <c r="Q312" s="156">
        <f t="shared" si="609"/>
        <v>0</v>
      </c>
      <c r="R312" s="32">
        <f t="shared" si="609"/>
        <v>0</v>
      </c>
      <c r="S312" s="32">
        <f t="shared" si="609"/>
        <v>0</v>
      </c>
      <c r="T312" s="87">
        <f t="shared" si="609"/>
        <v>0</v>
      </c>
      <c r="U312" s="152">
        <f t="shared" si="609"/>
        <v>0</v>
      </c>
      <c r="V312" s="152">
        <f t="shared" ref="U312:AL314" si="610">V313</f>
        <v>0</v>
      </c>
      <c r="W312" s="156">
        <f t="shared" si="610"/>
        <v>0</v>
      </c>
      <c r="X312" s="32">
        <f t="shared" si="610"/>
        <v>0</v>
      </c>
      <c r="Y312" s="32">
        <f t="shared" si="610"/>
        <v>0</v>
      </c>
      <c r="Z312" s="87">
        <f t="shared" si="610"/>
        <v>0</v>
      </c>
      <c r="AA312" s="152">
        <f t="shared" si="610"/>
        <v>0</v>
      </c>
      <c r="AB312" s="152">
        <f t="shared" si="610"/>
        <v>0</v>
      </c>
      <c r="AC312" s="156">
        <f t="shared" si="610"/>
        <v>0</v>
      </c>
      <c r="AD312" s="32">
        <f t="shared" si="610"/>
        <v>0</v>
      </c>
      <c r="AE312" s="32">
        <f t="shared" si="610"/>
        <v>0</v>
      </c>
      <c r="AF312" s="87">
        <f t="shared" si="610"/>
        <v>0</v>
      </c>
      <c r="AG312" s="87"/>
      <c r="AH312" s="152">
        <f t="shared" si="610"/>
        <v>0</v>
      </c>
      <c r="AI312" s="152">
        <f t="shared" si="610"/>
        <v>0</v>
      </c>
      <c r="AJ312" s="156">
        <f t="shared" si="610"/>
        <v>0</v>
      </c>
      <c r="AK312" s="152">
        <f t="shared" si="610"/>
        <v>0</v>
      </c>
      <c r="AL312" s="32">
        <f t="shared" si="610"/>
        <v>0</v>
      </c>
      <c r="AM312" s="32">
        <f t="shared" ref="AH312:AW314" si="611">AM313</f>
        <v>0</v>
      </c>
      <c r="AN312" s="87">
        <f t="shared" si="611"/>
        <v>0</v>
      </c>
      <c r="AO312" s="32">
        <f t="shared" si="611"/>
        <v>0</v>
      </c>
      <c r="AP312" s="32">
        <f t="shared" si="611"/>
        <v>0</v>
      </c>
      <c r="AQ312" s="32">
        <f t="shared" si="611"/>
        <v>0</v>
      </c>
      <c r="AR312" s="87">
        <f t="shared" si="611"/>
        <v>0</v>
      </c>
      <c r="AS312" s="32">
        <f t="shared" si="611"/>
        <v>0</v>
      </c>
      <c r="AT312" s="32">
        <f t="shared" si="611"/>
        <v>0</v>
      </c>
      <c r="AU312" s="32">
        <f t="shared" si="611"/>
        <v>0</v>
      </c>
      <c r="AV312" s="87">
        <f t="shared" si="611"/>
        <v>0</v>
      </c>
      <c r="AW312" s="32">
        <f t="shared" si="611"/>
        <v>0</v>
      </c>
    </row>
    <row r="313" spans="1:49" s="9" customFormat="1" ht="115.5" hidden="1" customHeight="1">
      <c r="A313" s="103" t="s">
        <v>524</v>
      </c>
      <c r="B313" s="102" t="s">
        <v>53</v>
      </c>
      <c r="C313" s="102" t="s">
        <v>57</v>
      </c>
      <c r="D313" s="105" t="s">
        <v>523</v>
      </c>
      <c r="E313" s="102"/>
      <c r="F313" s="130">
        <f t="shared" si="609"/>
        <v>0</v>
      </c>
      <c r="G313" s="130">
        <f t="shared" si="609"/>
        <v>0</v>
      </c>
      <c r="H313" s="138">
        <f t="shared" si="609"/>
        <v>0</v>
      </c>
      <c r="I313" s="152">
        <f t="shared" si="609"/>
        <v>0</v>
      </c>
      <c r="J313" s="152">
        <f t="shared" si="609"/>
        <v>0</v>
      </c>
      <c r="K313" s="156">
        <f t="shared" si="609"/>
        <v>0</v>
      </c>
      <c r="L313" s="32">
        <f t="shared" si="609"/>
        <v>0</v>
      </c>
      <c r="M313" s="32">
        <f t="shared" si="609"/>
        <v>0</v>
      </c>
      <c r="N313" s="87">
        <f t="shared" si="609"/>
        <v>0</v>
      </c>
      <c r="O313" s="152">
        <f t="shared" si="609"/>
        <v>0</v>
      </c>
      <c r="P313" s="152">
        <f t="shared" si="609"/>
        <v>0</v>
      </c>
      <c r="Q313" s="156">
        <f t="shared" si="609"/>
        <v>0</v>
      </c>
      <c r="R313" s="32">
        <f t="shared" si="609"/>
        <v>0</v>
      </c>
      <c r="S313" s="32">
        <f t="shared" si="609"/>
        <v>0</v>
      </c>
      <c r="T313" s="87">
        <f t="shared" si="609"/>
        <v>0</v>
      </c>
      <c r="U313" s="152">
        <f t="shared" si="610"/>
        <v>0</v>
      </c>
      <c r="V313" s="152">
        <f t="shared" si="610"/>
        <v>0</v>
      </c>
      <c r="W313" s="156">
        <f t="shared" si="610"/>
        <v>0</v>
      </c>
      <c r="X313" s="32">
        <f t="shared" si="610"/>
        <v>0</v>
      </c>
      <c r="Y313" s="32">
        <f t="shared" si="610"/>
        <v>0</v>
      </c>
      <c r="Z313" s="87">
        <f t="shared" si="610"/>
        <v>0</v>
      </c>
      <c r="AA313" s="152">
        <f t="shared" si="610"/>
        <v>0</v>
      </c>
      <c r="AB313" s="152">
        <f t="shared" si="610"/>
        <v>0</v>
      </c>
      <c r="AC313" s="156">
        <f t="shared" si="610"/>
        <v>0</v>
      </c>
      <c r="AD313" s="32">
        <f t="shared" si="610"/>
        <v>0</v>
      </c>
      <c r="AE313" s="32">
        <f t="shared" si="610"/>
        <v>0</v>
      </c>
      <c r="AF313" s="87">
        <f t="shared" si="610"/>
        <v>0</v>
      </c>
      <c r="AG313" s="87"/>
      <c r="AH313" s="152">
        <f t="shared" si="611"/>
        <v>0</v>
      </c>
      <c r="AI313" s="152">
        <f t="shared" si="611"/>
        <v>0</v>
      </c>
      <c r="AJ313" s="156">
        <f t="shared" si="611"/>
        <v>0</v>
      </c>
      <c r="AK313" s="152">
        <f t="shared" si="611"/>
        <v>0</v>
      </c>
      <c r="AL313" s="32">
        <f t="shared" si="611"/>
        <v>0</v>
      </c>
      <c r="AM313" s="32">
        <f t="shared" si="611"/>
        <v>0</v>
      </c>
      <c r="AN313" s="87">
        <f t="shared" si="611"/>
        <v>0</v>
      </c>
      <c r="AO313" s="32">
        <f t="shared" si="611"/>
        <v>0</v>
      </c>
      <c r="AP313" s="32">
        <f t="shared" si="611"/>
        <v>0</v>
      </c>
      <c r="AQ313" s="32">
        <f t="shared" si="611"/>
        <v>0</v>
      </c>
      <c r="AR313" s="87">
        <f t="shared" si="611"/>
        <v>0</v>
      </c>
      <c r="AS313" s="32">
        <f t="shared" si="611"/>
        <v>0</v>
      </c>
      <c r="AT313" s="32">
        <f t="shared" si="611"/>
        <v>0</v>
      </c>
      <c r="AU313" s="32">
        <f t="shared" si="611"/>
        <v>0</v>
      </c>
      <c r="AV313" s="87">
        <f t="shared" si="611"/>
        <v>0</v>
      </c>
      <c r="AW313" s="32">
        <f t="shared" si="611"/>
        <v>0</v>
      </c>
    </row>
    <row r="314" spans="1:49" s="9" customFormat="1" ht="33" hidden="1" customHeight="1">
      <c r="A314" s="107" t="s">
        <v>517</v>
      </c>
      <c r="B314" s="102" t="s">
        <v>53</v>
      </c>
      <c r="C314" s="102" t="s">
        <v>57</v>
      </c>
      <c r="D314" s="105" t="s">
        <v>523</v>
      </c>
      <c r="E314" s="102" t="s">
        <v>78</v>
      </c>
      <c r="F314" s="130">
        <f t="shared" si="609"/>
        <v>0</v>
      </c>
      <c r="G314" s="130">
        <f t="shared" si="609"/>
        <v>0</v>
      </c>
      <c r="H314" s="138">
        <f t="shared" si="609"/>
        <v>0</v>
      </c>
      <c r="I314" s="152">
        <f t="shared" si="609"/>
        <v>0</v>
      </c>
      <c r="J314" s="152">
        <f t="shared" si="609"/>
        <v>0</v>
      </c>
      <c r="K314" s="156">
        <f t="shared" si="609"/>
        <v>0</v>
      </c>
      <c r="L314" s="32">
        <f t="shared" si="609"/>
        <v>0</v>
      </c>
      <c r="M314" s="32">
        <f t="shared" si="609"/>
        <v>0</v>
      </c>
      <c r="N314" s="87">
        <f t="shared" si="609"/>
        <v>0</v>
      </c>
      <c r="O314" s="152">
        <f t="shared" si="609"/>
        <v>0</v>
      </c>
      <c r="P314" s="152">
        <f t="shared" si="609"/>
        <v>0</v>
      </c>
      <c r="Q314" s="156">
        <f t="shared" si="609"/>
        <v>0</v>
      </c>
      <c r="R314" s="32">
        <f t="shared" si="609"/>
        <v>0</v>
      </c>
      <c r="S314" s="32">
        <f t="shared" si="609"/>
        <v>0</v>
      </c>
      <c r="T314" s="87">
        <f t="shared" si="609"/>
        <v>0</v>
      </c>
      <c r="U314" s="152">
        <f t="shared" si="610"/>
        <v>0</v>
      </c>
      <c r="V314" s="152">
        <f t="shared" si="610"/>
        <v>0</v>
      </c>
      <c r="W314" s="156">
        <f t="shared" si="610"/>
        <v>0</v>
      </c>
      <c r="X314" s="32">
        <f t="shared" si="610"/>
        <v>0</v>
      </c>
      <c r="Y314" s="32">
        <f t="shared" si="610"/>
        <v>0</v>
      </c>
      <c r="Z314" s="87">
        <f t="shared" si="610"/>
        <v>0</v>
      </c>
      <c r="AA314" s="152">
        <f t="shared" si="610"/>
        <v>0</v>
      </c>
      <c r="AB314" s="152">
        <f t="shared" si="610"/>
        <v>0</v>
      </c>
      <c r="AC314" s="156">
        <f t="shared" si="610"/>
        <v>0</v>
      </c>
      <c r="AD314" s="32">
        <f t="shared" si="610"/>
        <v>0</v>
      </c>
      <c r="AE314" s="32">
        <f t="shared" si="610"/>
        <v>0</v>
      </c>
      <c r="AF314" s="87">
        <f t="shared" si="610"/>
        <v>0</v>
      </c>
      <c r="AG314" s="87"/>
      <c r="AH314" s="152">
        <f t="shared" si="611"/>
        <v>0</v>
      </c>
      <c r="AI314" s="152">
        <f t="shared" si="611"/>
        <v>0</v>
      </c>
      <c r="AJ314" s="156">
        <f t="shared" si="611"/>
        <v>0</v>
      </c>
      <c r="AK314" s="152">
        <f t="shared" si="611"/>
        <v>0</v>
      </c>
      <c r="AL314" s="32">
        <f t="shared" si="611"/>
        <v>0</v>
      </c>
      <c r="AM314" s="32">
        <f t="shared" si="611"/>
        <v>0</v>
      </c>
      <c r="AN314" s="87">
        <f t="shared" si="611"/>
        <v>0</v>
      </c>
      <c r="AO314" s="32">
        <f t="shared" si="611"/>
        <v>0</v>
      </c>
      <c r="AP314" s="32">
        <f t="shared" si="611"/>
        <v>0</v>
      </c>
      <c r="AQ314" s="32">
        <f t="shared" si="611"/>
        <v>0</v>
      </c>
      <c r="AR314" s="87">
        <f t="shared" si="611"/>
        <v>0</v>
      </c>
      <c r="AS314" s="32">
        <f t="shared" si="611"/>
        <v>0</v>
      </c>
      <c r="AT314" s="32">
        <f t="shared" si="611"/>
        <v>0</v>
      </c>
      <c r="AU314" s="32">
        <f t="shared" si="611"/>
        <v>0</v>
      </c>
      <c r="AV314" s="87">
        <f t="shared" si="611"/>
        <v>0</v>
      </c>
      <c r="AW314" s="32">
        <f t="shared" si="611"/>
        <v>0</v>
      </c>
    </row>
    <row r="315" spans="1:49" s="9" customFormat="1" ht="49.5" hidden="1" customHeight="1">
      <c r="A315" s="107" t="s">
        <v>171</v>
      </c>
      <c r="B315" s="102" t="s">
        <v>53</v>
      </c>
      <c r="C315" s="102" t="s">
        <v>57</v>
      </c>
      <c r="D315" s="105" t="s">
        <v>523</v>
      </c>
      <c r="E315" s="102" t="s">
        <v>170</v>
      </c>
      <c r="F315" s="130"/>
      <c r="G315" s="130"/>
      <c r="H315" s="130"/>
      <c r="I315" s="152"/>
      <c r="J315" s="152"/>
      <c r="K315" s="152"/>
      <c r="L315" s="32"/>
      <c r="M315" s="32"/>
      <c r="N315" s="32"/>
      <c r="O315" s="152"/>
      <c r="P315" s="152"/>
      <c r="Q315" s="152"/>
      <c r="R315" s="32"/>
      <c r="S315" s="32"/>
      <c r="T315" s="32"/>
      <c r="U315" s="152"/>
      <c r="V315" s="152"/>
      <c r="W315" s="152"/>
      <c r="X315" s="32"/>
      <c r="Y315" s="32"/>
      <c r="Z315" s="32"/>
      <c r="AA315" s="152"/>
      <c r="AB315" s="152"/>
      <c r="AC315" s="152"/>
      <c r="AD315" s="32"/>
      <c r="AE315" s="32"/>
      <c r="AF315" s="32"/>
      <c r="AG315" s="32"/>
      <c r="AH315" s="152"/>
      <c r="AI315" s="152"/>
      <c r="AJ315" s="152"/>
      <c r="AK315" s="152"/>
      <c r="AL315" s="32"/>
      <c r="AM315" s="32"/>
      <c r="AN315" s="32"/>
      <c r="AO315" s="32"/>
      <c r="AP315" s="32"/>
      <c r="AQ315" s="32"/>
      <c r="AR315" s="32"/>
      <c r="AS315" s="32"/>
      <c r="AT315" s="32"/>
      <c r="AU315" s="32"/>
      <c r="AV315" s="32"/>
      <c r="AW315" s="32"/>
    </row>
    <row r="316" spans="1:49" s="9" customFormat="1" ht="118.5" hidden="1" customHeight="1">
      <c r="A316" s="107" t="s">
        <v>520</v>
      </c>
      <c r="B316" s="102" t="s">
        <v>53</v>
      </c>
      <c r="C316" s="102" t="s">
        <v>57</v>
      </c>
      <c r="D316" s="108" t="s">
        <v>521</v>
      </c>
      <c r="E316" s="102"/>
      <c r="F316" s="130">
        <f t="shared" ref="F316:U317" si="612">F317</f>
        <v>0</v>
      </c>
      <c r="G316" s="130">
        <f t="shared" si="612"/>
        <v>0</v>
      </c>
      <c r="H316" s="130">
        <f t="shared" si="612"/>
        <v>0</v>
      </c>
      <c r="I316" s="152">
        <f t="shared" si="612"/>
        <v>0</v>
      </c>
      <c r="J316" s="152">
        <f t="shared" si="612"/>
        <v>0</v>
      </c>
      <c r="K316" s="152">
        <f t="shared" si="612"/>
        <v>0</v>
      </c>
      <c r="L316" s="32">
        <f t="shared" si="612"/>
        <v>0</v>
      </c>
      <c r="M316" s="32">
        <f t="shared" si="612"/>
        <v>0</v>
      </c>
      <c r="N316" s="32">
        <f t="shared" si="612"/>
        <v>0</v>
      </c>
      <c r="O316" s="152">
        <f t="shared" si="612"/>
        <v>0</v>
      </c>
      <c r="P316" s="152">
        <f t="shared" si="612"/>
        <v>0</v>
      </c>
      <c r="Q316" s="152">
        <f t="shared" si="612"/>
        <v>0</v>
      </c>
      <c r="R316" s="32">
        <f t="shared" si="612"/>
        <v>0</v>
      </c>
      <c r="S316" s="32">
        <f t="shared" si="612"/>
        <v>0</v>
      </c>
      <c r="T316" s="32">
        <f t="shared" si="612"/>
        <v>0</v>
      </c>
      <c r="U316" s="152">
        <f t="shared" si="612"/>
        <v>0</v>
      </c>
      <c r="V316" s="152">
        <f t="shared" ref="U316:AL317" si="613">V317</f>
        <v>0</v>
      </c>
      <c r="W316" s="152">
        <f t="shared" si="613"/>
        <v>0</v>
      </c>
      <c r="X316" s="32">
        <f t="shared" si="613"/>
        <v>0</v>
      </c>
      <c r="Y316" s="32">
        <f t="shared" si="613"/>
        <v>0</v>
      </c>
      <c r="Z316" s="32">
        <f t="shared" si="613"/>
        <v>0</v>
      </c>
      <c r="AA316" s="152">
        <f t="shared" si="613"/>
        <v>0</v>
      </c>
      <c r="AB316" s="152">
        <f t="shared" si="613"/>
        <v>0</v>
      </c>
      <c r="AC316" s="152">
        <f t="shared" si="613"/>
        <v>0</v>
      </c>
      <c r="AD316" s="32">
        <f t="shared" si="613"/>
        <v>0</v>
      </c>
      <c r="AE316" s="32">
        <f t="shared" si="613"/>
        <v>0</v>
      </c>
      <c r="AF316" s="32">
        <f t="shared" si="613"/>
        <v>0</v>
      </c>
      <c r="AG316" s="32"/>
      <c r="AH316" s="152">
        <f t="shared" si="613"/>
        <v>0</v>
      </c>
      <c r="AI316" s="152">
        <f t="shared" si="613"/>
        <v>0</v>
      </c>
      <c r="AJ316" s="152">
        <f t="shared" si="613"/>
        <v>0</v>
      </c>
      <c r="AK316" s="152">
        <f t="shared" si="613"/>
        <v>0</v>
      </c>
      <c r="AL316" s="32">
        <f t="shared" si="613"/>
        <v>0</v>
      </c>
      <c r="AM316" s="32">
        <f t="shared" ref="AH316:AW317" si="614">AM317</f>
        <v>0</v>
      </c>
      <c r="AN316" s="32">
        <f t="shared" si="614"/>
        <v>0</v>
      </c>
      <c r="AO316" s="32">
        <f t="shared" si="614"/>
        <v>0</v>
      </c>
      <c r="AP316" s="32">
        <f t="shared" si="614"/>
        <v>0</v>
      </c>
      <c r="AQ316" s="32">
        <f t="shared" si="614"/>
        <v>0</v>
      </c>
      <c r="AR316" s="32">
        <f t="shared" si="614"/>
        <v>0</v>
      </c>
      <c r="AS316" s="32">
        <f t="shared" si="614"/>
        <v>0</v>
      </c>
      <c r="AT316" s="32">
        <f t="shared" si="614"/>
        <v>0</v>
      </c>
      <c r="AU316" s="32">
        <f t="shared" si="614"/>
        <v>0</v>
      </c>
      <c r="AV316" s="32">
        <f t="shared" si="614"/>
        <v>0</v>
      </c>
      <c r="AW316" s="32">
        <f t="shared" si="614"/>
        <v>0</v>
      </c>
    </row>
    <row r="317" spans="1:49" s="9" customFormat="1" ht="33" hidden="1" customHeight="1">
      <c r="A317" s="107" t="s">
        <v>517</v>
      </c>
      <c r="B317" s="102" t="s">
        <v>53</v>
      </c>
      <c r="C317" s="102" t="s">
        <v>57</v>
      </c>
      <c r="D317" s="108" t="s">
        <v>521</v>
      </c>
      <c r="E317" s="102" t="s">
        <v>78</v>
      </c>
      <c r="F317" s="130">
        <f t="shared" si="612"/>
        <v>0</v>
      </c>
      <c r="G317" s="130">
        <f t="shared" si="612"/>
        <v>0</v>
      </c>
      <c r="H317" s="130">
        <f t="shared" si="612"/>
        <v>0</v>
      </c>
      <c r="I317" s="152">
        <f t="shared" si="612"/>
        <v>0</v>
      </c>
      <c r="J317" s="152">
        <f t="shared" si="612"/>
        <v>0</v>
      </c>
      <c r="K317" s="152">
        <f t="shared" si="612"/>
        <v>0</v>
      </c>
      <c r="L317" s="32">
        <f t="shared" si="612"/>
        <v>0</v>
      </c>
      <c r="M317" s="32">
        <f t="shared" si="612"/>
        <v>0</v>
      </c>
      <c r="N317" s="32">
        <f t="shared" si="612"/>
        <v>0</v>
      </c>
      <c r="O317" s="152">
        <f t="shared" si="612"/>
        <v>0</v>
      </c>
      <c r="P317" s="152">
        <f t="shared" si="612"/>
        <v>0</v>
      </c>
      <c r="Q317" s="152">
        <f t="shared" si="612"/>
        <v>0</v>
      </c>
      <c r="R317" s="32">
        <f t="shared" si="612"/>
        <v>0</v>
      </c>
      <c r="S317" s="32">
        <f t="shared" si="612"/>
        <v>0</v>
      </c>
      <c r="T317" s="32">
        <f t="shared" si="612"/>
        <v>0</v>
      </c>
      <c r="U317" s="152">
        <f t="shared" si="613"/>
        <v>0</v>
      </c>
      <c r="V317" s="152">
        <f t="shared" si="613"/>
        <v>0</v>
      </c>
      <c r="W317" s="152">
        <f t="shared" si="613"/>
        <v>0</v>
      </c>
      <c r="X317" s="32">
        <f t="shared" si="613"/>
        <v>0</v>
      </c>
      <c r="Y317" s="32">
        <f t="shared" si="613"/>
        <v>0</v>
      </c>
      <c r="Z317" s="32">
        <f t="shared" si="613"/>
        <v>0</v>
      </c>
      <c r="AA317" s="152">
        <f t="shared" si="613"/>
        <v>0</v>
      </c>
      <c r="AB317" s="152">
        <f t="shared" si="613"/>
        <v>0</v>
      </c>
      <c r="AC317" s="152">
        <f t="shared" si="613"/>
        <v>0</v>
      </c>
      <c r="AD317" s="32">
        <f t="shared" si="613"/>
        <v>0</v>
      </c>
      <c r="AE317" s="32">
        <f t="shared" si="613"/>
        <v>0</v>
      </c>
      <c r="AF317" s="32">
        <f t="shared" si="613"/>
        <v>0</v>
      </c>
      <c r="AG317" s="32"/>
      <c r="AH317" s="152">
        <f t="shared" si="614"/>
        <v>0</v>
      </c>
      <c r="AI317" s="152">
        <f t="shared" si="614"/>
        <v>0</v>
      </c>
      <c r="AJ317" s="152">
        <f t="shared" si="614"/>
        <v>0</v>
      </c>
      <c r="AK317" s="152">
        <f t="shared" si="614"/>
        <v>0</v>
      </c>
      <c r="AL317" s="32">
        <f t="shared" si="614"/>
        <v>0</v>
      </c>
      <c r="AM317" s="32">
        <f t="shared" si="614"/>
        <v>0</v>
      </c>
      <c r="AN317" s="32">
        <f t="shared" si="614"/>
        <v>0</v>
      </c>
      <c r="AO317" s="32">
        <f t="shared" si="614"/>
        <v>0</v>
      </c>
      <c r="AP317" s="32">
        <f t="shared" si="614"/>
        <v>0</v>
      </c>
      <c r="AQ317" s="32">
        <f t="shared" si="614"/>
        <v>0</v>
      </c>
      <c r="AR317" s="32">
        <f t="shared" si="614"/>
        <v>0</v>
      </c>
      <c r="AS317" s="32">
        <f t="shared" si="614"/>
        <v>0</v>
      </c>
      <c r="AT317" s="32">
        <f t="shared" si="614"/>
        <v>0</v>
      </c>
      <c r="AU317" s="32">
        <f t="shared" si="614"/>
        <v>0</v>
      </c>
      <c r="AV317" s="32">
        <f t="shared" si="614"/>
        <v>0</v>
      </c>
      <c r="AW317" s="32">
        <f t="shared" si="614"/>
        <v>0</v>
      </c>
    </row>
    <row r="318" spans="1:49" s="9" customFormat="1" ht="49.5" hidden="1" customHeight="1">
      <c r="A318" s="107" t="s">
        <v>171</v>
      </c>
      <c r="B318" s="102" t="s">
        <v>53</v>
      </c>
      <c r="C318" s="102" t="s">
        <v>57</v>
      </c>
      <c r="D318" s="108" t="s">
        <v>521</v>
      </c>
      <c r="E318" s="102" t="s">
        <v>170</v>
      </c>
      <c r="F318" s="130"/>
      <c r="G318" s="130"/>
      <c r="H318" s="130"/>
      <c r="I318" s="152"/>
      <c r="J318" s="152"/>
      <c r="K318" s="152"/>
      <c r="L318" s="32"/>
      <c r="M318" s="32"/>
      <c r="N318" s="32"/>
      <c r="O318" s="152"/>
      <c r="P318" s="152"/>
      <c r="Q318" s="152"/>
      <c r="R318" s="32"/>
      <c r="S318" s="32"/>
      <c r="T318" s="32"/>
      <c r="U318" s="152"/>
      <c r="V318" s="152"/>
      <c r="W318" s="152"/>
      <c r="X318" s="32"/>
      <c r="Y318" s="32"/>
      <c r="Z318" s="32"/>
      <c r="AA318" s="152"/>
      <c r="AB318" s="152"/>
      <c r="AC318" s="152"/>
      <c r="AD318" s="32"/>
      <c r="AE318" s="32"/>
      <c r="AF318" s="32"/>
      <c r="AG318" s="32"/>
      <c r="AH318" s="152"/>
      <c r="AI318" s="152"/>
      <c r="AJ318" s="152"/>
      <c r="AK318" s="152"/>
      <c r="AL318" s="32"/>
      <c r="AM318" s="32"/>
      <c r="AN318" s="32"/>
      <c r="AO318" s="32"/>
      <c r="AP318" s="32"/>
      <c r="AQ318" s="32"/>
      <c r="AR318" s="32"/>
      <c r="AS318" s="32"/>
      <c r="AT318" s="32"/>
      <c r="AU318" s="32"/>
      <c r="AV318" s="32"/>
      <c r="AW318" s="32"/>
    </row>
    <row r="319" spans="1:49" s="9" customFormat="1" ht="34.5">
      <c r="A319" s="29" t="s">
        <v>158</v>
      </c>
      <c r="B319" s="30" t="s">
        <v>53</v>
      </c>
      <c r="C319" s="30" t="s">
        <v>57</v>
      </c>
      <c r="D319" s="41" t="s">
        <v>397</v>
      </c>
      <c r="E319" s="30"/>
      <c r="F319" s="32">
        <f t="shared" ref="F319:H319" si="615">F320+F324</f>
        <v>107170</v>
      </c>
      <c r="G319" s="32">
        <f t="shared" si="615"/>
        <v>0</v>
      </c>
      <c r="H319" s="32">
        <f t="shared" si="615"/>
        <v>27127</v>
      </c>
      <c r="I319" s="152">
        <f t="shared" ref="I319:N319" si="616">I320+I324</f>
        <v>0</v>
      </c>
      <c r="J319" s="152">
        <f t="shared" si="616"/>
        <v>0</v>
      </c>
      <c r="K319" s="152">
        <f t="shared" si="616"/>
        <v>0</v>
      </c>
      <c r="L319" s="32">
        <f t="shared" si="616"/>
        <v>107170</v>
      </c>
      <c r="M319" s="32">
        <f t="shared" si="616"/>
        <v>0</v>
      </c>
      <c r="N319" s="32">
        <f t="shared" si="616"/>
        <v>27127</v>
      </c>
      <c r="O319" s="152">
        <f t="shared" ref="O319:T319" si="617">O320+O324</f>
        <v>0</v>
      </c>
      <c r="P319" s="152">
        <f t="shared" si="617"/>
        <v>0</v>
      </c>
      <c r="Q319" s="152">
        <f t="shared" si="617"/>
        <v>0</v>
      </c>
      <c r="R319" s="32">
        <f t="shared" si="617"/>
        <v>107170</v>
      </c>
      <c r="S319" s="32">
        <f t="shared" si="617"/>
        <v>0</v>
      </c>
      <c r="T319" s="32">
        <f t="shared" si="617"/>
        <v>27127</v>
      </c>
      <c r="U319" s="152">
        <f t="shared" ref="U319:Z319" si="618">U320+U324</f>
        <v>0</v>
      </c>
      <c r="V319" s="152">
        <f t="shared" si="618"/>
        <v>0</v>
      </c>
      <c r="W319" s="152">
        <f t="shared" si="618"/>
        <v>0</v>
      </c>
      <c r="X319" s="32">
        <f t="shared" si="618"/>
        <v>107170</v>
      </c>
      <c r="Y319" s="32">
        <f t="shared" si="618"/>
        <v>0</v>
      </c>
      <c r="Z319" s="32">
        <f t="shared" si="618"/>
        <v>27127</v>
      </c>
      <c r="AA319" s="152">
        <f t="shared" ref="AA319:AF319" si="619">AA320+AA324</f>
        <v>-4735</v>
      </c>
      <c r="AB319" s="152">
        <f t="shared" si="619"/>
        <v>0</v>
      </c>
      <c r="AC319" s="152">
        <f t="shared" si="619"/>
        <v>0</v>
      </c>
      <c r="AD319" s="32">
        <f t="shared" si="619"/>
        <v>102435</v>
      </c>
      <c r="AE319" s="32">
        <f t="shared" si="619"/>
        <v>0</v>
      </c>
      <c r="AF319" s="32">
        <f t="shared" si="619"/>
        <v>27127</v>
      </c>
      <c r="AG319" s="32"/>
      <c r="AH319" s="152">
        <f t="shared" ref="AH319:AN319" si="620">AH320+AH324</f>
        <v>0</v>
      </c>
      <c r="AI319" s="152">
        <f t="shared" si="620"/>
        <v>0</v>
      </c>
      <c r="AJ319" s="152">
        <f t="shared" si="620"/>
        <v>0</v>
      </c>
      <c r="AK319" s="152">
        <f t="shared" ref="AK319" si="621">AK320+AK324</f>
        <v>0</v>
      </c>
      <c r="AL319" s="32">
        <f t="shared" si="620"/>
        <v>102435</v>
      </c>
      <c r="AM319" s="32">
        <f t="shared" si="620"/>
        <v>0</v>
      </c>
      <c r="AN319" s="32">
        <f t="shared" si="620"/>
        <v>27127</v>
      </c>
      <c r="AO319" s="32">
        <f t="shared" ref="AO319:AV319" si="622">AO320+AO324</f>
        <v>0</v>
      </c>
      <c r="AP319" s="32">
        <f t="shared" si="622"/>
        <v>2422</v>
      </c>
      <c r="AQ319" s="32">
        <f t="shared" si="622"/>
        <v>0</v>
      </c>
      <c r="AR319" s="32">
        <f t="shared" si="622"/>
        <v>25451</v>
      </c>
      <c r="AS319" s="32">
        <f t="shared" si="622"/>
        <v>0</v>
      </c>
      <c r="AT319" s="32">
        <f t="shared" si="622"/>
        <v>104857</v>
      </c>
      <c r="AU319" s="32">
        <f t="shared" si="622"/>
        <v>0</v>
      </c>
      <c r="AV319" s="32">
        <f t="shared" si="622"/>
        <v>52578</v>
      </c>
      <c r="AW319" s="32">
        <f t="shared" ref="AW319" si="623">AW320+AW324</f>
        <v>0</v>
      </c>
    </row>
    <row r="320" spans="1:49" s="9" customFormat="1" ht="24.75" customHeight="1">
      <c r="A320" s="72" t="s">
        <v>76</v>
      </c>
      <c r="B320" s="30" t="s">
        <v>53</v>
      </c>
      <c r="C320" s="30" t="s">
        <v>57</v>
      </c>
      <c r="D320" s="41" t="s">
        <v>398</v>
      </c>
      <c r="E320" s="30"/>
      <c r="F320" s="32">
        <f t="shared" ref="F320:U322" si="624">F321</f>
        <v>19175</v>
      </c>
      <c r="G320" s="32">
        <f t="shared" si="624"/>
        <v>0</v>
      </c>
      <c r="H320" s="32">
        <f t="shared" si="624"/>
        <v>0</v>
      </c>
      <c r="I320" s="152">
        <f t="shared" si="624"/>
        <v>0</v>
      </c>
      <c r="J320" s="152">
        <f t="shared" si="624"/>
        <v>0</v>
      </c>
      <c r="K320" s="152">
        <f t="shared" si="624"/>
        <v>0</v>
      </c>
      <c r="L320" s="32">
        <f t="shared" si="624"/>
        <v>19175</v>
      </c>
      <c r="M320" s="32">
        <f t="shared" si="624"/>
        <v>0</v>
      </c>
      <c r="N320" s="32">
        <f t="shared" si="624"/>
        <v>0</v>
      </c>
      <c r="O320" s="152">
        <f t="shared" si="624"/>
        <v>0</v>
      </c>
      <c r="P320" s="152">
        <f t="shared" si="624"/>
        <v>0</v>
      </c>
      <c r="Q320" s="152">
        <f t="shared" si="624"/>
        <v>0</v>
      </c>
      <c r="R320" s="32">
        <f t="shared" si="624"/>
        <v>19175</v>
      </c>
      <c r="S320" s="32">
        <f t="shared" si="624"/>
        <v>0</v>
      </c>
      <c r="T320" s="32">
        <f t="shared" si="624"/>
        <v>0</v>
      </c>
      <c r="U320" s="152">
        <f t="shared" si="624"/>
        <v>0</v>
      </c>
      <c r="V320" s="152">
        <f t="shared" ref="U320:AL322" si="625">V321</f>
        <v>0</v>
      </c>
      <c r="W320" s="152">
        <f t="shared" si="625"/>
        <v>0</v>
      </c>
      <c r="X320" s="32">
        <f t="shared" si="625"/>
        <v>19175</v>
      </c>
      <c r="Y320" s="32">
        <f t="shared" si="625"/>
        <v>0</v>
      </c>
      <c r="Z320" s="32">
        <f t="shared" si="625"/>
        <v>0</v>
      </c>
      <c r="AA320" s="152">
        <f t="shared" si="625"/>
        <v>-20</v>
      </c>
      <c r="AB320" s="152">
        <f t="shared" si="625"/>
        <v>0</v>
      </c>
      <c r="AC320" s="152">
        <f t="shared" si="625"/>
        <v>0</v>
      </c>
      <c r="AD320" s="32">
        <f t="shared" si="625"/>
        <v>19155</v>
      </c>
      <c r="AE320" s="32">
        <f t="shared" si="625"/>
        <v>0</v>
      </c>
      <c r="AF320" s="32">
        <f t="shared" si="625"/>
        <v>0</v>
      </c>
      <c r="AG320" s="32"/>
      <c r="AH320" s="152">
        <f t="shared" si="625"/>
        <v>0</v>
      </c>
      <c r="AI320" s="152">
        <f t="shared" si="625"/>
        <v>0</v>
      </c>
      <c r="AJ320" s="152">
        <f t="shared" si="625"/>
        <v>0</v>
      </c>
      <c r="AK320" s="152">
        <f t="shared" si="625"/>
        <v>0</v>
      </c>
      <c r="AL320" s="32">
        <f t="shared" si="625"/>
        <v>19155</v>
      </c>
      <c r="AM320" s="32">
        <f t="shared" ref="AH320:AW322" si="626">AM321</f>
        <v>0</v>
      </c>
      <c r="AN320" s="32">
        <f t="shared" si="626"/>
        <v>0</v>
      </c>
      <c r="AO320" s="32">
        <f t="shared" si="626"/>
        <v>0</v>
      </c>
      <c r="AP320" s="32">
        <f t="shared" si="626"/>
        <v>2422</v>
      </c>
      <c r="AQ320" s="32">
        <f t="shared" si="626"/>
        <v>0</v>
      </c>
      <c r="AR320" s="32">
        <f t="shared" si="626"/>
        <v>25451</v>
      </c>
      <c r="AS320" s="32">
        <f t="shared" si="626"/>
        <v>0</v>
      </c>
      <c r="AT320" s="32">
        <f t="shared" si="626"/>
        <v>21577</v>
      </c>
      <c r="AU320" s="32">
        <f t="shared" si="626"/>
        <v>0</v>
      </c>
      <c r="AV320" s="32">
        <f t="shared" si="626"/>
        <v>25451</v>
      </c>
      <c r="AW320" s="32">
        <f t="shared" si="626"/>
        <v>0</v>
      </c>
    </row>
    <row r="321" spans="1:49" s="9" customFormat="1" ht="33">
      <c r="A321" s="29" t="s">
        <v>101</v>
      </c>
      <c r="B321" s="30" t="s">
        <v>53</v>
      </c>
      <c r="C321" s="30" t="s">
        <v>57</v>
      </c>
      <c r="D321" s="41" t="s">
        <v>399</v>
      </c>
      <c r="E321" s="30"/>
      <c r="F321" s="32">
        <f t="shared" si="624"/>
        <v>19175</v>
      </c>
      <c r="G321" s="32">
        <f t="shared" si="624"/>
        <v>0</v>
      </c>
      <c r="H321" s="32">
        <f t="shared" si="624"/>
        <v>0</v>
      </c>
      <c r="I321" s="152">
        <f t="shared" si="624"/>
        <v>0</v>
      </c>
      <c r="J321" s="152">
        <f t="shared" si="624"/>
        <v>0</v>
      </c>
      <c r="K321" s="152">
        <f t="shared" si="624"/>
        <v>0</v>
      </c>
      <c r="L321" s="32">
        <f t="shared" si="624"/>
        <v>19175</v>
      </c>
      <c r="M321" s="32">
        <f t="shared" si="624"/>
        <v>0</v>
      </c>
      <c r="N321" s="32">
        <f t="shared" si="624"/>
        <v>0</v>
      </c>
      <c r="O321" s="152">
        <f t="shared" si="624"/>
        <v>0</v>
      </c>
      <c r="P321" s="152">
        <f t="shared" si="624"/>
        <v>0</v>
      </c>
      <c r="Q321" s="152">
        <f t="shared" si="624"/>
        <v>0</v>
      </c>
      <c r="R321" s="32">
        <f t="shared" si="624"/>
        <v>19175</v>
      </c>
      <c r="S321" s="32">
        <f t="shared" si="624"/>
        <v>0</v>
      </c>
      <c r="T321" s="32">
        <f t="shared" si="624"/>
        <v>0</v>
      </c>
      <c r="U321" s="152">
        <f t="shared" si="625"/>
        <v>0</v>
      </c>
      <c r="V321" s="152">
        <f t="shared" si="625"/>
        <v>0</v>
      </c>
      <c r="W321" s="152">
        <f t="shared" si="625"/>
        <v>0</v>
      </c>
      <c r="X321" s="32">
        <f t="shared" si="625"/>
        <v>19175</v>
      </c>
      <c r="Y321" s="32">
        <f t="shared" si="625"/>
        <v>0</v>
      </c>
      <c r="Z321" s="32">
        <f t="shared" si="625"/>
        <v>0</v>
      </c>
      <c r="AA321" s="152">
        <f t="shared" si="625"/>
        <v>-20</v>
      </c>
      <c r="AB321" s="152">
        <f t="shared" si="625"/>
        <v>0</v>
      </c>
      <c r="AC321" s="152">
        <f t="shared" si="625"/>
        <v>0</v>
      </c>
      <c r="AD321" s="32">
        <f t="shared" si="625"/>
        <v>19155</v>
      </c>
      <c r="AE321" s="32">
        <f t="shared" si="625"/>
        <v>0</v>
      </c>
      <c r="AF321" s="32">
        <f t="shared" si="625"/>
        <v>0</v>
      </c>
      <c r="AG321" s="32"/>
      <c r="AH321" s="152">
        <f t="shared" si="626"/>
        <v>0</v>
      </c>
      <c r="AI321" s="152">
        <f t="shared" si="626"/>
        <v>0</v>
      </c>
      <c r="AJ321" s="152">
        <f t="shared" si="626"/>
        <v>0</v>
      </c>
      <c r="AK321" s="152">
        <f t="shared" si="626"/>
        <v>0</v>
      </c>
      <c r="AL321" s="32">
        <f t="shared" si="626"/>
        <v>19155</v>
      </c>
      <c r="AM321" s="32">
        <f t="shared" si="626"/>
        <v>0</v>
      </c>
      <c r="AN321" s="32">
        <f t="shared" si="626"/>
        <v>0</v>
      </c>
      <c r="AO321" s="32">
        <f t="shared" si="626"/>
        <v>0</v>
      </c>
      <c r="AP321" s="32">
        <f t="shared" si="626"/>
        <v>2422</v>
      </c>
      <c r="AQ321" s="32">
        <f t="shared" si="626"/>
        <v>0</v>
      </c>
      <c r="AR321" s="32">
        <f t="shared" si="626"/>
        <v>25451</v>
      </c>
      <c r="AS321" s="32">
        <f t="shared" si="626"/>
        <v>0</v>
      </c>
      <c r="AT321" s="32">
        <f t="shared" si="626"/>
        <v>21577</v>
      </c>
      <c r="AU321" s="32">
        <f t="shared" si="626"/>
        <v>0</v>
      </c>
      <c r="AV321" s="32">
        <f t="shared" si="626"/>
        <v>25451</v>
      </c>
      <c r="AW321" s="32">
        <f t="shared" si="626"/>
        <v>0</v>
      </c>
    </row>
    <row r="322" spans="1:49" s="9" customFormat="1" ht="33">
      <c r="A322" s="81" t="s">
        <v>418</v>
      </c>
      <c r="B322" s="30" t="s">
        <v>53</v>
      </c>
      <c r="C322" s="30" t="s">
        <v>57</v>
      </c>
      <c r="D322" s="41" t="s">
        <v>399</v>
      </c>
      <c r="E322" s="30" t="s">
        <v>78</v>
      </c>
      <c r="F322" s="32">
        <f t="shared" si="624"/>
        <v>19175</v>
      </c>
      <c r="G322" s="32">
        <f t="shared" si="624"/>
        <v>0</v>
      </c>
      <c r="H322" s="32">
        <f t="shared" si="624"/>
        <v>0</v>
      </c>
      <c r="I322" s="32">
        <f t="shared" si="624"/>
        <v>0</v>
      </c>
      <c r="J322" s="32">
        <f t="shared" si="624"/>
        <v>0</v>
      </c>
      <c r="K322" s="32">
        <f t="shared" si="624"/>
        <v>0</v>
      </c>
      <c r="L322" s="32">
        <f t="shared" si="624"/>
        <v>19175</v>
      </c>
      <c r="M322" s="32">
        <f t="shared" si="624"/>
        <v>0</v>
      </c>
      <c r="N322" s="32">
        <f t="shared" si="624"/>
        <v>0</v>
      </c>
      <c r="O322" s="32">
        <f t="shared" si="624"/>
        <v>0</v>
      </c>
      <c r="P322" s="32">
        <f t="shared" si="624"/>
        <v>0</v>
      </c>
      <c r="Q322" s="32">
        <f t="shared" si="624"/>
        <v>0</v>
      </c>
      <c r="R322" s="32">
        <f t="shared" si="624"/>
        <v>19175</v>
      </c>
      <c r="S322" s="32">
        <f t="shared" si="624"/>
        <v>0</v>
      </c>
      <c r="T322" s="32">
        <f t="shared" si="624"/>
        <v>0</v>
      </c>
      <c r="U322" s="32">
        <f t="shared" si="625"/>
        <v>0</v>
      </c>
      <c r="V322" s="32">
        <f t="shared" si="625"/>
        <v>0</v>
      </c>
      <c r="W322" s="32">
        <f t="shared" si="625"/>
        <v>0</v>
      </c>
      <c r="X322" s="32">
        <f t="shared" si="625"/>
        <v>19175</v>
      </c>
      <c r="Y322" s="32">
        <f t="shared" si="625"/>
        <v>0</v>
      </c>
      <c r="Z322" s="32">
        <f t="shared" si="625"/>
        <v>0</v>
      </c>
      <c r="AA322" s="32">
        <f t="shared" si="625"/>
        <v>-20</v>
      </c>
      <c r="AB322" s="32">
        <f t="shared" si="625"/>
        <v>0</v>
      </c>
      <c r="AC322" s="32">
        <f t="shared" si="625"/>
        <v>0</v>
      </c>
      <c r="AD322" s="32">
        <f t="shared" si="625"/>
        <v>19155</v>
      </c>
      <c r="AE322" s="32">
        <f t="shared" si="625"/>
        <v>0</v>
      </c>
      <c r="AF322" s="32">
        <f t="shared" si="625"/>
        <v>0</v>
      </c>
      <c r="AG322" s="32"/>
      <c r="AH322" s="32">
        <f t="shared" si="626"/>
        <v>0</v>
      </c>
      <c r="AI322" s="32">
        <f t="shared" si="626"/>
        <v>0</v>
      </c>
      <c r="AJ322" s="32">
        <f t="shared" si="626"/>
        <v>0</v>
      </c>
      <c r="AK322" s="32">
        <f t="shared" si="626"/>
        <v>0</v>
      </c>
      <c r="AL322" s="32">
        <f t="shared" si="626"/>
        <v>19155</v>
      </c>
      <c r="AM322" s="32">
        <f t="shared" si="626"/>
        <v>0</v>
      </c>
      <c r="AN322" s="32">
        <f t="shared" si="626"/>
        <v>0</v>
      </c>
      <c r="AO322" s="32">
        <f t="shared" si="626"/>
        <v>0</v>
      </c>
      <c r="AP322" s="32">
        <f t="shared" si="626"/>
        <v>2422</v>
      </c>
      <c r="AQ322" s="32">
        <f t="shared" si="626"/>
        <v>0</v>
      </c>
      <c r="AR322" s="32">
        <f t="shared" si="626"/>
        <v>25451</v>
      </c>
      <c r="AS322" s="32">
        <f t="shared" si="626"/>
        <v>0</v>
      </c>
      <c r="AT322" s="32">
        <f t="shared" si="626"/>
        <v>21577</v>
      </c>
      <c r="AU322" s="32">
        <f t="shared" si="626"/>
        <v>0</v>
      </c>
      <c r="AV322" s="32">
        <f t="shared" si="626"/>
        <v>25451</v>
      </c>
      <c r="AW322" s="32">
        <f t="shared" si="626"/>
        <v>0</v>
      </c>
    </row>
    <row r="323" spans="1:49" s="9" customFormat="1" ht="49.5">
      <c r="A323" s="40" t="s">
        <v>171</v>
      </c>
      <c r="B323" s="30" t="s">
        <v>53</v>
      </c>
      <c r="C323" s="30" t="s">
        <v>57</v>
      </c>
      <c r="D323" s="41" t="s">
        <v>399</v>
      </c>
      <c r="E323" s="30" t="s">
        <v>170</v>
      </c>
      <c r="F323" s="32">
        <v>19175</v>
      </c>
      <c r="G323" s="32"/>
      <c r="H323" s="32"/>
      <c r="I323" s="32"/>
      <c r="J323" s="32"/>
      <c r="K323" s="32"/>
      <c r="L323" s="32">
        <f>F323+I323+J323</f>
        <v>19175</v>
      </c>
      <c r="M323" s="32">
        <f>G323+J323</f>
        <v>0</v>
      </c>
      <c r="N323" s="32">
        <f>H323+K323</f>
        <v>0</v>
      </c>
      <c r="O323" s="32"/>
      <c r="P323" s="32"/>
      <c r="Q323" s="32"/>
      <c r="R323" s="32">
        <f>L323+O323+P323</f>
        <v>19175</v>
      </c>
      <c r="S323" s="32">
        <f>M323+P323</f>
        <v>0</v>
      </c>
      <c r="T323" s="32">
        <f>N323+Q323</f>
        <v>0</v>
      </c>
      <c r="U323" s="32"/>
      <c r="V323" s="32"/>
      <c r="W323" s="32"/>
      <c r="X323" s="32">
        <f>R323+U323+V323</f>
        <v>19175</v>
      </c>
      <c r="Y323" s="32">
        <f>S323+V323</f>
        <v>0</v>
      </c>
      <c r="Z323" s="32">
        <f>T323+W323</f>
        <v>0</v>
      </c>
      <c r="AA323" s="32">
        <v>-20</v>
      </c>
      <c r="AB323" s="32"/>
      <c r="AC323" s="32"/>
      <c r="AD323" s="32">
        <f>X323+AA323+AB323</f>
        <v>19155</v>
      </c>
      <c r="AE323" s="32">
        <f>Y323+AB323</f>
        <v>0</v>
      </c>
      <c r="AF323" s="32">
        <f>Z323+AC323</f>
        <v>0</v>
      </c>
      <c r="AG323" s="32"/>
      <c r="AH323" s="32"/>
      <c r="AI323" s="32"/>
      <c r="AJ323" s="32"/>
      <c r="AK323" s="32"/>
      <c r="AL323" s="32">
        <f>AD323+AH323+AI323</f>
        <v>19155</v>
      </c>
      <c r="AM323" s="32">
        <f>AE323+AI323</f>
        <v>0</v>
      </c>
      <c r="AN323" s="32">
        <f>AF323+AJ323</f>
        <v>0</v>
      </c>
      <c r="AO323" s="32">
        <f>AH323+AK323</f>
        <v>0</v>
      </c>
      <c r="AP323" s="32">
        <v>2422</v>
      </c>
      <c r="AQ323" s="32"/>
      <c r="AR323" s="32">
        <v>25451</v>
      </c>
      <c r="AS323" s="32"/>
      <c r="AT323" s="32">
        <f>AL323+AP323+AQ323</f>
        <v>21577</v>
      </c>
      <c r="AU323" s="32">
        <f>AM323+AQ323</f>
        <v>0</v>
      </c>
      <c r="AV323" s="32">
        <f>AN323+AR323</f>
        <v>25451</v>
      </c>
      <c r="AW323" s="32">
        <f>AO323+AS323</f>
        <v>0</v>
      </c>
    </row>
    <row r="324" spans="1:49" s="9" customFormat="1" ht="33">
      <c r="A324" s="29" t="s">
        <v>211</v>
      </c>
      <c r="B324" s="30" t="s">
        <v>53</v>
      </c>
      <c r="C324" s="30" t="s">
        <v>57</v>
      </c>
      <c r="D324" s="41" t="s">
        <v>400</v>
      </c>
      <c r="E324" s="30"/>
      <c r="F324" s="32">
        <f t="shared" ref="F324:AW324" si="627">F325</f>
        <v>87995</v>
      </c>
      <c r="G324" s="32">
        <f t="shared" si="627"/>
        <v>0</v>
      </c>
      <c r="H324" s="32">
        <f t="shared" si="627"/>
        <v>27127</v>
      </c>
      <c r="I324" s="152">
        <f t="shared" si="627"/>
        <v>0</v>
      </c>
      <c r="J324" s="152">
        <f t="shared" si="627"/>
        <v>0</v>
      </c>
      <c r="K324" s="152">
        <f t="shared" si="627"/>
        <v>0</v>
      </c>
      <c r="L324" s="32">
        <f t="shared" si="627"/>
        <v>87995</v>
      </c>
      <c r="M324" s="32">
        <f t="shared" si="627"/>
        <v>0</v>
      </c>
      <c r="N324" s="32">
        <f t="shared" si="627"/>
        <v>27127</v>
      </c>
      <c r="O324" s="152">
        <f t="shared" si="627"/>
        <v>0</v>
      </c>
      <c r="P324" s="152">
        <f t="shared" si="627"/>
        <v>0</v>
      </c>
      <c r="Q324" s="152">
        <f t="shared" si="627"/>
        <v>0</v>
      </c>
      <c r="R324" s="32">
        <f t="shared" si="627"/>
        <v>87995</v>
      </c>
      <c r="S324" s="32">
        <f t="shared" si="627"/>
        <v>0</v>
      </c>
      <c r="T324" s="32">
        <f t="shared" si="627"/>
        <v>27127</v>
      </c>
      <c r="U324" s="152">
        <f t="shared" si="627"/>
        <v>0</v>
      </c>
      <c r="V324" s="152">
        <f t="shared" si="627"/>
        <v>0</v>
      </c>
      <c r="W324" s="152">
        <f t="shared" si="627"/>
        <v>0</v>
      </c>
      <c r="X324" s="32">
        <f t="shared" si="627"/>
        <v>87995</v>
      </c>
      <c r="Y324" s="32">
        <f t="shared" si="627"/>
        <v>0</v>
      </c>
      <c r="Z324" s="32">
        <f t="shared" si="627"/>
        <v>27127</v>
      </c>
      <c r="AA324" s="152">
        <f t="shared" si="627"/>
        <v>-4715</v>
      </c>
      <c r="AB324" s="152">
        <f t="shared" si="627"/>
        <v>0</v>
      </c>
      <c r="AC324" s="152">
        <f t="shared" si="627"/>
        <v>0</v>
      </c>
      <c r="AD324" s="32">
        <f t="shared" si="627"/>
        <v>83280</v>
      </c>
      <c r="AE324" s="32">
        <f t="shared" si="627"/>
        <v>0</v>
      </c>
      <c r="AF324" s="32">
        <f t="shared" si="627"/>
        <v>27127</v>
      </c>
      <c r="AG324" s="32"/>
      <c r="AH324" s="152">
        <f t="shared" si="627"/>
        <v>0</v>
      </c>
      <c r="AI324" s="152">
        <f t="shared" si="627"/>
        <v>0</v>
      </c>
      <c r="AJ324" s="152">
        <f t="shared" si="627"/>
        <v>0</v>
      </c>
      <c r="AK324" s="152">
        <f t="shared" si="627"/>
        <v>0</v>
      </c>
      <c r="AL324" s="32">
        <f t="shared" si="627"/>
        <v>83280</v>
      </c>
      <c r="AM324" s="32">
        <f t="shared" si="627"/>
        <v>0</v>
      </c>
      <c r="AN324" s="32">
        <f t="shared" si="627"/>
        <v>27127</v>
      </c>
      <c r="AO324" s="32">
        <f t="shared" si="627"/>
        <v>0</v>
      </c>
      <c r="AP324" s="32">
        <f t="shared" si="627"/>
        <v>0</v>
      </c>
      <c r="AQ324" s="32">
        <f t="shared" si="627"/>
        <v>0</v>
      </c>
      <c r="AR324" s="32">
        <f t="shared" si="627"/>
        <v>0</v>
      </c>
      <c r="AS324" s="32">
        <f t="shared" si="627"/>
        <v>0</v>
      </c>
      <c r="AT324" s="32">
        <f t="shared" si="627"/>
        <v>83280</v>
      </c>
      <c r="AU324" s="32">
        <f t="shared" si="627"/>
        <v>0</v>
      </c>
      <c r="AV324" s="32">
        <f t="shared" si="627"/>
        <v>27127</v>
      </c>
      <c r="AW324" s="32">
        <f t="shared" si="627"/>
        <v>0</v>
      </c>
    </row>
    <row r="325" spans="1:49" s="9" customFormat="1" ht="33">
      <c r="A325" s="29" t="s">
        <v>102</v>
      </c>
      <c r="B325" s="30" t="s">
        <v>53</v>
      </c>
      <c r="C325" s="30" t="s">
        <v>57</v>
      </c>
      <c r="D325" s="41" t="s">
        <v>401</v>
      </c>
      <c r="E325" s="30"/>
      <c r="F325" s="32">
        <f t="shared" ref="F325:H325" si="628">F326+F328+F330</f>
        <v>87995</v>
      </c>
      <c r="G325" s="32">
        <f t="shared" si="628"/>
        <v>0</v>
      </c>
      <c r="H325" s="32">
        <f t="shared" si="628"/>
        <v>27127</v>
      </c>
      <c r="I325" s="152">
        <f t="shared" ref="I325:N325" si="629">I326+I328+I330</f>
        <v>0</v>
      </c>
      <c r="J325" s="152">
        <f t="shared" si="629"/>
        <v>0</v>
      </c>
      <c r="K325" s="152">
        <f t="shared" si="629"/>
        <v>0</v>
      </c>
      <c r="L325" s="32">
        <f t="shared" si="629"/>
        <v>87995</v>
      </c>
      <c r="M325" s="32">
        <f t="shared" si="629"/>
        <v>0</v>
      </c>
      <c r="N325" s="32">
        <f t="shared" si="629"/>
        <v>27127</v>
      </c>
      <c r="O325" s="152">
        <f t="shared" ref="O325:T325" si="630">O326+O328+O330</f>
        <v>0</v>
      </c>
      <c r="P325" s="152">
        <f t="shared" si="630"/>
        <v>0</v>
      </c>
      <c r="Q325" s="152">
        <f t="shared" si="630"/>
        <v>0</v>
      </c>
      <c r="R325" s="32">
        <f t="shared" si="630"/>
        <v>87995</v>
      </c>
      <c r="S325" s="32">
        <f t="shared" si="630"/>
        <v>0</v>
      </c>
      <c r="T325" s="32">
        <f t="shared" si="630"/>
        <v>27127</v>
      </c>
      <c r="U325" s="152">
        <f t="shared" ref="U325:Z325" si="631">U326+U328+U330</f>
        <v>0</v>
      </c>
      <c r="V325" s="152">
        <f t="shared" si="631"/>
        <v>0</v>
      </c>
      <c r="W325" s="152">
        <f t="shared" si="631"/>
        <v>0</v>
      </c>
      <c r="X325" s="32">
        <f t="shared" si="631"/>
        <v>87995</v>
      </c>
      <c r="Y325" s="32">
        <f t="shared" si="631"/>
        <v>0</v>
      </c>
      <c r="Z325" s="32">
        <f t="shared" si="631"/>
        <v>27127</v>
      </c>
      <c r="AA325" s="152">
        <f t="shared" ref="AA325:AF325" si="632">AA326+AA328+AA330</f>
        <v>-4715</v>
      </c>
      <c r="AB325" s="152">
        <f t="shared" si="632"/>
        <v>0</v>
      </c>
      <c r="AC325" s="152">
        <f t="shared" si="632"/>
        <v>0</v>
      </c>
      <c r="AD325" s="32">
        <f t="shared" si="632"/>
        <v>83280</v>
      </c>
      <c r="AE325" s="32">
        <f t="shared" si="632"/>
        <v>0</v>
      </c>
      <c r="AF325" s="32">
        <f t="shared" si="632"/>
        <v>27127</v>
      </c>
      <c r="AG325" s="32"/>
      <c r="AH325" s="152">
        <f t="shared" ref="AH325:AN325" si="633">AH326+AH328+AH330</f>
        <v>0</v>
      </c>
      <c r="AI325" s="152">
        <f t="shared" si="633"/>
        <v>0</v>
      </c>
      <c r="AJ325" s="152">
        <f t="shared" si="633"/>
        <v>0</v>
      </c>
      <c r="AK325" s="152">
        <f t="shared" ref="AK325" si="634">AK326+AK328+AK330</f>
        <v>0</v>
      </c>
      <c r="AL325" s="32">
        <f t="shared" si="633"/>
        <v>83280</v>
      </c>
      <c r="AM325" s="32">
        <f t="shared" si="633"/>
        <v>0</v>
      </c>
      <c r="AN325" s="32">
        <f t="shared" si="633"/>
        <v>27127</v>
      </c>
      <c r="AO325" s="32">
        <f t="shared" ref="AO325:AV325" si="635">AO326+AO328+AO330</f>
        <v>0</v>
      </c>
      <c r="AP325" s="32">
        <f t="shared" si="635"/>
        <v>0</v>
      </c>
      <c r="AQ325" s="32">
        <f t="shared" si="635"/>
        <v>0</v>
      </c>
      <c r="AR325" s="32">
        <f t="shared" si="635"/>
        <v>0</v>
      </c>
      <c r="AS325" s="32">
        <f t="shared" si="635"/>
        <v>0</v>
      </c>
      <c r="AT325" s="32">
        <f t="shared" si="635"/>
        <v>83280</v>
      </c>
      <c r="AU325" s="32">
        <f t="shared" si="635"/>
        <v>0</v>
      </c>
      <c r="AV325" s="32">
        <f t="shared" si="635"/>
        <v>27127</v>
      </c>
      <c r="AW325" s="32">
        <f t="shared" ref="AW325" si="636">AW326+AW328+AW330</f>
        <v>0</v>
      </c>
    </row>
    <row r="326" spans="1:49" s="9" customFormat="1" ht="82.5">
      <c r="A326" s="29" t="s">
        <v>460</v>
      </c>
      <c r="B326" s="30" t="s">
        <v>53</v>
      </c>
      <c r="C326" s="30" t="s">
        <v>57</v>
      </c>
      <c r="D326" s="41" t="s">
        <v>401</v>
      </c>
      <c r="E326" s="30" t="s">
        <v>103</v>
      </c>
      <c r="F326" s="32">
        <f t="shared" ref="F326:AW326" si="637">F327</f>
        <v>13090</v>
      </c>
      <c r="G326" s="32">
        <f t="shared" si="637"/>
        <v>0</v>
      </c>
      <c r="H326" s="32">
        <f t="shared" si="637"/>
        <v>13090</v>
      </c>
      <c r="I326" s="152">
        <f t="shared" si="637"/>
        <v>0</v>
      </c>
      <c r="J326" s="152">
        <f t="shared" si="637"/>
        <v>0</v>
      </c>
      <c r="K326" s="152">
        <f t="shared" si="637"/>
        <v>0</v>
      </c>
      <c r="L326" s="32">
        <f t="shared" si="637"/>
        <v>13090</v>
      </c>
      <c r="M326" s="32">
        <f t="shared" si="637"/>
        <v>0</v>
      </c>
      <c r="N326" s="32">
        <f t="shared" si="637"/>
        <v>13090</v>
      </c>
      <c r="O326" s="152">
        <f t="shared" si="637"/>
        <v>0</v>
      </c>
      <c r="P326" s="152">
        <f t="shared" si="637"/>
        <v>0</v>
      </c>
      <c r="Q326" s="152">
        <f t="shared" si="637"/>
        <v>0</v>
      </c>
      <c r="R326" s="32">
        <f t="shared" si="637"/>
        <v>13090</v>
      </c>
      <c r="S326" s="32">
        <f t="shared" si="637"/>
        <v>0</v>
      </c>
      <c r="T326" s="32">
        <f t="shared" si="637"/>
        <v>13090</v>
      </c>
      <c r="U326" s="152">
        <f t="shared" si="637"/>
        <v>0</v>
      </c>
      <c r="V326" s="152">
        <f t="shared" si="637"/>
        <v>0</v>
      </c>
      <c r="W326" s="152">
        <f t="shared" si="637"/>
        <v>0</v>
      </c>
      <c r="X326" s="32">
        <f t="shared" si="637"/>
        <v>13090</v>
      </c>
      <c r="Y326" s="32">
        <f t="shared" si="637"/>
        <v>0</v>
      </c>
      <c r="Z326" s="32">
        <f t="shared" si="637"/>
        <v>13090</v>
      </c>
      <c r="AA326" s="152">
        <f t="shared" si="637"/>
        <v>0</v>
      </c>
      <c r="AB326" s="152">
        <f t="shared" si="637"/>
        <v>0</v>
      </c>
      <c r="AC326" s="152">
        <f t="shared" si="637"/>
        <v>0</v>
      </c>
      <c r="AD326" s="32">
        <f t="shared" si="637"/>
        <v>13090</v>
      </c>
      <c r="AE326" s="32">
        <f t="shared" si="637"/>
        <v>0</v>
      </c>
      <c r="AF326" s="32">
        <f t="shared" si="637"/>
        <v>13090</v>
      </c>
      <c r="AG326" s="32"/>
      <c r="AH326" s="152">
        <f t="shared" si="637"/>
        <v>0</v>
      </c>
      <c r="AI326" s="152">
        <f t="shared" si="637"/>
        <v>0</v>
      </c>
      <c r="AJ326" s="152">
        <f t="shared" si="637"/>
        <v>0</v>
      </c>
      <c r="AK326" s="152">
        <f t="shared" si="637"/>
        <v>0</v>
      </c>
      <c r="AL326" s="32">
        <f t="shared" si="637"/>
        <v>13090</v>
      </c>
      <c r="AM326" s="32">
        <f t="shared" si="637"/>
        <v>0</v>
      </c>
      <c r="AN326" s="32">
        <f t="shared" si="637"/>
        <v>13090</v>
      </c>
      <c r="AO326" s="32">
        <f t="shared" si="637"/>
        <v>0</v>
      </c>
      <c r="AP326" s="32">
        <f t="shared" si="637"/>
        <v>0</v>
      </c>
      <c r="AQ326" s="32">
        <f t="shared" si="637"/>
        <v>0</v>
      </c>
      <c r="AR326" s="32">
        <f t="shared" si="637"/>
        <v>0</v>
      </c>
      <c r="AS326" s="32">
        <f t="shared" si="637"/>
        <v>0</v>
      </c>
      <c r="AT326" s="32">
        <f t="shared" si="637"/>
        <v>13090</v>
      </c>
      <c r="AU326" s="32">
        <f t="shared" si="637"/>
        <v>0</v>
      </c>
      <c r="AV326" s="32">
        <f t="shared" si="637"/>
        <v>13090</v>
      </c>
      <c r="AW326" s="32">
        <f t="shared" si="637"/>
        <v>0</v>
      </c>
    </row>
    <row r="327" spans="1:49" s="9" customFormat="1" ht="33">
      <c r="A327" s="33" t="s">
        <v>181</v>
      </c>
      <c r="B327" s="30" t="s">
        <v>53</v>
      </c>
      <c r="C327" s="30" t="s">
        <v>57</v>
      </c>
      <c r="D327" s="41" t="s">
        <v>401</v>
      </c>
      <c r="E327" s="30" t="s">
        <v>180</v>
      </c>
      <c r="F327" s="32">
        <v>13090</v>
      </c>
      <c r="G327" s="32"/>
      <c r="H327" s="32">
        <v>13090</v>
      </c>
      <c r="I327" s="152"/>
      <c r="J327" s="152"/>
      <c r="K327" s="152"/>
      <c r="L327" s="32">
        <f>F327+I327+J327</f>
        <v>13090</v>
      </c>
      <c r="M327" s="32">
        <f>G327+J327</f>
        <v>0</v>
      </c>
      <c r="N327" s="32">
        <f>H327+K327</f>
        <v>13090</v>
      </c>
      <c r="O327" s="152"/>
      <c r="P327" s="152"/>
      <c r="Q327" s="152"/>
      <c r="R327" s="32">
        <f>L327+O327+P327</f>
        <v>13090</v>
      </c>
      <c r="S327" s="32">
        <f>M327+P327</f>
        <v>0</v>
      </c>
      <c r="T327" s="32">
        <f>N327+Q327</f>
        <v>13090</v>
      </c>
      <c r="U327" s="152"/>
      <c r="V327" s="152"/>
      <c r="W327" s="152"/>
      <c r="X327" s="32">
        <f>R327+U327+V327</f>
        <v>13090</v>
      </c>
      <c r="Y327" s="32">
        <f>S327+V327</f>
        <v>0</v>
      </c>
      <c r="Z327" s="32">
        <f>T327+W327</f>
        <v>13090</v>
      </c>
      <c r="AA327" s="152"/>
      <c r="AB327" s="152"/>
      <c r="AC327" s="152"/>
      <c r="AD327" s="32">
        <f>X327+AA327+AB327</f>
        <v>13090</v>
      </c>
      <c r="AE327" s="32">
        <f>Y327+AB327</f>
        <v>0</v>
      </c>
      <c r="AF327" s="32">
        <f>Z327+AC327</f>
        <v>13090</v>
      </c>
      <c r="AG327" s="32"/>
      <c r="AH327" s="152"/>
      <c r="AI327" s="152"/>
      <c r="AJ327" s="152"/>
      <c r="AK327" s="152"/>
      <c r="AL327" s="32">
        <f>AD327+AH327+AI327</f>
        <v>13090</v>
      </c>
      <c r="AM327" s="32">
        <f>AE327+AI327</f>
        <v>0</v>
      </c>
      <c r="AN327" s="32">
        <f>AF327+AJ327</f>
        <v>13090</v>
      </c>
      <c r="AO327" s="32">
        <f>AH327+AK327</f>
        <v>0</v>
      </c>
      <c r="AP327" s="32"/>
      <c r="AQ327" s="32"/>
      <c r="AR327" s="32"/>
      <c r="AS327" s="32"/>
      <c r="AT327" s="32">
        <f>AL327+AP327+AQ327</f>
        <v>13090</v>
      </c>
      <c r="AU327" s="32">
        <f>AM327+AQ327</f>
        <v>0</v>
      </c>
      <c r="AV327" s="32">
        <f>AN327+AR327</f>
        <v>13090</v>
      </c>
      <c r="AW327" s="32">
        <f>AP327+AS327</f>
        <v>0</v>
      </c>
    </row>
    <row r="328" spans="1:49" s="9" customFormat="1" ht="55.5" customHeight="1">
      <c r="A328" s="81" t="s">
        <v>418</v>
      </c>
      <c r="B328" s="30" t="s">
        <v>53</v>
      </c>
      <c r="C328" s="30" t="s">
        <v>57</v>
      </c>
      <c r="D328" s="41" t="s">
        <v>401</v>
      </c>
      <c r="E328" s="30" t="s">
        <v>78</v>
      </c>
      <c r="F328" s="32">
        <f t="shared" ref="F328:AW328" si="638">F329</f>
        <v>73760</v>
      </c>
      <c r="G328" s="32">
        <f t="shared" si="638"/>
        <v>0</v>
      </c>
      <c r="H328" s="32">
        <f t="shared" si="638"/>
        <v>12892</v>
      </c>
      <c r="I328" s="152">
        <f t="shared" si="638"/>
        <v>0</v>
      </c>
      <c r="J328" s="152">
        <f t="shared" si="638"/>
        <v>0</v>
      </c>
      <c r="K328" s="152">
        <f t="shared" si="638"/>
        <v>0</v>
      </c>
      <c r="L328" s="32">
        <f t="shared" si="638"/>
        <v>73760</v>
      </c>
      <c r="M328" s="32">
        <f t="shared" si="638"/>
        <v>0</v>
      </c>
      <c r="N328" s="32">
        <f t="shared" si="638"/>
        <v>12892</v>
      </c>
      <c r="O328" s="152">
        <f t="shared" si="638"/>
        <v>0</v>
      </c>
      <c r="P328" s="152">
        <f t="shared" si="638"/>
        <v>0</v>
      </c>
      <c r="Q328" s="152">
        <f t="shared" si="638"/>
        <v>0</v>
      </c>
      <c r="R328" s="32">
        <f t="shared" si="638"/>
        <v>73760</v>
      </c>
      <c r="S328" s="32">
        <f t="shared" si="638"/>
        <v>0</v>
      </c>
      <c r="T328" s="32">
        <f t="shared" si="638"/>
        <v>12892</v>
      </c>
      <c r="U328" s="152">
        <f t="shared" si="638"/>
        <v>0</v>
      </c>
      <c r="V328" s="152">
        <f t="shared" si="638"/>
        <v>0</v>
      </c>
      <c r="W328" s="152">
        <f t="shared" si="638"/>
        <v>0</v>
      </c>
      <c r="X328" s="32">
        <f t="shared" si="638"/>
        <v>73760</v>
      </c>
      <c r="Y328" s="32">
        <f t="shared" si="638"/>
        <v>0</v>
      </c>
      <c r="Z328" s="32">
        <f t="shared" si="638"/>
        <v>12892</v>
      </c>
      <c r="AA328" s="152">
        <f t="shared" si="638"/>
        <v>-4715</v>
      </c>
      <c r="AB328" s="152">
        <f t="shared" si="638"/>
        <v>0</v>
      </c>
      <c r="AC328" s="152">
        <f t="shared" si="638"/>
        <v>0</v>
      </c>
      <c r="AD328" s="32">
        <f t="shared" si="638"/>
        <v>69045</v>
      </c>
      <c r="AE328" s="32">
        <f t="shared" si="638"/>
        <v>0</v>
      </c>
      <c r="AF328" s="32">
        <f t="shared" si="638"/>
        <v>12892</v>
      </c>
      <c r="AG328" s="32"/>
      <c r="AH328" s="152">
        <f t="shared" si="638"/>
        <v>0</v>
      </c>
      <c r="AI328" s="152">
        <f t="shared" si="638"/>
        <v>0</v>
      </c>
      <c r="AJ328" s="152">
        <f t="shared" si="638"/>
        <v>0</v>
      </c>
      <c r="AK328" s="152">
        <f t="shared" si="638"/>
        <v>0</v>
      </c>
      <c r="AL328" s="32">
        <f t="shared" si="638"/>
        <v>69045</v>
      </c>
      <c r="AM328" s="32">
        <f t="shared" si="638"/>
        <v>0</v>
      </c>
      <c r="AN328" s="32">
        <f t="shared" si="638"/>
        <v>12892</v>
      </c>
      <c r="AO328" s="32">
        <f t="shared" si="638"/>
        <v>0</v>
      </c>
      <c r="AP328" s="32">
        <f t="shared" si="638"/>
        <v>0</v>
      </c>
      <c r="AQ328" s="32">
        <f t="shared" si="638"/>
        <v>0</v>
      </c>
      <c r="AR328" s="32">
        <f t="shared" si="638"/>
        <v>0</v>
      </c>
      <c r="AS328" s="32">
        <f t="shared" si="638"/>
        <v>0</v>
      </c>
      <c r="AT328" s="32">
        <f t="shared" si="638"/>
        <v>69045</v>
      </c>
      <c r="AU328" s="32">
        <f t="shared" si="638"/>
        <v>0</v>
      </c>
      <c r="AV328" s="32">
        <f t="shared" si="638"/>
        <v>12892</v>
      </c>
      <c r="AW328" s="32">
        <f t="shared" si="638"/>
        <v>0</v>
      </c>
    </row>
    <row r="329" spans="1:49" s="9" customFormat="1" ht="49.5">
      <c r="A329" s="40" t="s">
        <v>171</v>
      </c>
      <c r="B329" s="30" t="s">
        <v>53</v>
      </c>
      <c r="C329" s="30" t="s">
        <v>57</v>
      </c>
      <c r="D329" s="41" t="s">
        <v>401</v>
      </c>
      <c r="E329" s="30" t="s">
        <v>170</v>
      </c>
      <c r="F329" s="32">
        <v>73760</v>
      </c>
      <c r="G329" s="32"/>
      <c r="H329" s="32">
        <v>12892</v>
      </c>
      <c r="I329" s="152"/>
      <c r="J329" s="152"/>
      <c r="K329" s="152"/>
      <c r="L329" s="32">
        <f>F329+I329+J329</f>
        <v>73760</v>
      </c>
      <c r="M329" s="32">
        <f>G329+J329</f>
        <v>0</v>
      </c>
      <c r="N329" s="32">
        <f>H329+K329</f>
        <v>12892</v>
      </c>
      <c r="O329" s="152"/>
      <c r="P329" s="152"/>
      <c r="Q329" s="152"/>
      <c r="R329" s="32">
        <f>L329+O329+P329</f>
        <v>73760</v>
      </c>
      <c r="S329" s="32">
        <f>M329+P329</f>
        <v>0</v>
      </c>
      <c r="T329" s="32">
        <f>N329+Q329</f>
        <v>12892</v>
      </c>
      <c r="U329" s="152"/>
      <c r="V329" s="152"/>
      <c r="W329" s="152"/>
      <c r="X329" s="32">
        <f>R329+U329+V329</f>
        <v>73760</v>
      </c>
      <c r="Y329" s="32">
        <f>S329+V329</f>
        <v>0</v>
      </c>
      <c r="Z329" s="32">
        <f>T329+W329</f>
        <v>12892</v>
      </c>
      <c r="AA329" s="152">
        <v>-4715</v>
      </c>
      <c r="AB329" s="152"/>
      <c r="AC329" s="152"/>
      <c r="AD329" s="32">
        <f>X329+AA329+AB329</f>
        <v>69045</v>
      </c>
      <c r="AE329" s="32">
        <f>Y329+AB329</f>
        <v>0</v>
      </c>
      <c r="AF329" s="32">
        <f>Z329+AC329</f>
        <v>12892</v>
      </c>
      <c r="AG329" s="32"/>
      <c r="AH329" s="152"/>
      <c r="AI329" s="152"/>
      <c r="AJ329" s="152"/>
      <c r="AK329" s="152"/>
      <c r="AL329" s="32">
        <f>AD329+AH329+AI329</f>
        <v>69045</v>
      </c>
      <c r="AM329" s="32">
        <f>AE329+AI329</f>
        <v>0</v>
      </c>
      <c r="AN329" s="32">
        <f>AF329+AJ329</f>
        <v>12892</v>
      </c>
      <c r="AO329" s="32">
        <f>AH329+AK329</f>
        <v>0</v>
      </c>
      <c r="AP329" s="32"/>
      <c r="AQ329" s="32"/>
      <c r="AR329" s="32"/>
      <c r="AS329" s="32"/>
      <c r="AT329" s="32">
        <f>AL329+AP329+AQ329</f>
        <v>69045</v>
      </c>
      <c r="AU329" s="32">
        <f>AM329+AQ329</f>
        <v>0</v>
      </c>
      <c r="AV329" s="32">
        <f>AN329+AR329</f>
        <v>12892</v>
      </c>
      <c r="AW329" s="32">
        <f>AP329+AS329</f>
        <v>0</v>
      </c>
    </row>
    <row r="330" spans="1:49" s="9" customFormat="1" ht="33">
      <c r="A330" s="33" t="s">
        <v>97</v>
      </c>
      <c r="B330" s="30" t="s">
        <v>53</v>
      </c>
      <c r="C330" s="30" t="s">
        <v>57</v>
      </c>
      <c r="D330" s="41" t="s">
        <v>401</v>
      </c>
      <c r="E330" s="30" t="s">
        <v>98</v>
      </c>
      <c r="F330" s="32">
        <f t="shared" ref="F330:AW330" si="639">F331</f>
        <v>1145</v>
      </c>
      <c r="G330" s="32">
        <f t="shared" si="639"/>
        <v>0</v>
      </c>
      <c r="H330" s="32">
        <f t="shared" si="639"/>
        <v>1145</v>
      </c>
      <c r="I330" s="152">
        <f t="shared" si="639"/>
        <v>0</v>
      </c>
      <c r="J330" s="152">
        <f t="shared" si="639"/>
        <v>0</v>
      </c>
      <c r="K330" s="152">
        <f t="shared" si="639"/>
        <v>0</v>
      </c>
      <c r="L330" s="32">
        <f t="shared" si="639"/>
        <v>1145</v>
      </c>
      <c r="M330" s="32">
        <f t="shared" si="639"/>
        <v>0</v>
      </c>
      <c r="N330" s="32">
        <f t="shared" si="639"/>
        <v>1145</v>
      </c>
      <c r="O330" s="152">
        <f t="shared" si="639"/>
        <v>0</v>
      </c>
      <c r="P330" s="152">
        <f t="shared" si="639"/>
        <v>0</v>
      </c>
      <c r="Q330" s="152">
        <f t="shared" si="639"/>
        <v>0</v>
      </c>
      <c r="R330" s="32">
        <f t="shared" si="639"/>
        <v>1145</v>
      </c>
      <c r="S330" s="32">
        <f t="shared" si="639"/>
        <v>0</v>
      </c>
      <c r="T330" s="32">
        <f t="shared" si="639"/>
        <v>1145</v>
      </c>
      <c r="U330" s="152">
        <f t="shared" si="639"/>
        <v>0</v>
      </c>
      <c r="V330" s="152">
        <f t="shared" si="639"/>
        <v>0</v>
      </c>
      <c r="W330" s="152">
        <f t="shared" si="639"/>
        <v>0</v>
      </c>
      <c r="X330" s="32">
        <f t="shared" si="639"/>
        <v>1145</v>
      </c>
      <c r="Y330" s="32">
        <f t="shared" si="639"/>
        <v>0</v>
      </c>
      <c r="Z330" s="32">
        <f t="shared" si="639"/>
        <v>1145</v>
      </c>
      <c r="AA330" s="152">
        <f t="shared" si="639"/>
        <v>0</v>
      </c>
      <c r="AB330" s="152">
        <f t="shared" si="639"/>
        <v>0</v>
      </c>
      <c r="AC330" s="152">
        <f t="shared" si="639"/>
        <v>0</v>
      </c>
      <c r="AD330" s="32">
        <f t="shared" si="639"/>
        <v>1145</v>
      </c>
      <c r="AE330" s="32">
        <f t="shared" si="639"/>
        <v>0</v>
      </c>
      <c r="AF330" s="32">
        <f t="shared" si="639"/>
        <v>1145</v>
      </c>
      <c r="AG330" s="32"/>
      <c r="AH330" s="152">
        <f t="shared" si="639"/>
        <v>0</v>
      </c>
      <c r="AI330" s="152">
        <f t="shared" si="639"/>
        <v>0</v>
      </c>
      <c r="AJ330" s="152">
        <f t="shared" si="639"/>
        <v>0</v>
      </c>
      <c r="AK330" s="152">
        <f t="shared" si="639"/>
        <v>0</v>
      </c>
      <c r="AL330" s="32">
        <f t="shared" si="639"/>
        <v>1145</v>
      </c>
      <c r="AM330" s="32">
        <f t="shared" si="639"/>
        <v>0</v>
      </c>
      <c r="AN330" s="32">
        <f t="shared" si="639"/>
        <v>1145</v>
      </c>
      <c r="AO330" s="32">
        <f t="shared" si="639"/>
        <v>0</v>
      </c>
      <c r="AP330" s="32">
        <f t="shared" si="639"/>
        <v>0</v>
      </c>
      <c r="AQ330" s="32">
        <f t="shared" si="639"/>
        <v>0</v>
      </c>
      <c r="AR330" s="32">
        <f t="shared" si="639"/>
        <v>0</v>
      </c>
      <c r="AS330" s="32">
        <f t="shared" si="639"/>
        <v>0</v>
      </c>
      <c r="AT330" s="32">
        <f t="shared" si="639"/>
        <v>1145</v>
      </c>
      <c r="AU330" s="32">
        <f t="shared" si="639"/>
        <v>0</v>
      </c>
      <c r="AV330" s="32">
        <f t="shared" si="639"/>
        <v>1145</v>
      </c>
      <c r="AW330" s="32">
        <f t="shared" si="639"/>
        <v>0</v>
      </c>
    </row>
    <row r="331" spans="1:49" s="7" customFormat="1" ht="33.75">
      <c r="A331" s="29" t="s">
        <v>173</v>
      </c>
      <c r="B331" s="30" t="s">
        <v>53</v>
      </c>
      <c r="C331" s="30" t="s">
        <v>57</v>
      </c>
      <c r="D331" s="41" t="s">
        <v>401</v>
      </c>
      <c r="E331" s="30" t="s">
        <v>172</v>
      </c>
      <c r="F331" s="32">
        <v>1145</v>
      </c>
      <c r="G331" s="32"/>
      <c r="H331" s="32">
        <v>1145</v>
      </c>
      <c r="I331" s="152"/>
      <c r="J331" s="152"/>
      <c r="K331" s="152"/>
      <c r="L331" s="32">
        <f>F331+I331+J331</f>
        <v>1145</v>
      </c>
      <c r="M331" s="32">
        <f>G331+J331</f>
        <v>0</v>
      </c>
      <c r="N331" s="32">
        <f>H331+K331</f>
        <v>1145</v>
      </c>
      <c r="O331" s="152"/>
      <c r="P331" s="152"/>
      <c r="Q331" s="152"/>
      <c r="R331" s="32">
        <f>L331+O331+P331</f>
        <v>1145</v>
      </c>
      <c r="S331" s="32">
        <f>M331+P331</f>
        <v>0</v>
      </c>
      <c r="T331" s="32">
        <f>N331+Q331</f>
        <v>1145</v>
      </c>
      <c r="U331" s="152"/>
      <c r="V331" s="152"/>
      <c r="W331" s="152"/>
      <c r="X331" s="32">
        <f>R331+U331+V331</f>
        <v>1145</v>
      </c>
      <c r="Y331" s="32">
        <f>S331+V331</f>
        <v>0</v>
      </c>
      <c r="Z331" s="32">
        <f>T331+W331</f>
        <v>1145</v>
      </c>
      <c r="AA331" s="152"/>
      <c r="AB331" s="152"/>
      <c r="AC331" s="152"/>
      <c r="AD331" s="32">
        <f>X331+AA331+AB331</f>
        <v>1145</v>
      </c>
      <c r="AE331" s="32">
        <f>Y331+AB331</f>
        <v>0</v>
      </c>
      <c r="AF331" s="32">
        <f>Z331+AC331</f>
        <v>1145</v>
      </c>
      <c r="AG331" s="32"/>
      <c r="AH331" s="152"/>
      <c r="AI331" s="152"/>
      <c r="AJ331" s="152"/>
      <c r="AK331" s="152"/>
      <c r="AL331" s="32">
        <f>AD331+AH331+AI331</f>
        <v>1145</v>
      </c>
      <c r="AM331" s="32">
        <f>AE331+AI331</f>
        <v>0</v>
      </c>
      <c r="AN331" s="32">
        <f>AF331+AJ331</f>
        <v>1145</v>
      </c>
      <c r="AO331" s="32">
        <f>AH331+AK331</f>
        <v>0</v>
      </c>
      <c r="AP331" s="32"/>
      <c r="AQ331" s="32"/>
      <c r="AR331" s="32"/>
      <c r="AS331" s="32"/>
      <c r="AT331" s="32">
        <f>AL331+AP331+AQ331</f>
        <v>1145</v>
      </c>
      <c r="AU331" s="32">
        <f>AM331+AQ331</f>
        <v>0</v>
      </c>
      <c r="AV331" s="32">
        <f>AN331+AR331</f>
        <v>1145</v>
      </c>
      <c r="AW331" s="32">
        <f>AP331+AS331</f>
        <v>0</v>
      </c>
    </row>
    <row r="332" spans="1:49" s="7" customFormat="1" ht="18.75" hidden="1" customHeight="1">
      <c r="A332" s="29"/>
      <c r="B332" s="30"/>
      <c r="C332" s="30"/>
      <c r="D332" s="41"/>
      <c r="E332" s="30"/>
      <c r="F332" s="85"/>
      <c r="G332" s="85"/>
      <c r="H332" s="85"/>
      <c r="I332" s="159"/>
      <c r="J332" s="159"/>
      <c r="K332" s="159"/>
      <c r="L332" s="85"/>
      <c r="M332" s="85"/>
      <c r="N332" s="85"/>
      <c r="O332" s="159"/>
      <c r="P332" s="159"/>
      <c r="Q332" s="159"/>
      <c r="R332" s="85"/>
      <c r="S332" s="85"/>
      <c r="T332" s="85"/>
      <c r="U332" s="159"/>
      <c r="V332" s="159"/>
      <c r="W332" s="159"/>
      <c r="X332" s="85"/>
      <c r="Y332" s="85"/>
      <c r="Z332" s="85"/>
      <c r="AA332" s="159"/>
      <c r="AB332" s="159"/>
      <c r="AC332" s="159"/>
      <c r="AD332" s="85"/>
      <c r="AE332" s="85"/>
      <c r="AF332" s="85"/>
      <c r="AG332" s="85"/>
      <c r="AH332" s="159"/>
      <c r="AI332" s="159"/>
      <c r="AJ332" s="159"/>
      <c r="AK332" s="159"/>
      <c r="AL332" s="85"/>
      <c r="AM332" s="85"/>
      <c r="AN332" s="85"/>
      <c r="AO332" s="85"/>
      <c r="AP332" s="85"/>
      <c r="AQ332" s="85"/>
      <c r="AR332" s="85"/>
      <c r="AS332" s="85"/>
      <c r="AT332" s="85"/>
      <c r="AU332" s="85"/>
      <c r="AV332" s="85"/>
      <c r="AW332" s="85"/>
    </row>
    <row r="333" spans="1:49" s="7" customFormat="1" ht="68.25" hidden="1" customHeight="1">
      <c r="A333" s="36" t="s">
        <v>67</v>
      </c>
      <c r="B333" s="26" t="s">
        <v>53</v>
      </c>
      <c r="C333" s="26" t="s">
        <v>9</v>
      </c>
      <c r="D333" s="41"/>
      <c r="E333" s="30"/>
      <c r="F333" s="38">
        <f t="shared" ref="F333:U337" si="640">F334</f>
        <v>0</v>
      </c>
      <c r="G333" s="38">
        <f t="shared" si="640"/>
        <v>0</v>
      </c>
      <c r="H333" s="38">
        <f t="shared" si="640"/>
        <v>0</v>
      </c>
      <c r="I333" s="153">
        <f t="shared" si="640"/>
        <v>0</v>
      </c>
      <c r="J333" s="153">
        <f t="shared" si="640"/>
        <v>0</v>
      </c>
      <c r="K333" s="153">
        <f t="shared" si="640"/>
        <v>0</v>
      </c>
      <c r="L333" s="38">
        <f t="shared" si="640"/>
        <v>0</v>
      </c>
      <c r="M333" s="38">
        <f t="shared" si="640"/>
        <v>0</v>
      </c>
      <c r="N333" s="38">
        <f t="shared" si="640"/>
        <v>0</v>
      </c>
      <c r="O333" s="153">
        <f t="shared" si="640"/>
        <v>0</v>
      </c>
      <c r="P333" s="153">
        <f t="shared" si="640"/>
        <v>0</v>
      </c>
      <c r="Q333" s="153">
        <f t="shared" si="640"/>
        <v>0</v>
      </c>
      <c r="R333" s="38">
        <f t="shared" si="640"/>
        <v>0</v>
      </c>
      <c r="S333" s="38">
        <f t="shared" si="640"/>
        <v>0</v>
      </c>
      <c r="T333" s="38">
        <f t="shared" si="640"/>
        <v>0</v>
      </c>
      <c r="U333" s="153">
        <f t="shared" si="640"/>
        <v>0</v>
      </c>
      <c r="V333" s="153">
        <f t="shared" ref="U333:AL337" si="641">V334</f>
        <v>0</v>
      </c>
      <c r="W333" s="153">
        <f t="shared" si="641"/>
        <v>0</v>
      </c>
      <c r="X333" s="38">
        <f t="shared" si="641"/>
        <v>0</v>
      </c>
      <c r="Y333" s="38">
        <f t="shared" si="641"/>
        <v>0</v>
      </c>
      <c r="Z333" s="38">
        <f t="shared" si="641"/>
        <v>0</v>
      </c>
      <c r="AA333" s="153">
        <f t="shared" si="641"/>
        <v>0</v>
      </c>
      <c r="AB333" s="153">
        <f t="shared" si="641"/>
        <v>0</v>
      </c>
      <c r="AC333" s="153">
        <f t="shared" si="641"/>
        <v>0</v>
      </c>
      <c r="AD333" s="38">
        <f t="shared" si="641"/>
        <v>0</v>
      </c>
      <c r="AE333" s="38">
        <f t="shared" si="641"/>
        <v>0</v>
      </c>
      <c r="AF333" s="38">
        <f t="shared" si="641"/>
        <v>0</v>
      </c>
      <c r="AG333" s="38"/>
      <c r="AH333" s="153">
        <f t="shared" si="641"/>
        <v>0</v>
      </c>
      <c r="AI333" s="153">
        <f t="shared" si="641"/>
        <v>0</v>
      </c>
      <c r="AJ333" s="153">
        <f t="shared" si="641"/>
        <v>0</v>
      </c>
      <c r="AK333" s="153">
        <f t="shared" si="641"/>
        <v>0</v>
      </c>
      <c r="AL333" s="38">
        <f t="shared" si="641"/>
        <v>0</v>
      </c>
      <c r="AM333" s="38">
        <f t="shared" ref="AH333:AW337" si="642">AM334</f>
        <v>0</v>
      </c>
      <c r="AN333" s="38">
        <f t="shared" si="642"/>
        <v>0</v>
      </c>
      <c r="AO333" s="38">
        <f t="shared" si="642"/>
        <v>0</v>
      </c>
      <c r="AP333" s="38">
        <f t="shared" si="642"/>
        <v>0</v>
      </c>
      <c r="AQ333" s="38">
        <f t="shared" si="642"/>
        <v>0</v>
      </c>
      <c r="AR333" s="38">
        <f t="shared" si="642"/>
        <v>0</v>
      </c>
      <c r="AS333" s="38">
        <f t="shared" si="642"/>
        <v>0</v>
      </c>
      <c r="AT333" s="38">
        <f t="shared" si="642"/>
        <v>0</v>
      </c>
      <c r="AU333" s="38">
        <f t="shared" si="642"/>
        <v>0</v>
      </c>
      <c r="AV333" s="38">
        <f t="shared" si="642"/>
        <v>0</v>
      </c>
      <c r="AW333" s="38">
        <f t="shared" si="642"/>
        <v>0</v>
      </c>
    </row>
    <row r="334" spans="1:49" s="7" customFormat="1" ht="66.75" hidden="1" customHeight="1">
      <c r="A334" s="29" t="s">
        <v>457</v>
      </c>
      <c r="B334" s="46" t="s">
        <v>53</v>
      </c>
      <c r="C334" s="46" t="s">
        <v>9</v>
      </c>
      <c r="D334" s="46" t="s">
        <v>234</v>
      </c>
      <c r="E334" s="46"/>
      <c r="F334" s="32">
        <f t="shared" si="640"/>
        <v>0</v>
      </c>
      <c r="G334" s="32">
        <f t="shared" si="640"/>
        <v>0</v>
      </c>
      <c r="H334" s="32">
        <f t="shared" si="640"/>
        <v>0</v>
      </c>
      <c r="I334" s="152">
        <f t="shared" si="640"/>
        <v>0</v>
      </c>
      <c r="J334" s="152">
        <f t="shared" si="640"/>
        <v>0</v>
      </c>
      <c r="K334" s="152">
        <f t="shared" si="640"/>
        <v>0</v>
      </c>
      <c r="L334" s="32">
        <f t="shared" si="640"/>
        <v>0</v>
      </c>
      <c r="M334" s="32">
        <f t="shared" si="640"/>
        <v>0</v>
      </c>
      <c r="N334" s="32">
        <f t="shared" si="640"/>
        <v>0</v>
      </c>
      <c r="O334" s="152">
        <f t="shared" si="640"/>
        <v>0</v>
      </c>
      <c r="P334" s="152">
        <f t="shared" si="640"/>
        <v>0</v>
      </c>
      <c r="Q334" s="152">
        <f t="shared" si="640"/>
        <v>0</v>
      </c>
      <c r="R334" s="32">
        <f t="shared" si="640"/>
        <v>0</v>
      </c>
      <c r="S334" s="32">
        <f t="shared" si="640"/>
        <v>0</v>
      </c>
      <c r="T334" s="32">
        <f t="shared" si="640"/>
        <v>0</v>
      </c>
      <c r="U334" s="152">
        <f t="shared" si="641"/>
        <v>0</v>
      </c>
      <c r="V334" s="152">
        <f t="shared" si="641"/>
        <v>0</v>
      </c>
      <c r="W334" s="152">
        <f t="shared" si="641"/>
        <v>0</v>
      </c>
      <c r="X334" s="32">
        <f t="shared" si="641"/>
        <v>0</v>
      </c>
      <c r="Y334" s="32">
        <f t="shared" si="641"/>
        <v>0</v>
      </c>
      <c r="Z334" s="32">
        <f t="shared" si="641"/>
        <v>0</v>
      </c>
      <c r="AA334" s="152">
        <f t="shared" si="641"/>
        <v>0</v>
      </c>
      <c r="AB334" s="152">
        <f t="shared" si="641"/>
        <v>0</v>
      </c>
      <c r="AC334" s="152">
        <f t="shared" si="641"/>
        <v>0</v>
      </c>
      <c r="AD334" s="32">
        <f t="shared" si="641"/>
        <v>0</v>
      </c>
      <c r="AE334" s="32">
        <f t="shared" si="641"/>
        <v>0</v>
      </c>
      <c r="AF334" s="32">
        <f t="shared" si="641"/>
        <v>0</v>
      </c>
      <c r="AG334" s="32"/>
      <c r="AH334" s="152">
        <f t="shared" si="642"/>
        <v>0</v>
      </c>
      <c r="AI334" s="152">
        <f t="shared" si="642"/>
        <v>0</v>
      </c>
      <c r="AJ334" s="152">
        <f t="shared" si="642"/>
        <v>0</v>
      </c>
      <c r="AK334" s="152">
        <f t="shared" si="642"/>
        <v>0</v>
      </c>
      <c r="AL334" s="32">
        <f t="shared" si="642"/>
        <v>0</v>
      </c>
      <c r="AM334" s="32">
        <f t="shared" si="642"/>
        <v>0</v>
      </c>
      <c r="AN334" s="32">
        <f t="shared" si="642"/>
        <v>0</v>
      </c>
      <c r="AO334" s="32">
        <f t="shared" si="642"/>
        <v>0</v>
      </c>
      <c r="AP334" s="32">
        <f t="shared" si="642"/>
        <v>0</v>
      </c>
      <c r="AQ334" s="32">
        <f t="shared" si="642"/>
        <v>0</v>
      </c>
      <c r="AR334" s="32">
        <f t="shared" si="642"/>
        <v>0</v>
      </c>
      <c r="AS334" s="32">
        <f t="shared" si="642"/>
        <v>0</v>
      </c>
      <c r="AT334" s="32">
        <f t="shared" si="642"/>
        <v>0</v>
      </c>
      <c r="AU334" s="32">
        <f t="shared" si="642"/>
        <v>0</v>
      </c>
      <c r="AV334" s="32">
        <f t="shared" si="642"/>
        <v>0</v>
      </c>
      <c r="AW334" s="32">
        <f t="shared" si="642"/>
        <v>0</v>
      </c>
    </row>
    <row r="335" spans="1:49" s="7" customFormat="1" ht="33.75" hidden="1" customHeight="1">
      <c r="A335" s="29" t="s">
        <v>212</v>
      </c>
      <c r="B335" s="46" t="s">
        <v>53</v>
      </c>
      <c r="C335" s="46" t="s">
        <v>9</v>
      </c>
      <c r="D335" s="46" t="s">
        <v>325</v>
      </c>
      <c r="E335" s="46"/>
      <c r="F335" s="32">
        <f t="shared" si="640"/>
        <v>0</v>
      </c>
      <c r="G335" s="32">
        <f t="shared" si="640"/>
        <v>0</v>
      </c>
      <c r="H335" s="32">
        <f t="shared" si="640"/>
        <v>0</v>
      </c>
      <c r="I335" s="152">
        <f t="shared" si="640"/>
        <v>0</v>
      </c>
      <c r="J335" s="152">
        <f t="shared" si="640"/>
        <v>0</v>
      </c>
      <c r="K335" s="152">
        <f t="shared" si="640"/>
        <v>0</v>
      </c>
      <c r="L335" s="32">
        <f t="shared" si="640"/>
        <v>0</v>
      </c>
      <c r="M335" s="32">
        <f t="shared" si="640"/>
        <v>0</v>
      </c>
      <c r="N335" s="32">
        <f t="shared" si="640"/>
        <v>0</v>
      </c>
      <c r="O335" s="152">
        <f t="shared" si="640"/>
        <v>0</v>
      </c>
      <c r="P335" s="152">
        <f t="shared" si="640"/>
        <v>0</v>
      </c>
      <c r="Q335" s="152">
        <f t="shared" si="640"/>
        <v>0</v>
      </c>
      <c r="R335" s="32">
        <f t="shared" si="640"/>
        <v>0</v>
      </c>
      <c r="S335" s="32">
        <f t="shared" si="640"/>
        <v>0</v>
      </c>
      <c r="T335" s="32">
        <f t="shared" si="640"/>
        <v>0</v>
      </c>
      <c r="U335" s="152">
        <f t="shared" si="641"/>
        <v>0</v>
      </c>
      <c r="V335" s="152">
        <f t="shared" si="641"/>
        <v>0</v>
      </c>
      <c r="W335" s="152">
        <f t="shared" si="641"/>
        <v>0</v>
      </c>
      <c r="X335" s="32">
        <f t="shared" si="641"/>
        <v>0</v>
      </c>
      <c r="Y335" s="32">
        <f t="shared" si="641"/>
        <v>0</v>
      </c>
      <c r="Z335" s="32">
        <f t="shared" si="641"/>
        <v>0</v>
      </c>
      <c r="AA335" s="152">
        <f t="shared" si="641"/>
        <v>0</v>
      </c>
      <c r="AB335" s="152">
        <f t="shared" si="641"/>
        <v>0</v>
      </c>
      <c r="AC335" s="152">
        <f t="shared" si="641"/>
        <v>0</v>
      </c>
      <c r="AD335" s="32">
        <f t="shared" si="641"/>
        <v>0</v>
      </c>
      <c r="AE335" s="32">
        <f t="shared" si="641"/>
        <v>0</v>
      </c>
      <c r="AF335" s="32">
        <f t="shared" si="641"/>
        <v>0</v>
      </c>
      <c r="AG335" s="32"/>
      <c r="AH335" s="152">
        <f t="shared" si="642"/>
        <v>0</v>
      </c>
      <c r="AI335" s="152">
        <f t="shared" si="642"/>
        <v>0</v>
      </c>
      <c r="AJ335" s="152">
        <f t="shared" si="642"/>
        <v>0</v>
      </c>
      <c r="AK335" s="152">
        <f t="shared" si="642"/>
        <v>0</v>
      </c>
      <c r="AL335" s="32">
        <f t="shared" si="642"/>
        <v>0</v>
      </c>
      <c r="AM335" s="32">
        <f t="shared" si="642"/>
        <v>0</v>
      </c>
      <c r="AN335" s="32">
        <f t="shared" si="642"/>
        <v>0</v>
      </c>
      <c r="AO335" s="32">
        <f t="shared" si="642"/>
        <v>0</v>
      </c>
      <c r="AP335" s="32">
        <f t="shared" si="642"/>
        <v>0</v>
      </c>
      <c r="AQ335" s="32">
        <f t="shared" si="642"/>
        <v>0</v>
      </c>
      <c r="AR335" s="32">
        <f t="shared" si="642"/>
        <v>0</v>
      </c>
      <c r="AS335" s="32">
        <f t="shared" si="642"/>
        <v>0</v>
      </c>
      <c r="AT335" s="32">
        <f t="shared" si="642"/>
        <v>0</v>
      </c>
      <c r="AU335" s="32">
        <f t="shared" si="642"/>
        <v>0</v>
      </c>
      <c r="AV335" s="32">
        <f t="shared" si="642"/>
        <v>0</v>
      </c>
      <c r="AW335" s="32">
        <f t="shared" si="642"/>
        <v>0</v>
      </c>
    </row>
    <row r="336" spans="1:49" s="7" customFormat="1" ht="33.75" hidden="1" customHeight="1">
      <c r="A336" s="40" t="s">
        <v>405</v>
      </c>
      <c r="B336" s="46" t="s">
        <v>53</v>
      </c>
      <c r="C336" s="46" t="s">
        <v>9</v>
      </c>
      <c r="D336" s="46" t="s">
        <v>406</v>
      </c>
      <c r="E336" s="46"/>
      <c r="F336" s="32">
        <f t="shared" si="640"/>
        <v>0</v>
      </c>
      <c r="G336" s="32">
        <f t="shared" si="640"/>
        <v>0</v>
      </c>
      <c r="H336" s="32">
        <f t="shared" si="640"/>
        <v>0</v>
      </c>
      <c r="I336" s="152">
        <f t="shared" si="640"/>
        <v>0</v>
      </c>
      <c r="J336" s="152">
        <f t="shared" si="640"/>
        <v>0</v>
      </c>
      <c r="K336" s="152">
        <f t="shared" si="640"/>
        <v>0</v>
      </c>
      <c r="L336" s="32">
        <f t="shared" si="640"/>
        <v>0</v>
      </c>
      <c r="M336" s="32">
        <f t="shared" si="640"/>
        <v>0</v>
      </c>
      <c r="N336" s="32">
        <f t="shared" si="640"/>
        <v>0</v>
      </c>
      <c r="O336" s="152">
        <f t="shared" si="640"/>
        <v>0</v>
      </c>
      <c r="P336" s="152">
        <f t="shared" si="640"/>
        <v>0</v>
      </c>
      <c r="Q336" s="152">
        <f t="shared" si="640"/>
        <v>0</v>
      </c>
      <c r="R336" s="32">
        <f t="shared" si="640"/>
        <v>0</v>
      </c>
      <c r="S336" s="32">
        <f t="shared" si="640"/>
        <v>0</v>
      </c>
      <c r="T336" s="32">
        <f t="shared" si="640"/>
        <v>0</v>
      </c>
      <c r="U336" s="152">
        <f t="shared" si="641"/>
        <v>0</v>
      </c>
      <c r="V336" s="152">
        <f t="shared" si="641"/>
        <v>0</v>
      </c>
      <c r="W336" s="152">
        <f t="shared" si="641"/>
        <v>0</v>
      </c>
      <c r="X336" s="32">
        <f t="shared" si="641"/>
        <v>0</v>
      </c>
      <c r="Y336" s="32">
        <f t="shared" si="641"/>
        <v>0</v>
      </c>
      <c r="Z336" s="32">
        <f t="shared" si="641"/>
        <v>0</v>
      </c>
      <c r="AA336" s="152">
        <f t="shared" si="641"/>
        <v>0</v>
      </c>
      <c r="AB336" s="152">
        <f t="shared" si="641"/>
        <v>0</v>
      </c>
      <c r="AC336" s="152">
        <f t="shared" si="641"/>
        <v>0</v>
      </c>
      <c r="AD336" s="32">
        <f t="shared" si="641"/>
        <v>0</v>
      </c>
      <c r="AE336" s="32">
        <f t="shared" si="641"/>
        <v>0</v>
      </c>
      <c r="AF336" s="32">
        <f t="shared" si="641"/>
        <v>0</v>
      </c>
      <c r="AG336" s="32"/>
      <c r="AH336" s="152">
        <f t="shared" si="642"/>
        <v>0</v>
      </c>
      <c r="AI336" s="152">
        <f t="shared" si="642"/>
        <v>0</v>
      </c>
      <c r="AJ336" s="152">
        <f t="shared" si="642"/>
        <v>0</v>
      </c>
      <c r="AK336" s="152">
        <f t="shared" si="642"/>
        <v>0</v>
      </c>
      <c r="AL336" s="32">
        <f t="shared" si="642"/>
        <v>0</v>
      </c>
      <c r="AM336" s="32">
        <f t="shared" si="642"/>
        <v>0</v>
      </c>
      <c r="AN336" s="32">
        <f t="shared" si="642"/>
        <v>0</v>
      </c>
      <c r="AO336" s="32">
        <f t="shared" si="642"/>
        <v>0</v>
      </c>
      <c r="AP336" s="32">
        <f t="shared" si="642"/>
        <v>0</v>
      </c>
      <c r="AQ336" s="32">
        <f t="shared" si="642"/>
        <v>0</v>
      </c>
      <c r="AR336" s="32">
        <f t="shared" si="642"/>
        <v>0</v>
      </c>
      <c r="AS336" s="32">
        <f t="shared" si="642"/>
        <v>0</v>
      </c>
      <c r="AT336" s="32">
        <f t="shared" si="642"/>
        <v>0</v>
      </c>
      <c r="AU336" s="32">
        <f t="shared" si="642"/>
        <v>0</v>
      </c>
      <c r="AV336" s="32">
        <f t="shared" si="642"/>
        <v>0</v>
      </c>
      <c r="AW336" s="32">
        <f t="shared" si="642"/>
        <v>0</v>
      </c>
    </row>
    <row r="337" spans="1:49" s="7" customFormat="1" ht="50.25" hidden="1" customHeight="1">
      <c r="A337" s="40" t="s">
        <v>81</v>
      </c>
      <c r="B337" s="46" t="s">
        <v>53</v>
      </c>
      <c r="C337" s="46" t="s">
        <v>9</v>
      </c>
      <c r="D337" s="46" t="s">
        <v>406</v>
      </c>
      <c r="E337" s="46" t="s">
        <v>82</v>
      </c>
      <c r="F337" s="32">
        <f t="shared" si="640"/>
        <v>0</v>
      </c>
      <c r="G337" s="32">
        <f t="shared" si="640"/>
        <v>0</v>
      </c>
      <c r="H337" s="32">
        <f t="shared" si="640"/>
        <v>0</v>
      </c>
      <c r="I337" s="152">
        <f t="shared" si="640"/>
        <v>0</v>
      </c>
      <c r="J337" s="152">
        <f t="shared" si="640"/>
        <v>0</v>
      </c>
      <c r="K337" s="152">
        <f t="shared" si="640"/>
        <v>0</v>
      </c>
      <c r="L337" s="32">
        <f t="shared" si="640"/>
        <v>0</v>
      </c>
      <c r="M337" s="32">
        <f t="shared" si="640"/>
        <v>0</v>
      </c>
      <c r="N337" s="32">
        <f t="shared" si="640"/>
        <v>0</v>
      </c>
      <c r="O337" s="152">
        <f t="shared" si="640"/>
        <v>0</v>
      </c>
      <c r="P337" s="152">
        <f t="shared" si="640"/>
        <v>0</v>
      </c>
      <c r="Q337" s="152">
        <f t="shared" si="640"/>
        <v>0</v>
      </c>
      <c r="R337" s="32">
        <f t="shared" si="640"/>
        <v>0</v>
      </c>
      <c r="S337" s="32">
        <f t="shared" si="640"/>
        <v>0</v>
      </c>
      <c r="T337" s="32">
        <f t="shared" si="640"/>
        <v>0</v>
      </c>
      <c r="U337" s="152">
        <f t="shared" si="641"/>
        <v>0</v>
      </c>
      <c r="V337" s="152">
        <f t="shared" si="641"/>
        <v>0</v>
      </c>
      <c r="W337" s="152">
        <f t="shared" si="641"/>
        <v>0</v>
      </c>
      <c r="X337" s="32">
        <f t="shared" si="641"/>
        <v>0</v>
      </c>
      <c r="Y337" s="32">
        <f t="shared" si="641"/>
        <v>0</v>
      </c>
      <c r="Z337" s="32">
        <f t="shared" si="641"/>
        <v>0</v>
      </c>
      <c r="AA337" s="152">
        <f t="shared" si="641"/>
        <v>0</v>
      </c>
      <c r="AB337" s="152">
        <f t="shared" si="641"/>
        <v>0</v>
      </c>
      <c r="AC337" s="152">
        <f t="shared" si="641"/>
        <v>0</v>
      </c>
      <c r="AD337" s="32">
        <f t="shared" si="641"/>
        <v>0</v>
      </c>
      <c r="AE337" s="32">
        <f t="shared" si="641"/>
        <v>0</v>
      </c>
      <c r="AF337" s="32">
        <f t="shared" si="641"/>
        <v>0</v>
      </c>
      <c r="AG337" s="32"/>
      <c r="AH337" s="152">
        <f t="shared" si="642"/>
        <v>0</v>
      </c>
      <c r="AI337" s="152">
        <f t="shared" si="642"/>
        <v>0</v>
      </c>
      <c r="AJ337" s="152">
        <f t="shared" si="642"/>
        <v>0</v>
      </c>
      <c r="AK337" s="152">
        <f t="shared" si="642"/>
        <v>0</v>
      </c>
      <c r="AL337" s="32">
        <f t="shared" si="642"/>
        <v>0</v>
      </c>
      <c r="AM337" s="32">
        <f t="shared" si="642"/>
        <v>0</v>
      </c>
      <c r="AN337" s="32">
        <f t="shared" si="642"/>
        <v>0</v>
      </c>
      <c r="AO337" s="32">
        <f t="shared" si="642"/>
        <v>0</v>
      </c>
      <c r="AP337" s="32">
        <f t="shared" si="642"/>
        <v>0</v>
      </c>
      <c r="AQ337" s="32">
        <f t="shared" si="642"/>
        <v>0</v>
      </c>
      <c r="AR337" s="32">
        <f t="shared" si="642"/>
        <v>0</v>
      </c>
      <c r="AS337" s="32">
        <f t="shared" si="642"/>
        <v>0</v>
      </c>
      <c r="AT337" s="32">
        <f t="shared" si="642"/>
        <v>0</v>
      </c>
      <c r="AU337" s="32">
        <f t="shared" si="642"/>
        <v>0</v>
      </c>
      <c r="AV337" s="32">
        <f t="shared" si="642"/>
        <v>0</v>
      </c>
      <c r="AW337" s="32">
        <f t="shared" si="642"/>
        <v>0</v>
      </c>
    </row>
    <row r="338" spans="1:49" s="7" customFormat="1" ht="18.75" hidden="1" customHeight="1">
      <c r="A338" s="40" t="s">
        <v>179</v>
      </c>
      <c r="B338" s="46" t="s">
        <v>53</v>
      </c>
      <c r="C338" s="46" t="s">
        <v>9</v>
      </c>
      <c r="D338" s="46" t="s">
        <v>406</v>
      </c>
      <c r="E338" s="46" t="s">
        <v>178</v>
      </c>
      <c r="F338" s="32"/>
      <c r="G338" s="32"/>
      <c r="H338" s="32"/>
      <c r="I338" s="152"/>
      <c r="J338" s="152"/>
      <c r="K338" s="152"/>
      <c r="L338" s="32"/>
      <c r="M338" s="32"/>
      <c r="N338" s="32"/>
      <c r="O338" s="152"/>
      <c r="P338" s="152"/>
      <c r="Q338" s="152"/>
      <c r="R338" s="32"/>
      <c r="S338" s="32"/>
      <c r="T338" s="32"/>
      <c r="U338" s="152"/>
      <c r="V338" s="152"/>
      <c r="W338" s="152"/>
      <c r="X338" s="32"/>
      <c r="Y338" s="32"/>
      <c r="Z338" s="32"/>
      <c r="AA338" s="152"/>
      <c r="AB338" s="152"/>
      <c r="AC338" s="152"/>
      <c r="AD338" s="32"/>
      <c r="AE338" s="32"/>
      <c r="AF338" s="32"/>
      <c r="AG338" s="32"/>
      <c r="AH338" s="152"/>
      <c r="AI338" s="152"/>
      <c r="AJ338" s="152"/>
      <c r="AK338" s="152"/>
      <c r="AL338" s="32"/>
      <c r="AM338" s="32"/>
      <c r="AN338" s="32"/>
      <c r="AO338" s="32"/>
      <c r="AP338" s="32"/>
      <c r="AQ338" s="32"/>
      <c r="AR338" s="32"/>
      <c r="AS338" s="32"/>
      <c r="AT338" s="32"/>
      <c r="AU338" s="32"/>
      <c r="AV338" s="32"/>
      <c r="AW338" s="32"/>
    </row>
    <row r="339" spans="1:49" s="8" customFormat="1" ht="18.75">
      <c r="A339" s="33"/>
      <c r="B339" s="46"/>
      <c r="C339" s="46"/>
      <c r="D339" s="46"/>
      <c r="E339" s="46"/>
      <c r="F339" s="85"/>
      <c r="G339" s="85"/>
      <c r="H339" s="85"/>
      <c r="I339" s="159"/>
      <c r="J339" s="159"/>
      <c r="K339" s="159"/>
      <c r="L339" s="85"/>
      <c r="M339" s="85"/>
      <c r="N339" s="85"/>
      <c r="O339" s="159"/>
      <c r="P339" s="159"/>
      <c r="Q339" s="159"/>
      <c r="R339" s="85"/>
      <c r="S339" s="85"/>
      <c r="T339" s="85"/>
      <c r="U339" s="159"/>
      <c r="V339" s="159"/>
      <c r="W339" s="159"/>
      <c r="X339" s="85"/>
      <c r="Y339" s="85"/>
      <c r="Z339" s="85"/>
      <c r="AA339" s="159"/>
      <c r="AB339" s="159"/>
      <c r="AC339" s="159"/>
      <c r="AD339" s="85"/>
      <c r="AE339" s="85"/>
      <c r="AF339" s="85"/>
      <c r="AG339" s="85"/>
      <c r="AH339" s="159"/>
      <c r="AI339" s="159"/>
      <c r="AJ339" s="159"/>
      <c r="AK339" s="159"/>
      <c r="AL339" s="85"/>
      <c r="AM339" s="85"/>
      <c r="AN339" s="85"/>
      <c r="AO339" s="85"/>
      <c r="AP339" s="85"/>
      <c r="AQ339" s="85"/>
      <c r="AR339" s="85"/>
      <c r="AS339" s="85"/>
      <c r="AT339" s="85"/>
      <c r="AU339" s="85"/>
      <c r="AV339" s="85"/>
      <c r="AW339" s="85"/>
    </row>
    <row r="340" spans="1:49" s="8" customFormat="1" ht="37.5">
      <c r="A340" s="36" t="s">
        <v>25</v>
      </c>
      <c r="B340" s="26" t="s">
        <v>53</v>
      </c>
      <c r="C340" s="26" t="s">
        <v>56</v>
      </c>
      <c r="D340" s="37"/>
      <c r="E340" s="26"/>
      <c r="F340" s="38">
        <f t="shared" ref="F340:T340" si="643">F341+F370+F376+F381+F361</f>
        <v>130756</v>
      </c>
      <c r="G340" s="38">
        <f t="shared" si="643"/>
        <v>0</v>
      </c>
      <c r="H340" s="38">
        <f t="shared" si="643"/>
        <v>127673</v>
      </c>
      <c r="I340" s="153">
        <f t="shared" si="643"/>
        <v>0</v>
      </c>
      <c r="J340" s="153">
        <f t="shared" si="643"/>
        <v>0</v>
      </c>
      <c r="K340" s="153">
        <f t="shared" si="643"/>
        <v>0</v>
      </c>
      <c r="L340" s="38">
        <f t="shared" si="643"/>
        <v>130756</v>
      </c>
      <c r="M340" s="38">
        <f t="shared" si="643"/>
        <v>0</v>
      </c>
      <c r="N340" s="38">
        <f t="shared" si="643"/>
        <v>127673</v>
      </c>
      <c r="O340" s="153">
        <f t="shared" si="643"/>
        <v>-5500</v>
      </c>
      <c r="P340" s="153">
        <f t="shared" si="643"/>
        <v>0</v>
      </c>
      <c r="Q340" s="153">
        <f t="shared" si="643"/>
        <v>-5500</v>
      </c>
      <c r="R340" s="38">
        <f t="shared" si="643"/>
        <v>125256</v>
      </c>
      <c r="S340" s="38">
        <f t="shared" si="643"/>
        <v>0</v>
      </c>
      <c r="T340" s="38">
        <f t="shared" si="643"/>
        <v>122173</v>
      </c>
      <c r="U340" s="153">
        <f t="shared" ref="U340:Z340" si="644">U341+U370+U376+U381+U361</f>
        <v>0</v>
      </c>
      <c r="V340" s="153">
        <f t="shared" si="644"/>
        <v>0</v>
      </c>
      <c r="W340" s="153">
        <f t="shared" si="644"/>
        <v>0</v>
      </c>
      <c r="X340" s="38">
        <f t="shared" si="644"/>
        <v>125256</v>
      </c>
      <c r="Y340" s="38">
        <f t="shared" si="644"/>
        <v>0</v>
      </c>
      <c r="Z340" s="38">
        <f t="shared" si="644"/>
        <v>122173</v>
      </c>
      <c r="AA340" s="153">
        <f t="shared" ref="AA340:AF340" si="645">AA341+AA370+AA376+AA381+AA361</f>
        <v>0</v>
      </c>
      <c r="AB340" s="153">
        <f t="shared" si="645"/>
        <v>0</v>
      </c>
      <c r="AC340" s="153">
        <f t="shared" si="645"/>
        <v>0</v>
      </c>
      <c r="AD340" s="38">
        <f t="shared" si="645"/>
        <v>125256</v>
      </c>
      <c r="AE340" s="38">
        <f t="shared" si="645"/>
        <v>0</v>
      </c>
      <c r="AF340" s="38">
        <f t="shared" si="645"/>
        <v>122173</v>
      </c>
      <c r="AG340" s="38"/>
      <c r="AH340" s="153">
        <f t="shared" ref="AH340:AN340" si="646">AH341+AH370+AH376+AH381+AH361</f>
        <v>0</v>
      </c>
      <c r="AI340" s="153">
        <f t="shared" si="646"/>
        <v>0</v>
      </c>
      <c r="AJ340" s="153">
        <f t="shared" si="646"/>
        <v>0</v>
      </c>
      <c r="AK340" s="153">
        <f t="shared" ref="AK340" si="647">AK341+AK370+AK376+AK381+AK361</f>
        <v>0</v>
      </c>
      <c r="AL340" s="38">
        <f t="shared" si="646"/>
        <v>125256</v>
      </c>
      <c r="AM340" s="38">
        <f t="shared" si="646"/>
        <v>0</v>
      </c>
      <c r="AN340" s="38">
        <f t="shared" si="646"/>
        <v>122173</v>
      </c>
      <c r="AO340" s="38">
        <f t="shared" ref="AO340:AV340" si="648">AO341+AO370+AO376+AO381+AO361</f>
        <v>0</v>
      </c>
      <c r="AP340" s="38">
        <f t="shared" si="648"/>
        <v>0</v>
      </c>
      <c r="AQ340" s="38">
        <f t="shared" si="648"/>
        <v>0</v>
      </c>
      <c r="AR340" s="38">
        <f t="shared" si="648"/>
        <v>0</v>
      </c>
      <c r="AS340" s="38">
        <f t="shared" si="648"/>
        <v>0</v>
      </c>
      <c r="AT340" s="38">
        <f t="shared" si="648"/>
        <v>125256</v>
      </c>
      <c r="AU340" s="38">
        <f t="shared" si="648"/>
        <v>0</v>
      </c>
      <c r="AV340" s="38">
        <f t="shared" si="648"/>
        <v>122173</v>
      </c>
      <c r="AW340" s="38">
        <f t="shared" ref="AW340" si="649">AW341+AW370+AW376+AW381+AW361</f>
        <v>0</v>
      </c>
    </row>
    <row r="341" spans="1:49" s="8" customFormat="1" ht="50.25">
      <c r="A341" s="42" t="s">
        <v>481</v>
      </c>
      <c r="B341" s="30" t="s">
        <v>53</v>
      </c>
      <c r="C341" s="30" t="s">
        <v>56</v>
      </c>
      <c r="D341" s="30" t="s">
        <v>242</v>
      </c>
      <c r="E341" s="26"/>
      <c r="F341" s="68">
        <f>F350+F346</f>
        <v>16448</v>
      </c>
      <c r="G341" s="68">
        <f>G350+G346</f>
        <v>0</v>
      </c>
      <c r="H341" s="68">
        <f>H350+H346</f>
        <v>28974</v>
      </c>
      <c r="I341" s="154">
        <f t="shared" ref="I341:N341" si="650">I350+I346</f>
        <v>0</v>
      </c>
      <c r="J341" s="154">
        <f t="shared" si="650"/>
        <v>0</v>
      </c>
      <c r="K341" s="154">
        <f t="shared" si="650"/>
        <v>0</v>
      </c>
      <c r="L341" s="68">
        <f t="shared" si="650"/>
        <v>16448</v>
      </c>
      <c r="M341" s="68">
        <f t="shared" si="650"/>
        <v>0</v>
      </c>
      <c r="N341" s="68">
        <f t="shared" si="650"/>
        <v>28974</v>
      </c>
      <c r="O341" s="154">
        <f>O350+O346+O342</f>
        <v>-5500</v>
      </c>
      <c r="P341" s="154">
        <f t="shared" ref="P341:T341" si="651">P350+P346+P342</f>
        <v>0</v>
      </c>
      <c r="Q341" s="154">
        <f t="shared" si="651"/>
        <v>-5500</v>
      </c>
      <c r="R341" s="68">
        <f t="shared" si="651"/>
        <v>10948</v>
      </c>
      <c r="S341" s="68">
        <f t="shared" si="651"/>
        <v>0</v>
      </c>
      <c r="T341" s="68">
        <f t="shared" si="651"/>
        <v>23474</v>
      </c>
      <c r="U341" s="154">
        <f>U350+U346+U342</f>
        <v>0</v>
      </c>
      <c r="V341" s="154">
        <f t="shared" ref="V341:Z341" si="652">V350+V346+V342</f>
        <v>0</v>
      </c>
      <c r="W341" s="154">
        <f t="shared" si="652"/>
        <v>0</v>
      </c>
      <c r="X341" s="68">
        <f t="shared" si="652"/>
        <v>10948</v>
      </c>
      <c r="Y341" s="68">
        <f t="shared" si="652"/>
        <v>0</v>
      </c>
      <c r="Z341" s="68">
        <f t="shared" si="652"/>
        <v>23474</v>
      </c>
      <c r="AA341" s="154">
        <f>AA350+AA346+AA342</f>
        <v>0</v>
      </c>
      <c r="AB341" s="154">
        <f t="shared" ref="AB341:AF341" si="653">AB350+AB346+AB342</f>
        <v>0</v>
      </c>
      <c r="AC341" s="154">
        <f t="shared" si="653"/>
        <v>0</v>
      </c>
      <c r="AD341" s="68">
        <f t="shared" si="653"/>
        <v>10948</v>
      </c>
      <c r="AE341" s="68">
        <f t="shared" si="653"/>
        <v>0</v>
      </c>
      <c r="AF341" s="68">
        <f t="shared" si="653"/>
        <v>23474</v>
      </c>
      <c r="AG341" s="68"/>
      <c r="AH341" s="154">
        <f>AH350+AH346+AH342</f>
        <v>0</v>
      </c>
      <c r="AI341" s="154">
        <f t="shared" ref="AI341:AN341" si="654">AI350+AI346+AI342</f>
        <v>0</v>
      </c>
      <c r="AJ341" s="154">
        <f t="shared" si="654"/>
        <v>0</v>
      </c>
      <c r="AK341" s="154">
        <f t="shared" ref="AK341" si="655">AK350+AK346+AK342</f>
        <v>0</v>
      </c>
      <c r="AL341" s="68">
        <f t="shared" si="654"/>
        <v>10948</v>
      </c>
      <c r="AM341" s="68">
        <f t="shared" si="654"/>
        <v>0</v>
      </c>
      <c r="AN341" s="68">
        <f t="shared" si="654"/>
        <v>23474</v>
      </c>
      <c r="AO341" s="68">
        <f t="shared" ref="AO341" si="656">AO350+AO346+AO342</f>
        <v>0</v>
      </c>
      <c r="AP341" s="68">
        <f>AP350+AP346+AP342</f>
        <v>0</v>
      </c>
      <c r="AQ341" s="68">
        <f t="shared" ref="AQ341:AW341" si="657">AQ350+AQ346+AQ342</f>
        <v>0</v>
      </c>
      <c r="AR341" s="68">
        <f t="shared" si="657"/>
        <v>0</v>
      </c>
      <c r="AS341" s="68">
        <f t="shared" si="657"/>
        <v>0</v>
      </c>
      <c r="AT341" s="68">
        <f t="shared" si="657"/>
        <v>10948</v>
      </c>
      <c r="AU341" s="68">
        <f t="shared" si="657"/>
        <v>0</v>
      </c>
      <c r="AV341" s="68">
        <f t="shared" si="657"/>
        <v>23474</v>
      </c>
      <c r="AW341" s="68">
        <f t="shared" si="657"/>
        <v>0</v>
      </c>
    </row>
    <row r="342" spans="1:49" s="8" customFormat="1" ht="33.75">
      <c r="A342" s="42" t="s">
        <v>212</v>
      </c>
      <c r="B342" s="30" t="s">
        <v>53</v>
      </c>
      <c r="C342" s="30" t="s">
        <v>56</v>
      </c>
      <c r="D342" s="30" t="s">
        <v>662</v>
      </c>
      <c r="E342" s="26"/>
      <c r="F342" s="68"/>
      <c r="G342" s="68"/>
      <c r="H342" s="68"/>
      <c r="I342" s="154"/>
      <c r="J342" s="154"/>
      <c r="K342" s="154"/>
      <c r="L342" s="68"/>
      <c r="M342" s="68"/>
      <c r="N342" s="68"/>
      <c r="O342" s="154">
        <f>O343</f>
        <v>9448</v>
      </c>
      <c r="P342" s="154">
        <f t="shared" ref="P342:AE344" si="658">P343</f>
        <v>0</v>
      </c>
      <c r="Q342" s="154">
        <f t="shared" si="658"/>
        <v>9448</v>
      </c>
      <c r="R342" s="68">
        <f t="shared" si="658"/>
        <v>9448</v>
      </c>
      <c r="S342" s="68">
        <f t="shared" si="658"/>
        <v>0</v>
      </c>
      <c r="T342" s="68">
        <f t="shared" si="658"/>
        <v>9448</v>
      </c>
      <c r="U342" s="154">
        <f>U343</f>
        <v>0</v>
      </c>
      <c r="V342" s="154">
        <f t="shared" si="658"/>
        <v>0</v>
      </c>
      <c r="W342" s="154">
        <f t="shared" si="658"/>
        <v>0</v>
      </c>
      <c r="X342" s="68">
        <f t="shared" si="658"/>
        <v>9448</v>
      </c>
      <c r="Y342" s="68">
        <f t="shared" si="658"/>
        <v>0</v>
      </c>
      <c r="Z342" s="68">
        <f t="shared" si="658"/>
        <v>9448</v>
      </c>
      <c r="AA342" s="154">
        <f>AA343</f>
        <v>0</v>
      </c>
      <c r="AB342" s="154">
        <f t="shared" si="658"/>
        <v>0</v>
      </c>
      <c r="AC342" s="154">
        <f t="shared" si="658"/>
        <v>0</v>
      </c>
      <c r="AD342" s="68">
        <f t="shared" si="658"/>
        <v>9448</v>
      </c>
      <c r="AE342" s="68">
        <f t="shared" si="658"/>
        <v>0</v>
      </c>
      <c r="AF342" s="68">
        <f t="shared" ref="AB342:AF344" si="659">AF343</f>
        <v>9448</v>
      </c>
      <c r="AG342" s="68"/>
      <c r="AH342" s="154">
        <f>AH343</f>
        <v>0</v>
      </c>
      <c r="AI342" s="154">
        <f t="shared" ref="AI342:AW344" si="660">AI343</f>
        <v>0</v>
      </c>
      <c r="AJ342" s="154">
        <f t="shared" si="660"/>
        <v>0</v>
      </c>
      <c r="AK342" s="154">
        <f t="shared" si="660"/>
        <v>0</v>
      </c>
      <c r="AL342" s="68">
        <f t="shared" si="660"/>
        <v>9448</v>
      </c>
      <c r="AM342" s="68">
        <f t="shared" si="660"/>
        <v>0</v>
      </c>
      <c r="AN342" s="68">
        <f t="shared" si="660"/>
        <v>9448</v>
      </c>
      <c r="AO342" s="68">
        <f t="shared" si="660"/>
        <v>0</v>
      </c>
      <c r="AP342" s="68">
        <f>AP343</f>
        <v>0</v>
      </c>
      <c r="AQ342" s="68">
        <f t="shared" si="660"/>
        <v>0</v>
      </c>
      <c r="AR342" s="68">
        <f t="shared" si="660"/>
        <v>0</v>
      </c>
      <c r="AS342" s="68">
        <f t="shared" si="660"/>
        <v>0</v>
      </c>
      <c r="AT342" s="68">
        <f t="shared" si="660"/>
        <v>9448</v>
      </c>
      <c r="AU342" s="68">
        <f t="shared" si="660"/>
        <v>0</v>
      </c>
      <c r="AV342" s="68">
        <f t="shared" si="660"/>
        <v>9448</v>
      </c>
      <c r="AW342" s="68">
        <f t="shared" si="660"/>
        <v>0</v>
      </c>
    </row>
    <row r="343" spans="1:49" s="8" customFormat="1" ht="33.75">
      <c r="A343" s="42" t="s">
        <v>80</v>
      </c>
      <c r="B343" s="30" t="s">
        <v>53</v>
      </c>
      <c r="C343" s="30" t="s">
        <v>56</v>
      </c>
      <c r="D343" s="30" t="s">
        <v>663</v>
      </c>
      <c r="E343" s="26"/>
      <c r="F343" s="68"/>
      <c r="G343" s="68"/>
      <c r="H343" s="68"/>
      <c r="I343" s="154"/>
      <c r="J343" s="154"/>
      <c r="K343" s="154"/>
      <c r="L343" s="68"/>
      <c r="M343" s="68"/>
      <c r="N343" s="68"/>
      <c r="O343" s="154">
        <f>O344</f>
        <v>9448</v>
      </c>
      <c r="P343" s="154">
        <f t="shared" si="658"/>
        <v>0</v>
      </c>
      <c r="Q343" s="154">
        <f t="shared" si="658"/>
        <v>9448</v>
      </c>
      <c r="R343" s="68">
        <f t="shared" si="658"/>
        <v>9448</v>
      </c>
      <c r="S343" s="68">
        <f t="shared" si="658"/>
        <v>0</v>
      </c>
      <c r="T343" s="68">
        <f t="shared" si="658"/>
        <v>9448</v>
      </c>
      <c r="U343" s="154">
        <f>U344</f>
        <v>0</v>
      </c>
      <c r="V343" s="154">
        <f t="shared" si="658"/>
        <v>0</v>
      </c>
      <c r="W343" s="154">
        <f t="shared" si="658"/>
        <v>0</v>
      </c>
      <c r="X343" s="68">
        <f t="shared" si="658"/>
        <v>9448</v>
      </c>
      <c r="Y343" s="68">
        <f t="shared" si="658"/>
        <v>0</v>
      </c>
      <c r="Z343" s="68">
        <f t="shared" si="658"/>
        <v>9448</v>
      </c>
      <c r="AA343" s="154">
        <f>AA344</f>
        <v>0</v>
      </c>
      <c r="AB343" s="154">
        <f t="shared" si="659"/>
        <v>0</v>
      </c>
      <c r="AC343" s="154">
        <f t="shared" si="659"/>
        <v>0</v>
      </c>
      <c r="AD343" s="68">
        <f t="shared" si="659"/>
        <v>9448</v>
      </c>
      <c r="AE343" s="68">
        <f t="shared" si="659"/>
        <v>0</v>
      </c>
      <c r="AF343" s="68">
        <f t="shared" si="659"/>
        <v>9448</v>
      </c>
      <c r="AG343" s="68"/>
      <c r="AH343" s="154">
        <f>AH344</f>
        <v>0</v>
      </c>
      <c r="AI343" s="154">
        <f t="shared" si="660"/>
        <v>0</v>
      </c>
      <c r="AJ343" s="154">
        <f t="shared" si="660"/>
        <v>0</v>
      </c>
      <c r="AK343" s="154">
        <f t="shared" si="660"/>
        <v>0</v>
      </c>
      <c r="AL343" s="68">
        <f t="shared" si="660"/>
        <v>9448</v>
      </c>
      <c r="AM343" s="68">
        <f t="shared" si="660"/>
        <v>0</v>
      </c>
      <c r="AN343" s="68">
        <f t="shared" si="660"/>
        <v>9448</v>
      </c>
      <c r="AO343" s="68">
        <f t="shared" si="660"/>
        <v>0</v>
      </c>
      <c r="AP343" s="68">
        <f>AP344</f>
        <v>0</v>
      </c>
      <c r="AQ343" s="68">
        <f t="shared" si="660"/>
        <v>0</v>
      </c>
      <c r="AR343" s="68">
        <f t="shared" si="660"/>
        <v>0</v>
      </c>
      <c r="AS343" s="68">
        <f t="shared" si="660"/>
        <v>0</v>
      </c>
      <c r="AT343" s="68">
        <f t="shared" si="660"/>
        <v>9448</v>
      </c>
      <c r="AU343" s="68">
        <f t="shared" si="660"/>
        <v>0</v>
      </c>
      <c r="AV343" s="68">
        <f t="shared" si="660"/>
        <v>9448</v>
      </c>
      <c r="AW343" s="68">
        <f t="shared" si="660"/>
        <v>0</v>
      </c>
    </row>
    <row r="344" spans="1:49" s="8" customFormat="1" ht="49.5">
      <c r="A344" s="42" t="s">
        <v>81</v>
      </c>
      <c r="B344" s="30" t="s">
        <v>53</v>
      </c>
      <c r="C344" s="30" t="s">
        <v>56</v>
      </c>
      <c r="D344" s="30" t="s">
        <v>663</v>
      </c>
      <c r="E344" s="30" t="s">
        <v>82</v>
      </c>
      <c r="F344" s="68"/>
      <c r="G344" s="68"/>
      <c r="H344" s="68"/>
      <c r="I344" s="154"/>
      <c r="J344" s="154"/>
      <c r="K344" s="154"/>
      <c r="L344" s="68"/>
      <c r="M344" s="68"/>
      <c r="N344" s="68"/>
      <c r="O344" s="154">
        <f>O345</f>
        <v>9448</v>
      </c>
      <c r="P344" s="154">
        <f t="shared" si="658"/>
        <v>0</v>
      </c>
      <c r="Q344" s="154">
        <f t="shared" si="658"/>
        <v>9448</v>
      </c>
      <c r="R344" s="68">
        <f t="shared" si="658"/>
        <v>9448</v>
      </c>
      <c r="S344" s="68">
        <f t="shared" si="658"/>
        <v>0</v>
      </c>
      <c r="T344" s="68">
        <f t="shared" si="658"/>
        <v>9448</v>
      </c>
      <c r="U344" s="154">
        <f>U345</f>
        <v>0</v>
      </c>
      <c r="V344" s="154">
        <f t="shared" si="658"/>
        <v>0</v>
      </c>
      <c r="W344" s="154">
        <f t="shared" si="658"/>
        <v>0</v>
      </c>
      <c r="X344" s="68">
        <f t="shared" si="658"/>
        <v>9448</v>
      </c>
      <c r="Y344" s="68">
        <f t="shared" si="658"/>
        <v>0</v>
      </c>
      <c r="Z344" s="68">
        <f t="shared" si="658"/>
        <v>9448</v>
      </c>
      <c r="AA344" s="154">
        <f>AA345</f>
        <v>0</v>
      </c>
      <c r="AB344" s="154">
        <f t="shared" si="659"/>
        <v>0</v>
      </c>
      <c r="AC344" s="154">
        <f t="shared" si="659"/>
        <v>0</v>
      </c>
      <c r="AD344" s="68">
        <f t="shared" si="659"/>
        <v>9448</v>
      </c>
      <c r="AE344" s="68">
        <f t="shared" si="659"/>
        <v>0</v>
      </c>
      <c r="AF344" s="68">
        <f t="shared" si="659"/>
        <v>9448</v>
      </c>
      <c r="AG344" s="68"/>
      <c r="AH344" s="154">
        <f>AH345</f>
        <v>0</v>
      </c>
      <c r="AI344" s="154">
        <f t="shared" si="660"/>
        <v>0</v>
      </c>
      <c r="AJ344" s="154">
        <f t="shared" si="660"/>
        <v>0</v>
      </c>
      <c r="AK344" s="154">
        <f t="shared" si="660"/>
        <v>0</v>
      </c>
      <c r="AL344" s="68">
        <f t="shared" si="660"/>
        <v>9448</v>
      </c>
      <c r="AM344" s="68">
        <f t="shared" si="660"/>
        <v>0</v>
      </c>
      <c r="AN344" s="68">
        <f t="shared" si="660"/>
        <v>9448</v>
      </c>
      <c r="AO344" s="68">
        <f t="shared" si="660"/>
        <v>0</v>
      </c>
      <c r="AP344" s="68">
        <f>AP345</f>
        <v>0</v>
      </c>
      <c r="AQ344" s="68">
        <f t="shared" si="660"/>
        <v>0</v>
      </c>
      <c r="AR344" s="68">
        <f t="shared" si="660"/>
        <v>0</v>
      </c>
      <c r="AS344" s="68">
        <f t="shared" si="660"/>
        <v>0</v>
      </c>
      <c r="AT344" s="68">
        <f t="shared" si="660"/>
        <v>9448</v>
      </c>
      <c r="AU344" s="68">
        <f t="shared" si="660"/>
        <v>0</v>
      </c>
      <c r="AV344" s="68">
        <f t="shared" si="660"/>
        <v>9448</v>
      </c>
      <c r="AW344" s="68">
        <f t="shared" si="660"/>
        <v>0</v>
      </c>
    </row>
    <row r="345" spans="1:49" s="8" customFormat="1" ht="33">
      <c r="A345" s="42" t="s">
        <v>179</v>
      </c>
      <c r="B345" s="30" t="s">
        <v>53</v>
      </c>
      <c r="C345" s="30" t="s">
        <v>56</v>
      </c>
      <c r="D345" s="30" t="s">
        <v>663</v>
      </c>
      <c r="E345" s="30" t="s">
        <v>178</v>
      </c>
      <c r="F345" s="68"/>
      <c r="G345" s="68"/>
      <c r="H345" s="68"/>
      <c r="I345" s="154"/>
      <c r="J345" s="154"/>
      <c r="K345" s="154"/>
      <c r="L345" s="68"/>
      <c r="M345" s="68"/>
      <c r="N345" s="68"/>
      <c r="O345" s="154">
        <v>9448</v>
      </c>
      <c r="P345" s="154"/>
      <c r="Q345" s="154">
        <v>9448</v>
      </c>
      <c r="R345" s="32">
        <f>L345+O345+P345</f>
        <v>9448</v>
      </c>
      <c r="S345" s="32">
        <f>M345+P345</f>
        <v>0</v>
      </c>
      <c r="T345" s="32">
        <f>N345+Q345</f>
        <v>9448</v>
      </c>
      <c r="U345" s="154"/>
      <c r="V345" s="154"/>
      <c r="W345" s="154"/>
      <c r="X345" s="32">
        <f>R345+U345+V345</f>
        <v>9448</v>
      </c>
      <c r="Y345" s="32">
        <f>S345+V345</f>
        <v>0</v>
      </c>
      <c r="Z345" s="32">
        <f>T345+W345</f>
        <v>9448</v>
      </c>
      <c r="AA345" s="154"/>
      <c r="AB345" s="154"/>
      <c r="AC345" s="154"/>
      <c r="AD345" s="32">
        <f>X345+AA345+AB345</f>
        <v>9448</v>
      </c>
      <c r="AE345" s="32">
        <f>Y345+AB345</f>
        <v>0</v>
      </c>
      <c r="AF345" s="32">
        <f>Z345+AC345</f>
        <v>9448</v>
      </c>
      <c r="AG345" s="32"/>
      <c r="AH345" s="154"/>
      <c r="AI345" s="154"/>
      <c r="AJ345" s="154"/>
      <c r="AK345" s="154"/>
      <c r="AL345" s="32">
        <f>AD345+AH345+AI345</f>
        <v>9448</v>
      </c>
      <c r="AM345" s="32">
        <f>AE345+AI345</f>
        <v>0</v>
      </c>
      <c r="AN345" s="32">
        <f>AF345+AJ345</f>
        <v>9448</v>
      </c>
      <c r="AO345" s="32">
        <f>AH345+AK345</f>
        <v>0</v>
      </c>
      <c r="AP345" s="68"/>
      <c r="AQ345" s="68"/>
      <c r="AR345" s="68"/>
      <c r="AS345" s="68"/>
      <c r="AT345" s="32">
        <f>AL345+AP345+AQ345</f>
        <v>9448</v>
      </c>
      <c r="AU345" s="32">
        <f>AM345+AQ345</f>
        <v>0</v>
      </c>
      <c r="AV345" s="32">
        <f>AN345+AR345</f>
        <v>9448</v>
      </c>
      <c r="AW345" s="32">
        <f>AP345+AS345</f>
        <v>0</v>
      </c>
    </row>
    <row r="346" spans="1:49" s="8" customFormat="1" ht="33">
      <c r="A346" s="42" t="s">
        <v>76</v>
      </c>
      <c r="B346" s="30" t="s">
        <v>53</v>
      </c>
      <c r="C346" s="30" t="s">
        <v>56</v>
      </c>
      <c r="D346" s="30" t="s">
        <v>243</v>
      </c>
      <c r="E346" s="30"/>
      <c r="F346" s="68">
        <f>F347+F358</f>
        <v>1500</v>
      </c>
      <c r="G346" s="68">
        <f>G347+G358</f>
        <v>0</v>
      </c>
      <c r="H346" s="68">
        <f>H347+H358</f>
        <v>14026</v>
      </c>
      <c r="I346" s="154">
        <f t="shared" ref="I346:N346" si="661">I347+I358</f>
        <v>0</v>
      </c>
      <c r="J346" s="154">
        <f t="shared" si="661"/>
        <v>0</v>
      </c>
      <c r="K346" s="154">
        <f t="shared" si="661"/>
        <v>0</v>
      </c>
      <c r="L346" s="68">
        <f t="shared" si="661"/>
        <v>1500</v>
      </c>
      <c r="M346" s="68">
        <f t="shared" si="661"/>
        <v>0</v>
      </c>
      <c r="N346" s="68">
        <f t="shared" si="661"/>
        <v>14026</v>
      </c>
      <c r="O346" s="154">
        <f t="shared" ref="O346:T346" si="662">O347+O358</f>
        <v>0</v>
      </c>
      <c r="P346" s="154">
        <f t="shared" si="662"/>
        <v>0</v>
      </c>
      <c r="Q346" s="154">
        <f t="shared" si="662"/>
        <v>0</v>
      </c>
      <c r="R346" s="68">
        <f t="shared" si="662"/>
        <v>1500</v>
      </c>
      <c r="S346" s="68">
        <f t="shared" si="662"/>
        <v>0</v>
      </c>
      <c r="T346" s="68">
        <f t="shared" si="662"/>
        <v>14026</v>
      </c>
      <c r="U346" s="154">
        <f t="shared" ref="U346:Z346" si="663">U347+U358</f>
        <v>0</v>
      </c>
      <c r="V346" s="154">
        <f t="shared" si="663"/>
        <v>0</v>
      </c>
      <c r="W346" s="154">
        <f t="shared" si="663"/>
        <v>0</v>
      </c>
      <c r="X346" s="68">
        <f t="shared" si="663"/>
        <v>1500</v>
      </c>
      <c r="Y346" s="68">
        <f t="shared" si="663"/>
        <v>0</v>
      </c>
      <c r="Z346" s="68">
        <f t="shared" si="663"/>
        <v>14026</v>
      </c>
      <c r="AA346" s="154">
        <f t="shared" ref="AA346:AF346" si="664">AA347+AA358</f>
        <v>0</v>
      </c>
      <c r="AB346" s="154">
        <f t="shared" si="664"/>
        <v>0</v>
      </c>
      <c r="AC346" s="154">
        <f t="shared" si="664"/>
        <v>0</v>
      </c>
      <c r="AD346" s="68">
        <f t="shared" si="664"/>
        <v>1500</v>
      </c>
      <c r="AE346" s="68">
        <f t="shared" si="664"/>
        <v>0</v>
      </c>
      <c r="AF346" s="68">
        <f t="shared" si="664"/>
        <v>14026</v>
      </c>
      <c r="AG346" s="68"/>
      <c r="AH346" s="154">
        <f t="shared" ref="AH346:AN346" si="665">AH347+AH358</f>
        <v>0</v>
      </c>
      <c r="AI346" s="154">
        <f t="shared" si="665"/>
        <v>0</v>
      </c>
      <c r="AJ346" s="154">
        <f t="shared" si="665"/>
        <v>0</v>
      </c>
      <c r="AK346" s="154">
        <f t="shared" ref="AK346" si="666">AK347+AK358</f>
        <v>0</v>
      </c>
      <c r="AL346" s="68">
        <f t="shared" si="665"/>
        <v>1500</v>
      </c>
      <c r="AM346" s="68">
        <f t="shared" si="665"/>
        <v>0</v>
      </c>
      <c r="AN346" s="68">
        <f t="shared" si="665"/>
        <v>14026</v>
      </c>
      <c r="AO346" s="68">
        <f t="shared" ref="AO346:AV346" si="667">AO347+AO358</f>
        <v>0</v>
      </c>
      <c r="AP346" s="68">
        <f t="shared" si="667"/>
        <v>0</v>
      </c>
      <c r="AQ346" s="68">
        <f t="shared" si="667"/>
        <v>0</v>
      </c>
      <c r="AR346" s="68">
        <f t="shared" si="667"/>
        <v>0</v>
      </c>
      <c r="AS346" s="68">
        <f t="shared" si="667"/>
        <v>0</v>
      </c>
      <c r="AT346" s="68">
        <f t="shared" si="667"/>
        <v>1500</v>
      </c>
      <c r="AU346" s="68">
        <f t="shared" si="667"/>
        <v>0</v>
      </c>
      <c r="AV346" s="68">
        <f t="shared" si="667"/>
        <v>14026</v>
      </c>
      <c r="AW346" s="68">
        <f t="shared" ref="AW346" si="668">AW347+AW358</f>
        <v>0</v>
      </c>
    </row>
    <row r="347" spans="1:49" s="8" customFormat="1" ht="33">
      <c r="A347" s="42" t="s">
        <v>77</v>
      </c>
      <c r="B347" s="30" t="s">
        <v>53</v>
      </c>
      <c r="C347" s="30" t="s">
        <v>56</v>
      </c>
      <c r="D347" s="30" t="s">
        <v>482</v>
      </c>
      <c r="E347" s="30"/>
      <c r="F347" s="68">
        <f t="shared" ref="F347:U348" si="669">F348</f>
        <v>1500</v>
      </c>
      <c r="G347" s="68">
        <f t="shared" si="669"/>
        <v>0</v>
      </c>
      <c r="H347" s="68">
        <f t="shared" si="669"/>
        <v>14026</v>
      </c>
      <c r="I347" s="154">
        <f t="shared" si="669"/>
        <v>0</v>
      </c>
      <c r="J347" s="154">
        <f t="shared" si="669"/>
        <v>0</v>
      </c>
      <c r="K347" s="154">
        <f t="shared" si="669"/>
        <v>0</v>
      </c>
      <c r="L347" s="68">
        <f t="shared" si="669"/>
        <v>1500</v>
      </c>
      <c r="M347" s="68">
        <f t="shared" si="669"/>
        <v>0</v>
      </c>
      <c r="N347" s="68">
        <f t="shared" si="669"/>
        <v>14026</v>
      </c>
      <c r="O347" s="154">
        <f t="shared" si="669"/>
        <v>0</v>
      </c>
      <c r="P347" s="154">
        <f t="shared" si="669"/>
        <v>0</v>
      </c>
      <c r="Q347" s="154">
        <f t="shared" si="669"/>
        <v>0</v>
      </c>
      <c r="R347" s="68">
        <f t="shared" si="669"/>
        <v>1500</v>
      </c>
      <c r="S347" s="68">
        <f t="shared" si="669"/>
        <v>0</v>
      </c>
      <c r="T347" s="68">
        <f t="shared" si="669"/>
        <v>14026</v>
      </c>
      <c r="U347" s="154">
        <f t="shared" si="669"/>
        <v>0</v>
      </c>
      <c r="V347" s="154">
        <f t="shared" ref="U347:AL348" si="670">V348</f>
        <v>0</v>
      </c>
      <c r="W347" s="154">
        <f t="shared" si="670"/>
        <v>0</v>
      </c>
      <c r="X347" s="68">
        <f t="shared" si="670"/>
        <v>1500</v>
      </c>
      <c r="Y347" s="68">
        <f t="shared" si="670"/>
        <v>0</v>
      </c>
      <c r="Z347" s="68">
        <f t="shared" si="670"/>
        <v>14026</v>
      </c>
      <c r="AA347" s="154">
        <f t="shared" si="670"/>
        <v>0</v>
      </c>
      <c r="AB347" s="154">
        <f t="shared" si="670"/>
        <v>0</v>
      </c>
      <c r="AC347" s="154">
        <f t="shared" si="670"/>
        <v>0</v>
      </c>
      <c r="AD347" s="68">
        <f t="shared" si="670"/>
        <v>1500</v>
      </c>
      <c r="AE347" s="68">
        <f t="shared" si="670"/>
        <v>0</v>
      </c>
      <c r="AF347" s="68">
        <f t="shared" si="670"/>
        <v>14026</v>
      </c>
      <c r="AG347" s="68"/>
      <c r="AH347" s="154">
        <f t="shared" si="670"/>
        <v>0</v>
      </c>
      <c r="AI347" s="154">
        <f t="shared" si="670"/>
        <v>0</v>
      </c>
      <c r="AJ347" s="154">
        <f t="shared" si="670"/>
        <v>0</v>
      </c>
      <c r="AK347" s="154">
        <f t="shared" si="670"/>
        <v>0</v>
      </c>
      <c r="AL347" s="68">
        <f t="shared" si="670"/>
        <v>1500</v>
      </c>
      <c r="AM347" s="68">
        <f t="shared" ref="AH347:AW348" si="671">AM348</f>
        <v>0</v>
      </c>
      <c r="AN347" s="68">
        <f t="shared" si="671"/>
        <v>14026</v>
      </c>
      <c r="AO347" s="68">
        <f t="shared" si="671"/>
        <v>0</v>
      </c>
      <c r="AP347" s="68">
        <f t="shared" si="671"/>
        <v>0</v>
      </c>
      <c r="AQ347" s="68">
        <f t="shared" si="671"/>
        <v>0</v>
      </c>
      <c r="AR347" s="68">
        <f t="shared" si="671"/>
        <v>0</v>
      </c>
      <c r="AS347" s="68">
        <f t="shared" si="671"/>
        <v>0</v>
      </c>
      <c r="AT347" s="68">
        <f t="shared" si="671"/>
        <v>1500</v>
      </c>
      <c r="AU347" s="68">
        <f t="shared" si="671"/>
        <v>0</v>
      </c>
      <c r="AV347" s="68">
        <f t="shared" si="671"/>
        <v>14026</v>
      </c>
      <c r="AW347" s="68">
        <f t="shared" si="671"/>
        <v>0</v>
      </c>
    </row>
    <row r="348" spans="1:49" s="8" customFormat="1" ht="33">
      <c r="A348" s="42" t="s">
        <v>418</v>
      </c>
      <c r="B348" s="30" t="s">
        <v>53</v>
      </c>
      <c r="C348" s="30" t="s">
        <v>56</v>
      </c>
      <c r="D348" s="30" t="s">
        <v>482</v>
      </c>
      <c r="E348" s="30" t="s">
        <v>78</v>
      </c>
      <c r="F348" s="68">
        <f t="shared" si="669"/>
        <v>1500</v>
      </c>
      <c r="G348" s="68">
        <f t="shared" si="669"/>
        <v>0</v>
      </c>
      <c r="H348" s="68">
        <f t="shared" si="669"/>
        <v>14026</v>
      </c>
      <c r="I348" s="154">
        <f t="shared" si="669"/>
        <v>0</v>
      </c>
      <c r="J348" s="154">
        <f t="shared" si="669"/>
        <v>0</v>
      </c>
      <c r="K348" s="154">
        <f t="shared" si="669"/>
        <v>0</v>
      </c>
      <c r="L348" s="68">
        <f t="shared" si="669"/>
        <v>1500</v>
      </c>
      <c r="M348" s="68">
        <f t="shared" si="669"/>
        <v>0</v>
      </c>
      <c r="N348" s="68">
        <f t="shared" si="669"/>
        <v>14026</v>
      </c>
      <c r="O348" s="154">
        <f t="shared" si="669"/>
        <v>0</v>
      </c>
      <c r="P348" s="154">
        <f t="shared" si="669"/>
        <v>0</v>
      </c>
      <c r="Q348" s="154">
        <f t="shared" si="669"/>
        <v>0</v>
      </c>
      <c r="R348" s="68">
        <f t="shared" si="669"/>
        <v>1500</v>
      </c>
      <c r="S348" s="68">
        <f t="shared" si="669"/>
        <v>0</v>
      </c>
      <c r="T348" s="68">
        <f t="shared" si="669"/>
        <v>14026</v>
      </c>
      <c r="U348" s="154">
        <f t="shared" si="670"/>
        <v>0</v>
      </c>
      <c r="V348" s="154">
        <f t="shared" si="670"/>
        <v>0</v>
      </c>
      <c r="W348" s="154">
        <f t="shared" si="670"/>
        <v>0</v>
      </c>
      <c r="X348" s="68">
        <f t="shared" si="670"/>
        <v>1500</v>
      </c>
      <c r="Y348" s="68">
        <f t="shared" si="670"/>
        <v>0</v>
      </c>
      <c r="Z348" s="68">
        <f t="shared" si="670"/>
        <v>14026</v>
      </c>
      <c r="AA348" s="154">
        <f t="shared" si="670"/>
        <v>0</v>
      </c>
      <c r="AB348" s="154">
        <f t="shared" si="670"/>
        <v>0</v>
      </c>
      <c r="AC348" s="154">
        <f t="shared" si="670"/>
        <v>0</v>
      </c>
      <c r="AD348" s="68">
        <f t="shared" si="670"/>
        <v>1500</v>
      </c>
      <c r="AE348" s="68">
        <f t="shared" si="670"/>
        <v>0</v>
      </c>
      <c r="AF348" s="68">
        <f t="shared" si="670"/>
        <v>14026</v>
      </c>
      <c r="AG348" s="68"/>
      <c r="AH348" s="154">
        <f t="shared" si="671"/>
        <v>0</v>
      </c>
      <c r="AI348" s="154">
        <f t="shared" si="671"/>
        <v>0</v>
      </c>
      <c r="AJ348" s="154">
        <f t="shared" si="671"/>
        <v>0</v>
      </c>
      <c r="AK348" s="154">
        <f t="shared" si="671"/>
        <v>0</v>
      </c>
      <c r="AL348" s="68">
        <f t="shared" si="671"/>
        <v>1500</v>
      </c>
      <c r="AM348" s="68">
        <f t="shared" si="671"/>
        <v>0</v>
      </c>
      <c r="AN348" s="68">
        <f t="shared" si="671"/>
        <v>14026</v>
      </c>
      <c r="AO348" s="68">
        <f t="shared" si="671"/>
        <v>0</v>
      </c>
      <c r="AP348" s="68">
        <f t="shared" si="671"/>
        <v>0</v>
      </c>
      <c r="AQ348" s="68">
        <f t="shared" si="671"/>
        <v>0</v>
      </c>
      <c r="AR348" s="68">
        <f t="shared" si="671"/>
        <v>0</v>
      </c>
      <c r="AS348" s="68">
        <f t="shared" si="671"/>
        <v>0</v>
      </c>
      <c r="AT348" s="68">
        <f t="shared" si="671"/>
        <v>1500</v>
      </c>
      <c r="AU348" s="68">
        <f t="shared" si="671"/>
        <v>0</v>
      </c>
      <c r="AV348" s="68">
        <f t="shared" si="671"/>
        <v>14026</v>
      </c>
      <c r="AW348" s="68">
        <f t="shared" si="671"/>
        <v>0</v>
      </c>
    </row>
    <row r="349" spans="1:49" s="8" customFormat="1" ht="49.5">
      <c r="A349" s="42" t="s">
        <v>171</v>
      </c>
      <c r="B349" s="30" t="s">
        <v>53</v>
      </c>
      <c r="C349" s="30" t="s">
        <v>56</v>
      </c>
      <c r="D349" s="30" t="s">
        <v>482</v>
      </c>
      <c r="E349" s="30" t="s">
        <v>170</v>
      </c>
      <c r="F349" s="32">
        <v>1500</v>
      </c>
      <c r="G349" s="32"/>
      <c r="H349" s="32">
        <v>14026</v>
      </c>
      <c r="I349" s="152"/>
      <c r="J349" s="152"/>
      <c r="K349" s="152"/>
      <c r="L349" s="32">
        <f>F349+I349+J349</f>
        <v>1500</v>
      </c>
      <c r="M349" s="32">
        <f>G349+J349</f>
        <v>0</v>
      </c>
      <c r="N349" s="32">
        <f>H349+K349</f>
        <v>14026</v>
      </c>
      <c r="O349" s="152"/>
      <c r="P349" s="152"/>
      <c r="Q349" s="152"/>
      <c r="R349" s="32">
        <f>L349+O349+P349</f>
        <v>1500</v>
      </c>
      <c r="S349" s="32">
        <f>M349+P349</f>
        <v>0</v>
      </c>
      <c r="T349" s="32">
        <f>N349+Q349</f>
        <v>14026</v>
      </c>
      <c r="U349" s="152"/>
      <c r="V349" s="152"/>
      <c r="W349" s="152"/>
      <c r="X349" s="32">
        <f>R349+U349+V349</f>
        <v>1500</v>
      </c>
      <c r="Y349" s="32">
        <f>S349+V349</f>
        <v>0</v>
      </c>
      <c r="Z349" s="32">
        <f>T349+W349</f>
        <v>14026</v>
      </c>
      <c r="AA349" s="152"/>
      <c r="AB349" s="152"/>
      <c r="AC349" s="152"/>
      <c r="AD349" s="32">
        <f>X349+AA349+AB349</f>
        <v>1500</v>
      </c>
      <c r="AE349" s="32">
        <f>Y349+AB349</f>
        <v>0</v>
      </c>
      <c r="AF349" s="32">
        <f>Z349+AC349</f>
        <v>14026</v>
      </c>
      <c r="AG349" s="32"/>
      <c r="AH349" s="152"/>
      <c r="AI349" s="152"/>
      <c r="AJ349" s="152"/>
      <c r="AK349" s="152"/>
      <c r="AL349" s="32">
        <f>AD349+AH349+AI349</f>
        <v>1500</v>
      </c>
      <c r="AM349" s="32">
        <f>AE349+AI349</f>
        <v>0</v>
      </c>
      <c r="AN349" s="32">
        <f>AF349+AJ349</f>
        <v>14026</v>
      </c>
      <c r="AO349" s="32">
        <f>AH349+AK349</f>
        <v>0</v>
      </c>
      <c r="AP349" s="32"/>
      <c r="AQ349" s="32"/>
      <c r="AR349" s="32"/>
      <c r="AS349" s="32"/>
      <c r="AT349" s="32">
        <f>AL349+AP349+AQ349</f>
        <v>1500</v>
      </c>
      <c r="AU349" s="32">
        <f>AM349+AQ349</f>
        <v>0</v>
      </c>
      <c r="AV349" s="32">
        <f>AN349+AR349</f>
        <v>14026</v>
      </c>
      <c r="AW349" s="32">
        <f>AP349+AS349</f>
        <v>0</v>
      </c>
    </row>
    <row r="350" spans="1:49" s="8" customFormat="1" ht="33.75" hidden="1" customHeight="1">
      <c r="A350" s="124" t="s">
        <v>211</v>
      </c>
      <c r="B350" s="116" t="s">
        <v>53</v>
      </c>
      <c r="C350" s="116" t="s">
        <v>56</v>
      </c>
      <c r="D350" s="116" t="s">
        <v>576</v>
      </c>
      <c r="E350" s="142"/>
      <c r="F350" s="141">
        <f>F351</f>
        <v>14948</v>
      </c>
      <c r="G350" s="141">
        <f t="shared" ref="G350:AW350" si="672">G351</f>
        <v>0</v>
      </c>
      <c r="H350" s="141">
        <f t="shared" si="672"/>
        <v>14948</v>
      </c>
      <c r="I350" s="154">
        <f t="shared" si="672"/>
        <v>0</v>
      </c>
      <c r="J350" s="154">
        <f t="shared" si="672"/>
        <v>0</v>
      </c>
      <c r="K350" s="154">
        <f t="shared" si="672"/>
        <v>0</v>
      </c>
      <c r="L350" s="141">
        <f t="shared" si="672"/>
        <v>14948</v>
      </c>
      <c r="M350" s="141">
        <f t="shared" si="672"/>
        <v>0</v>
      </c>
      <c r="N350" s="141">
        <f t="shared" si="672"/>
        <v>14948</v>
      </c>
      <c r="O350" s="154">
        <f t="shared" si="672"/>
        <v>-14948</v>
      </c>
      <c r="P350" s="154">
        <f t="shared" si="672"/>
        <v>0</v>
      </c>
      <c r="Q350" s="154">
        <f t="shared" si="672"/>
        <v>-14948</v>
      </c>
      <c r="R350" s="141">
        <f t="shared" si="672"/>
        <v>0</v>
      </c>
      <c r="S350" s="141">
        <f t="shared" si="672"/>
        <v>0</v>
      </c>
      <c r="T350" s="141">
        <f t="shared" si="672"/>
        <v>0</v>
      </c>
      <c r="U350" s="154">
        <f t="shared" si="672"/>
        <v>0</v>
      </c>
      <c r="V350" s="154">
        <f t="shared" si="672"/>
        <v>0</v>
      </c>
      <c r="W350" s="154">
        <f t="shared" si="672"/>
        <v>0</v>
      </c>
      <c r="X350" s="141">
        <f t="shared" si="672"/>
        <v>0</v>
      </c>
      <c r="Y350" s="141">
        <f t="shared" si="672"/>
        <v>0</v>
      </c>
      <c r="Z350" s="141">
        <f t="shared" si="672"/>
        <v>0</v>
      </c>
      <c r="AA350" s="154">
        <f t="shared" si="672"/>
        <v>0</v>
      </c>
      <c r="AB350" s="154">
        <f t="shared" si="672"/>
        <v>0</v>
      </c>
      <c r="AC350" s="154">
        <f t="shared" si="672"/>
        <v>0</v>
      </c>
      <c r="AD350" s="68">
        <f t="shared" si="672"/>
        <v>0</v>
      </c>
      <c r="AE350" s="68">
        <f t="shared" si="672"/>
        <v>0</v>
      </c>
      <c r="AF350" s="68">
        <f t="shared" si="672"/>
        <v>0</v>
      </c>
      <c r="AG350" s="68"/>
      <c r="AH350" s="154">
        <f t="shared" si="672"/>
        <v>0</v>
      </c>
      <c r="AI350" s="154">
        <f t="shared" si="672"/>
        <v>0</v>
      </c>
      <c r="AJ350" s="154">
        <f t="shared" si="672"/>
        <v>0</v>
      </c>
      <c r="AK350" s="154">
        <f t="shared" si="672"/>
        <v>0</v>
      </c>
      <c r="AL350" s="68">
        <f t="shared" si="672"/>
        <v>0</v>
      </c>
      <c r="AM350" s="68">
        <f t="shared" si="672"/>
        <v>0</v>
      </c>
      <c r="AN350" s="68">
        <f t="shared" si="672"/>
        <v>0</v>
      </c>
      <c r="AO350" s="68">
        <f t="shared" si="672"/>
        <v>0</v>
      </c>
      <c r="AP350" s="68">
        <f t="shared" si="672"/>
        <v>0</v>
      </c>
      <c r="AQ350" s="68">
        <f t="shared" si="672"/>
        <v>0</v>
      </c>
      <c r="AR350" s="68">
        <f t="shared" si="672"/>
        <v>0</v>
      </c>
      <c r="AS350" s="68">
        <f t="shared" si="672"/>
        <v>0</v>
      </c>
      <c r="AT350" s="68">
        <f t="shared" si="672"/>
        <v>0</v>
      </c>
      <c r="AU350" s="68">
        <f t="shared" si="672"/>
        <v>0</v>
      </c>
      <c r="AV350" s="68">
        <f t="shared" si="672"/>
        <v>0</v>
      </c>
      <c r="AW350" s="68">
        <f t="shared" si="672"/>
        <v>0</v>
      </c>
    </row>
    <row r="351" spans="1:49" s="8" customFormat="1" ht="33.75" hidden="1" customHeight="1">
      <c r="A351" s="124" t="s">
        <v>80</v>
      </c>
      <c r="B351" s="116" t="s">
        <v>53</v>
      </c>
      <c r="C351" s="116" t="s">
        <v>56</v>
      </c>
      <c r="D351" s="116" t="s">
        <v>575</v>
      </c>
      <c r="E351" s="142"/>
      <c r="F351" s="141">
        <f>F352+F354+F356</f>
        <v>14948</v>
      </c>
      <c r="G351" s="141">
        <f t="shared" ref="G351:I351" si="673">G352+G354+G356</f>
        <v>0</v>
      </c>
      <c r="H351" s="141">
        <f t="shared" si="673"/>
        <v>14948</v>
      </c>
      <c r="I351" s="154">
        <f t="shared" si="673"/>
        <v>0</v>
      </c>
      <c r="J351" s="154">
        <f t="shared" ref="J351:O351" si="674">J352+J354+J356</f>
        <v>0</v>
      </c>
      <c r="K351" s="154">
        <f t="shared" si="674"/>
        <v>0</v>
      </c>
      <c r="L351" s="141">
        <f t="shared" si="674"/>
        <v>14948</v>
      </c>
      <c r="M351" s="141">
        <f t="shared" si="674"/>
        <v>0</v>
      </c>
      <c r="N351" s="141">
        <f t="shared" si="674"/>
        <v>14948</v>
      </c>
      <c r="O351" s="154">
        <f t="shared" si="674"/>
        <v>-14948</v>
      </c>
      <c r="P351" s="154">
        <f t="shared" ref="P351:U351" si="675">P352+P354+P356</f>
        <v>0</v>
      </c>
      <c r="Q351" s="154">
        <f t="shared" si="675"/>
        <v>-14948</v>
      </c>
      <c r="R351" s="141">
        <f t="shared" si="675"/>
        <v>0</v>
      </c>
      <c r="S351" s="141">
        <f t="shared" si="675"/>
        <v>0</v>
      </c>
      <c r="T351" s="141">
        <f t="shared" si="675"/>
        <v>0</v>
      </c>
      <c r="U351" s="154">
        <f t="shared" si="675"/>
        <v>0</v>
      </c>
      <c r="V351" s="154">
        <f t="shared" ref="V351:AA351" si="676">V352+V354+V356</f>
        <v>0</v>
      </c>
      <c r="W351" s="154">
        <f t="shared" si="676"/>
        <v>0</v>
      </c>
      <c r="X351" s="141">
        <f t="shared" si="676"/>
        <v>0</v>
      </c>
      <c r="Y351" s="141">
        <f t="shared" si="676"/>
        <v>0</v>
      </c>
      <c r="Z351" s="141">
        <f t="shared" si="676"/>
        <v>0</v>
      </c>
      <c r="AA351" s="154">
        <f t="shared" si="676"/>
        <v>0</v>
      </c>
      <c r="AB351" s="154">
        <f t="shared" ref="AB351:AH351" si="677">AB352+AB354+AB356</f>
        <v>0</v>
      </c>
      <c r="AC351" s="154">
        <f t="shared" si="677"/>
        <v>0</v>
      </c>
      <c r="AD351" s="68">
        <f t="shared" si="677"/>
        <v>0</v>
      </c>
      <c r="AE351" s="68">
        <f t="shared" si="677"/>
        <v>0</v>
      </c>
      <c r="AF351" s="68">
        <f t="shared" si="677"/>
        <v>0</v>
      </c>
      <c r="AG351" s="68"/>
      <c r="AH351" s="154">
        <f t="shared" si="677"/>
        <v>0</v>
      </c>
      <c r="AI351" s="154">
        <f t="shared" ref="AI351:AN351" si="678">AI352+AI354+AI356</f>
        <v>0</v>
      </c>
      <c r="AJ351" s="154">
        <f t="shared" si="678"/>
        <v>0</v>
      </c>
      <c r="AK351" s="154">
        <f t="shared" ref="AK351" si="679">AK352+AK354+AK356</f>
        <v>0</v>
      </c>
      <c r="AL351" s="68">
        <f t="shared" si="678"/>
        <v>0</v>
      </c>
      <c r="AM351" s="68">
        <f t="shared" si="678"/>
        <v>0</v>
      </c>
      <c r="AN351" s="68">
        <f t="shared" si="678"/>
        <v>0</v>
      </c>
      <c r="AO351" s="68">
        <f t="shared" ref="AO351:AV351" si="680">AO352+AO354+AO356</f>
        <v>0</v>
      </c>
      <c r="AP351" s="68">
        <f t="shared" si="680"/>
        <v>0</v>
      </c>
      <c r="AQ351" s="68">
        <f t="shared" si="680"/>
        <v>0</v>
      </c>
      <c r="AR351" s="68">
        <f t="shared" si="680"/>
        <v>0</v>
      </c>
      <c r="AS351" s="68">
        <f t="shared" si="680"/>
        <v>0</v>
      </c>
      <c r="AT351" s="68">
        <f t="shared" si="680"/>
        <v>0</v>
      </c>
      <c r="AU351" s="68">
        <f t="shared" si="680"/>
        <v>0</v>
      </c>
      <c r="AV351" s="68">
        <f t="shared" si="680"/>
        <v>0</v>
      </c>
      <c r="AW351" s="68">
        <f t="shared" ref="AW351" si="681">AW352+AW354+AW356</f>
        <v>0</v>
      </c>
    </row>
    <row r="352" spans="1:49" s="8" customFormat="1" ht="82.5" hidden="1" customHeight="1">
      <c r="A352" s="124" t="s">
        <v>460</v>
      </c>
      <c r="B352" s="116" t="s">
        <v>53</v>
      </c>
      <c r="C352" s="116" t="s">
        <v>56</v>
      </c>
      <c r="D352" s="116" t="s">
        <v>575</v>
      </c>
      <c r="E352" s="116" t="s">
        <v>103</v>
      </c>
      <c r="F352" s="141">
        <f t="shared" ref="F352:AW352" si="682">F353</f>
        <v>9831</v>
      </c>
      <c r="G352" s="141">
        <f t="shared" si="682"/>
        <v>0</v>
      </c>
      <c r="H352" s="141">
        <f t="shared" si="682"/>
        <v>9831</v>
      </c>
      <c r="I352" s="154">
        <f t="shared" si="682"/>
        <v>0</v>
      </c>
      <c r="J352" s="154">
        <f t="shared" si="682"/>
        <v>0</v>
      </c>
      <c r="K352" s="154">
        <f t="shared" si="682"/>
        <v>0</v>
      </c>
      <c r="L352" s="141">
        <f t="shared" si="682"/>
        <v>9831</v>
      </c>
      <c r="M352" s="141">
        <f t="shared" si="682"/>
        <v>0</v>
      </c>
      <c r="N352" s="141">
        <f t="shared" si="682"/>
        <v>9831</v>
      </c>
      <c r="O352" s="154">
        <f t="shared" si="682"/>
        <v>-9831</v>
      </c>
      <c r="P352" s="154">
        <f t="shared" si="682"/>
        <v>0</v>
      </c>
      <c r="Q352" s="154">
        <f t="shared" si="682"/>
        <v>-9831</v>
      </c>
      <c r="R352" s="141">
        <f t="shared" si="682"/>
        <v>0</v>
      </c>
      <c r="S352" s="141">
        <f t="shared" si="682"/>
        <v>0</v>
      </c>
      <c r="T352" s="141">
        <f t="shared" si="682"/>
        <v>0</v>
      </c>
      <c r="U352" s="154">
        <f t="shared" si="682"/>
        <v>0</v>
      </c>
      <c r="V352" s="154">
        <f t="shared" si="682"/>
        <v>0</v>
      </c>
      <c r="W352" s="154">
        <f t="shared" si="682"/>
        <v>0</v>
      </c>
      <c r="X352" s="141">
        <f t="shared" si="682"/>
        <v>0</v>
      </c>
      <c r="Y352" s="141">
        <f t="shared" si="682"/>
        <v>0</v>
      </c>
      <c r="Z352" s="141">
        <f t="shared" si="682"/>
        <v>0</v>
      </c>
      <c r="AA352" s="154">
        <f t="shared" si="682"/>
        <v>0</v>
      </c>
      <c r="AB352" s="154">
        <f t="shared" si="682"/>
        <v>0</v>
      </c>
      <c r="AC352" s="154">
        <f t="shared" si="682"/>
        <v>0</v>
      </c>
      <c r="AD352" s="68">
        <f t="shared" si="682"/>
        <v>0</v>
      </c>
      <c r="AE352" s="68">
        <f t="shared" si="682"/>
        <v>0</v>
      </c>
      <c r="AF352" s="68">
        <f t="shared" si="682"/>
        <v>0</v>
      </c>
      <c r="AG352" s="68"/>
      <c r="AH352" s="154">
        <f t="shared" si="682"/>
        <v>0</v>
      </c>
      <c r="AI352" s="154">
        <f t="shared" si="682"/>
        <v>0</v>
      </c>
      <c r="AJ352" s="154">
        <f t="shared" si="682"/>
        <v>0</v>
      </c>
      <c r="AK352" s="154">
        <f t="shared" si="682"/>
        <v>0</v>
      </c>
      <c r="AL352" s="68">
        <f t="shared" si="682"/>
        <v>0</v>
      </c>
      <c r="AM352" s="68">
        <f t="shared" si="682"/>
        <v>0</v>
      </c>
      <c r="AN352" s="68">
        <f t="shared" si="682"/>
        <v>0</v>
      </c>
      <c r="AO352" s="68">
        <f t="shared" si="682"/>
        <v>0</v>
      </c>
      <c r="AP352" s="68">
        <f t="shared" si="682"/>
        <v>0</v>
      </c>
      <c r="AQ352" s="68">
        <f t="shared" si="682"/>
        <v>0</v>
      </c>
      <c r="AR352" s="68">
        <f t="shared" si="682"/>
        <v>0</v>
      </c>
      <c r="AS352" s="68">
        <f t="shared" si="682"/>
        <v>0</v>
      </c>
      <c r="AT352" s="68">
        <f t="shared" si="682"/>
        <v>0</v>
      </c>
      <c r="AU352" s="68">
        <f t="shared" si="682"/>
        <v>0</v>
      </c>
      <c r="AV352" s="68">
        <f t="shared" si="682"/>
        <v>0</v>
      </c>
      <c r="AW352" s="68">
        <f t="shared" si="682"/>
        <v>0</v>
      </c>
    </row>
    <row r="353" spans="1:49" s="8" customFormat="1" ht="33" hidden="1" customHeight="1">
      <c r="A353" s="124" t="s">
        <v>181</v>
      </c>
      <c r="B353" s="116" t="s">
        <v>53</v>
      </c>
      <c r="C353" s="116" t="s">
        <v>56</v>
      </c>
      <c r="D353" s="116" t="s">
        <v>575</v>
      </c>
      <c r="E353" s="116" t="s">
        <v>180</v>
      </c>
      <c r="F353" s="113">
        <f>7036+2795</f>
        <v>9831</v>
      </c>
      <c r="G353" s="113"/>
      <c r="H353" s="113">
        <f>7036+2795</f>
        <v>9831</v>
      </c>
      <c r="I353" s="152"/>
      <c r="J353" s="152"/>
      <c r="K353" s="152"/>
      <c r="L353" s="113">
        <f>F353+I353+J353</f>
        <v>9831</v>
      </c>
      <c r="M353" s="113">
        <f>G353+J353</f>
        <v>0</v>
      </c>
      <c r="N353" s="113">
        <f>H353+K353</f>
        <v>9831</v>
      </c>
      <c r="O353" s="152">
        <v>-9831</v>
      </c>
      <c r="P353" s="152"/>
      <c r="Q353" s="152">
        <v>-9831</v>
      </c>
      <c r="R353" s="113">
        <f>L353+O353+P353</f>
        <v>0</v>
      </c>
      <c r="S353" s="113">
        <f>M353+P353</f>
        <v>0</v>
      </c>
      <c r="T353" s="113">
        <f>N353+Q353</f>
        <v>0</v>
      </c>
      <c r="U353" s="152"/>
      <c r="V353" s="152"/>
      <c r="W353" s="152"/>
      <c r="X353" s="113">
        <f>R353+U353+V353</f>
        <v>0</v>
      </c>
      <c r="Y353" s="113">
        <f>S353+V353</f>
        <v>0</v>
      </c>
      <c r="Z353" s="113">
        <f>T353+W353</f>
        <v>0</v>
      </c>
      <c r="AA353" s="152"/>
      <c r="AB353" s="152"/>
      <c r="AC353" s="152"/>
      <c r="AD353" s="32">
        <f>X353+AA353+AB353</f>
        <v>0</v>
      </c>
      <c r="AE353" s="32">
        <f>Y353+AB353</f>
        <v>0</v>
      </c>
      <c r="AF353" s="32">
        <f>Z353+AC353</f>
        <v>0</v>
      </c>
      <c r="AG353" s="32"/>
      <c r="AH353" s="152"/>
      <c r="AI353" s="152"/>
      <c r="AJ353" s="152"/>
      <c r="AK353" s="152"/>
      <c r="AL353" s="32">
        <f>AD353+AH353+AI353</f>
        <v>0</v>
      </c>
      <c r="AM353" s="32">
        <f>AE353+AI353</f>
        <v>0</v>
      </c>
      <c r="AN353" s="32">
        <f>AF353+AJ353</f>
        <v>0</v>
      </c>
      <c r="AO353" s="32">
        <f>AH353+AK353</f>
        <v>0</v>
      </c>
      <c r="AP353" s="32"/>
      <c r="AQ353" s="32"/>
      <c r="AR353" s="32"/>
      <c r="AS353" s="32"/>
      <c r="AT353" s="32">
        <f>AL353+AP353+AQ353</f>
        <v>0</v>
      </c>
      <c r="AU353" s="32">
        <f>AM353+AQ353</f>
        <v>0</v>
      </c>
      <c r="AV353" s="32">
        <f>AN353+AR353</f>
        <v>0</v>
      </c>
      <c r="AW353" s="32">
        <f>AP353+AS353</f>
        <v>0</v>
      </c>
    </row>
    <row r="354" spans="1:49" s="8" customFormat="1" ht="33" hidden="1" customHeight="1">
      <c r="A354" s="124" t="s">
        <v>418</v>
      </c>
      <c r="B354" s="116" t="s">
        <v>53</v>
      </c>
      <c r="C354" s="116" t="s">
        <v>56</v>
      </c>
      <c r="D354" s="116" t="s">
        <v>575</v>
      </c>
      <c r="E354" s="116" t="s">
        <v>78</v>
      </c>
      <c r="F354" s="113">
        <f>F355</f>
        <v>4905</v>
      </c>
      <c r="G354" s="113">
        <f t="shared" ref="G354:AW354" si="683">G355</f>
        <v>0</v>
      </c>
      <c r="H354" s="113">
        <f t="shared" si="683"/>
        <v>4905</v>
      </c>
      <c r="I354" s="152">
        <f t="shared" si="683"/>
        <v>0</v>
      </c>
      <c r="J354" s="152">
        <f t="shared" si="683"/>
        <v>0</v>
      </c>
      <c r="K354" s="152">
        <f t="shared" si="683"/>
        <v>0</v>
      </c>
      <c r="L354" s="113">
        <f t="shared" si="683"/>
        <v>4905</v>
      </c>
      <c r="M354" s="113">
        <f t="shared" si="683"/>
        <v>0</v>
      </c>
      <c r="N354" s="113">
        <f t="shared" si="683"/>
        <v>4905</v>
      </c>
      <c r="O354" s="152">
        <f t="shared" si="683"/>
        <v>-4905</v>
      </c>
      <c r="P354" s="152">
        <f t="shared" si="683"/>
        <v>0</v>
      </c>
      <c r="Q354" s="152">
        <f t="shared" si="683"/>
        <v>-4905</v>
      </c>
      <c r="R354" s="113">
        <f t="shared" si="683"/>
        <v>0</v>
      </c>
      <c r="S354" s="113">
        <f t="shared" si="683"/>
        <v>0</v>
      </c>
      <c r="T354" s="113">
        <f t="shared" si="683"/>
        <v>0</v>
      </c>
      <c r="U354" s="152">
        <f t="shared" si="683"/>
        <v>0</v>
      </c>
      <c r="V354" s="152">
        <f t="shared" si="683"/>
        <v>0</v>
      </c>
      <c r="W354" s="152">
        <f t="shared" si="683"/>
        <v>0</v>
      </c>
      <c r="X354" s="113">
        <f t="shared" si="683"/>
        <v>0</v>
      </c>
      <c r="Y354" s="113">
        <f t="shared" si="683"/>
        <v>0</v>
      </c>
      <c r="Z354" s="113">
        <f t="shared" si="683"/>
        <v>0</v>
      </c>
      <c r="AA354" s="152">
        <f t="shared" si="683"/>
        <v>0</v>
      </c>
      <c r="AB354" s="152">
        <f t="shared" si="683"/>
        <v>0</v>
      </c>
      <c r="AC354" s="152">
        <f t="shared" si="683"/>
        <v>0</v>
      </c>
      <c r="AD354" s="32">
        <f t="shared" si="683"/>
        <v>0</v>
      </c>
      <c r="AE354" s="32">
        <f t="shared" si="683"/>
        <v>0</v>
      </c>
      <c r="AF354" s="32">
        <f t="shared" si="683"/>
        <v>0</v>
      </c>
      <c r="AG354" s="32"/>
      <c r="AH354" s="152">
        <f t="shared" si="683"/>
        <v>0</v>
      </c>
      <c r="AI354" s="152">
        <f t="shared" si="683"/>
        <v>0</v>
      </c>
      <c r="AJ354" s="152">
        <f t="shared" si="683"/>
        <v>0</v>
      </c>
      <c r="AK354" s="152">
        <f t="shared" si="683"/>
        <v>0</v>
      </c>
      <c r="AL354" s="32">
        <f t="shared" si="683"/>
        <v>0</v>
      </c>
      <c r="AM354" s="32">
        <f t="shared" si="683"/>
        <v>0</v>
      </c>
      <c r="AN354" s="32">
        <f t="shared" si="683"/>
        <v>0</v>
      </c>
      <c r="AO354" s="32">
        <f t="shared" si="683"/>
        <v>0</v>
      </c>
      <c r="AP354" s="32">
        <f t="shared" si="683"/>
        <v>0</v>
      </c>
      <c r="AQ354" s="32">
        <f t="shared" si="683"/>
        <v>0</v>
      </c>
      <c r="AR354" s="32">
        <f t="shared" si="683"/>
        <v>0</v>
      </c>
      <c r="AS354" s="32">
        <f t="shared" si="683"/>
        <v>0</v>
      </c>
      <c r="AT354" s="32">
        <f t="shared" si="683"/>
        <v>0</v>
      </c>
      <c r="AU354" s="32">
        <f t="shared" si="683"/>
        <v>0</v>
      </c>
      <c r="AV354" s="32">
        <f t="shared" si="683"/>
        <v>0</v>
      </c>
      <c r="AW354" s="32">
        <f t="shared" si="683"/>
        <v>0</v>
      </c>
    </row>
    <row r="355" spans="1:49" s="8" customFormat="1" ht="49.5" hidden="1" customHeight="1">
      <c r="A355" s="124" t="s">
        <v>171</v>
      </c>
      <c r="B355" s="116" t="s">
        <v>53</v>
      </c>
      <c r="C355" s="116" t="s">
        <v>56</v>
      </c>
      <c r="D355" s="116" t="s">
        <v>575</v>
      </c>
      <c r="E355" s="116" t="s">
        <v>170</v>
      </c>
      <c r="F355" s="113">
        <f>2355+2550</f>
        <v>4905</v>
      </c>
      <c r="G355" s="113"/>
      <c r="H355" s="113">
        <f>2355+2550</f>
        <v>4905</v>
      </c>
      <c r="I355" s="152"/>
      <c r="J355" s="152"/>
      <c r="K355" s="152"/>
      <c r="L355" s="113">
        <f>F355+I355+J355</f>
        <v>4905</v>
      </c>
      <c r="M355" s="113">
        <f>G355+J355</f>
        <v>0</v>
      </c>
      <c r="N355" s="113">
        <f>H355+K355</f>
        <v>4905</v>
      </c>
      <c r="O355" s="152">
        <v>-4905</v>
      </c>
      <c r="P355" s="152"/>
      <c r="Q355" s="152">
        <v>-4905</v>
      </c>
      <c r="R355" s="113">
        <f>L355+O355+P355</f>
        <v>0</v>
      </c>
      <c r="S355" s="113">
        <f>M355+P355</f>
        <v>0</v>
      </c>
      <c r="T355" s="113">
        <f>N355+Q355</f>
        <v>0</v>
      </c>
      <c r="U355" s="152"/>
      <c r="V355" s="152"/>
      <c r="W355" s="152"/>
      <c r="X355" s="113">
        <f>R355+U355+V355</f>
        <v>0</v>
      </c>
      <c r="Y355" s="113">
        <f>S355+V355</f>
        <v>0</v>
      </c>
      <c r="Z355" s="113">
        <f>T355+W355</f>
        <v>0</v>
      </c>
      <c r="AA355" s="152"/>
      <c r="AB355" s="152"/>
      <c r="AC355" s="152"/>
      <c r="AD355" s="32">
        <f>X355+AA355+AB355</f>
        <v>0</v>
      </c>
      <c r="AE355" s="32">
        <f>Y355+AB355</f>
        <v>0</v>
      </c>
      <c r="AF355" s="32">
        <f>Z355+AC355</f>
        <v>0</v>
      </c>
      <c r="AG355" s="32"/>
      <c r="AH355" s="152"/>
      <c r="AI355" s="152"/>
      <c r="AJ355" s="152"/>
      <c r="AK355" s="152"/>
      <c r="AL355" s="32">
        <f>AD355+AH355+AI355</f>
        <v>0</v>
      </c>
      <c r="AM355" s="32">
        <f>AE355+AI355</f>
        <v>0</v>
      </c>
      <c r="AN355" s="32">
        <f>AF355+AJ355</f>
        <v>0</v>
      </c>
      <c r="AO355" s="32">
        <f>AH355+AK355</f>
        <v>0</v>
      </c>
      <c r="AP355" s="32"/>
      <c r="AQ355" s="32"/>
      <c r="AR355" s="32"/>
      <c r="AS355" s="32"/>
      <c r="AT355" s="32">
        <f>AL355+AP355+AQ355</f>
        <v>0</v>
      </c>
      <c r="AU355" s="32">
        <f>AM355+AQ355</f>
        <v>0</v>
      </c>
      <c r="AV355" s="32">
        <f>AN355+AR355</f>
        <v>0</v>
      </c>
      <c r="AW355" s="32">
        <f>AP355+AS355</f>
        <v>0</v>
      </c>
    </row>
    <row r="356" spans="1:49" s="8" customFormat="1" ht="16.5" hidden="1" customHeight="1">
      <c r="A356" s="124" t="s">
        <v>97</v>
      </c>
      <c r="B356" s="116" t="s">
        <v>53</v>
      </c>
      <c r="C356" s="116" t="s">
        <v>56</v>
      </c>
      <c r="D356" s="116" t="s">
        <v>575</v>
      </c>
      <c r="E356" s="116" t="s">
        <v>98</v>
      </c>
      <c r="F356" s="113">
        <f>F357</f>
        <v>212</v>
      </c>
      <c r="G356" s="113">
        <f t="shared" ref="G356:AW356" si="684">G357</f>
        <v>0</v>
      </c>
      <c r="H356" s="113">
        <f t="shared" si="684"/>
        <v>212</v>
      </c>
      <c r="I356" s="152">
        <f t="shared" si="684"/>
        <v>0</v>
      </c>
      <c r="J356" s="152">
        <f t="shared" si="684"/>
        <v>0</v>
      </c>
      <c r="K356" s="152">
        <f t="shared" si="684"/>
        <v>0</v>
      </c>
      <c r="L356" s="113">
        <f t="shared" si="684"/>
        <v>212</v>
      </c>
      <c r="M356" s="113">
        <f t="shared" si="684"/>
        <v>0</v>
      </c>
      <c r="N356" s="113">
        <f t="shared" si="684"/>
        <v>212</v>
      </c>
      <c r="O356" s="152">
        <f t="shared" si="684"/>
        <v>-212</v>
      </c>
      <c r="P356" s="152">
        <f t="shared" si="684"/>
        <v>0</v>
      </c>
      <c r="Q356" s="152">
        <f t="shared" si="684"/>
        <v>-212</v>
      </c>
      <c r="R356" s="113">
        <f t="shared" si="684"/>
        <v>0</v>
      </c>
      <c r="S356" s="113">
        <f t="shared" si="684"/>
        <v>0</v>
      </c>
      <c r="T356" s="113">
        <f t="shared" si="684"/>
        <v>0</v>
      </c>
      <c r="U356" s="152">
        <f t="shared" si="684"/>
        <v>0</v>
      </c>
      <c r="V356" s="152">
        <f t="shared" si="684"/>
        <v>0</v>
      </c>
      <c r="W356" s="152">
        <f t="shared" si="684"/>
        <v>0</v>
      </c>
      <c r="X356" s="113">
        <f t="shared" si="684"/>
        <v>0</v>
      </c>
      <c r="Y356" s="113">
        <f t="shared" si="684"/>
        <v>0</v>
      </c>
      <c r="Z356" s="113">
        <f t="shared" si="684"/>
        <v>0</v>
      </c>
      <c r="AA356" s="152">
        <f t="shared" si="684"/>
        <v>0</v>
      </c>
      <c r="AB356" s="152">
        <f t="shared" si="684"/>
        <v>0</v>
      </c>
      <c r="AC356" s="152">
        <f t="shared" si="684"/>
        <v>0</v>
      </c>
      <c r="AD356" s="32">
        <f t="shared" si="684"/>
        <v>0</v>
      </c>
      <c r="AE356" s="32">
        <f t="shared" si="684"/>
        <v>0</v>
      </c>
      <c r="AF356" s="32">
        <f t="shared" si="684"/>
        <v>0</v>
      </c>
      <c r="AG356" s="32"/>
      <c r="AH356" s="152">
        <f t="shared" si="684"/>
        <v>0</v>
      </c>
      <c r="AI356" s="152">
        <f t="shared" si="684"/>
        <v>0</v>
      </c>
      <c r="AJ356" s="152">
        <f t="shared" si="684"/>
        <v>0</v>
      </c>
      <c r="AK356" s="152">
        <f t="shared" si="684"/>
        <v>0</v>
      </c>
      <c r="AL356" s="32">
        <f t="shared" si="684"/>
        <v>0</v>
      </c>
      <c r="AM356" s="32">
        <f t="shared" si="684"/>
        <v>0</v>
      </c>
      <c r="AN356" s="32">
        <f t="shared" si="684"/>
        <v>0</v>
      </c>
      <c r="AO356" s="32">
        <f t="shared" si="684"/>
        <v>0</v>
      </c>
      <c r="AP356" s="32">
        <f t="shared" si="684"/>
        <v>0</v>
      </c>
      <c r="AQ356" s="32">
        <f t="shared" si="684"/>
        <v>0</v>
      </c>
      <c r="AR356" s="32">
        <f t="shared" si="684"/>
        <v>0</v>
      </c>
      <c r="AS356" s="32">
        <f t="shared" si="684"/>
        <v>0</v>
      </c>
      <c r="AT356" s="32">
        <f t="shared" si="684"/>
        <v>0</v>
      </c>
      <c r="AU356" s="32">
        <f t="shared" si="684"/>
        <v>0</v>
      </c>
      <c r="AV356" s="32">
        <f t="shared" si="684"/>
        <v>0</v>
      </c>
      <c r="AW356" s="32">
        <f t="shared" si="684"/>
        <v>0</v>
      </c>
    </row>
    <row r="357" spans="1:49" s="8" customFormat="1" ht="16.5" hidden="1" customHeight="1">
      <c r="A357" s="124" t="s">
        <v>187</v>
      </c>
      <c r="B357" s="116" t="s">
        <v>53</v>
      </c>
      <c r="C357" s="116" t="s">
        <v>56</v>
      </c>
      <c r="D357" s="116" t="s">
        <v>575</v>
      </c>
      <c r="E357" s="116" t="s">
        <v>172</v>
      </c>
      <c r="F357" s="113">
        <f>57+155</f>
        <v>212</v>
      </c>
      <c r="G357" s="113"/>
      <c r="H357" s="113">
        <f>57+155</f>
        <v>212</v>
      </c>
      <c r="I357" s="152"/>
      <c r="J357" s="152"/>
      <c r="K357" s="152"/>
      <c r="L357" s="113">
        <f>F357+I357+J357</f>
        <v>212</v>
      </c>
      <c r="M357" s="113">
        <f>G357+J357</f>
        <v>0</v>
      </c>
      <c r="N357" s="113">
        <f>H357+K357</f>
        <v>212</v>
      </c>
      <c r="O357" s="152">
        <v>-212</v>
      </c>
      <c r="P357" s="152"/>
      <c r="Q357" s="152">
        <v>-212</v>
      </c>
      <c r="R357" s="113">
        <f>L357+O357+P357</f>
        <v>0</v>
      </c>
      <c r="S357" s="113">
        <f>M357+P357</f>
        <v>0</v>
      </c>
      <c r="T357" s="113">
        <f>N357+Q357</f>
        <v>0</v>
      </c>
      <c r="U357" s="152"/>
      <c r="V357" s="152"/>
      <c r="W357" s="152"/>
      <c r="X357" s="113">
        <f>R357+U357+V357</f>
        <v>0</v>
      </c>
      <c r="Y357" s="113">
        <f>S357+V357</f>
        <v>0</v>
      </c>
      <c r="Z357" s="113">
        <f>T357+W357</f>
        <v>0</v>
      </c>
      <c r="AA357" s="152"/>
      <c r="AB357" s="152"/>
      <c r="AC357" s="152"/>
      <c r="AD357" s="32">
        <f>X357+AA357+AB357</f>
        <v>0</v>
      </c>
      <c r="AE357" s="32">
        <f>Y357+AB357</f>
        <v>0</v>
      </c>
      <c r="AF357" s="32">
        <f>Z357+AC357</f>
        <v>0</v>
      </c>
      <c r="AG357" s="32"/>
      <c r="AH357" s="152"/>
      <c r="AI357" s="152"/>
      <c r="AJ357" s="152"/>
      <c r="AK357" s="152"/>
      <c r="AL357" s="32">
        <f>AD357+AH357+AI357</f>
        <v>0</v>
      </c>
      <c r="AM357" s="32">
        <f>AE357+AI357</f>
        <v>0</v>
      </c>
      <c r="AN357" s="32">
        <f>AF357+AJ357</f>
        <v>0</v>
      </c>
      <c r="AO357" s="32">
        <f>AH357+AK357</f>
        <v>0</v>
      </c>
      <c r="AP357" s="32"/>
      <c r="AQ357" s="32"/>
      <c r="AR357" s="32"/>
      <c r="AS357" s="32"/>
      <c r="AT357" s="32">
        <f>AL357+AP357+AQ357</f>
        <v>0</v>
      </c>
      <c r="AU357" s="32">
        <f>AM357+AQ357</f>
        <v>0</v>
      </c>
      <c r="AV357" s="32">
        <f>AN357+AR357</f>
        <v>0</v>
      </c>
      <c r="AW357" s="32">
        <f>AP357+AS357</f>
        <v>0</v>
      </c>
    </row>
    <row r="358" spans="1:49" s="8" customFormat="1" ht="33" hidden="1" customHeight="1">
      <c r="A358" s="42" t="s">
        <v>492</v>
      </c>
      <c r="B358" s="30" t="s">
        <v>53</v>
      </c>
      <c r="C358" s="30" t="s">
        <v>56</v>
      </c>
      <c r="D358" s="30" t="s">
        <v>493</v>
      </c>
      <c r="E358" s="30"/>
      <c r="F358" s="137">
        <f t="shared" ref="F358:U359" si="685">F359</f>
        <v>0</v>
      </c>
      <c r="G358" s="137">
        <f t="shared" si="685"/>
        <v>0</v>
      </c>
      <c r="H358" s="137">
        <f t="shared" si="685"/>
        <v>0</v>
      </c>
      <c r="I358" s="154">
        <f t="shared" si="685"/>
        <v>0</v>
      </c>
      <c r="J358" s="154">
        <f t="shared" si="685"/>
        <v>0</v>
      </c>
      <c r="K358" s="154">
        <f t="shared" si="685"/>
        <v>0</v>
      </c>
      <c r="L358" s="68">
        <f t="shared" si="685"/>
        <v>0</v>
      </c>
      <c r="M358" s="68">
        <f t="shared" si="685"/>
        <v>0</v>
      </c>
      <c r="N358" s="68">
        <f t="shared" si="685"/>
        <v>0</v>
      </c>
      <c r="O358" s="154">
        <f t="shared" si="685"/>
        <v>0</v>
      </c>
      <c r="P358" s="154">
        <f t="shared" si="685"/>
        <v>0</v>
      </c>
      <c r="Q358" s="154">
        <f t="shared" si="685"/>
        <v>0</v>
      </c>
      <c r="R358" s="68">
        <f t="shared" si="685"/>
        <v>0</v>
      </c>
      <c r="S358" s="68">
        <f t="shared" si="685"/>
        <v>0</v>
      </c>
      <c r="T358" s="68">
        <f t="shared" si="685"/>
        <v>0</v>
      </c>
      <c r="U358" s="154">
        <f t="shared" si="685"/>
        <v>0</v>
      </c>
      <c r="V358" s="154">
        <f t="shared" ref="U358:AL359" si="686">V359</f>
        <v>0</v>
      </c>
      <c r="W358" s="154">
        <f t="shared" si="686"/>
        <v>0</v>
      </c>
      <c r="X358" s="68">
        <f t="shared" si="686"/>
        <v>0</v>
      </c>
      <c r="Y358" s="68">
        <f t="shared" si="686"/>
        <v>0</v>
      </c>
      <c r="Z358" s="68">
        <f t="shared" si="686"/>
        <v>0</v>
      </c>
      <c r="AA358" s="154">
        <f t="shared" si="686"/>
        <v>0</v>
      </c>
      <c r="AB358" s="154">
        <f t="shared" si="686"/>
        <v>0</v>
      </c>
      <c r="AC358" s="154">
        <f t="shared" si="686"/>
        <v>0</v>
      </c>
      <c r="AD358" s="68">
        <f t="shared" si="686"/>
        <v>0</v>
      </c>
      <c r="AE358" s="68">
        <f t="shared" si="686"/>
        <v>0</v>
      </c>
      <c r="AF358" s="68">
        <f t="shared" si="686"/>
        <v>0</v>
      </c>
      <c r="AG358" s="68"/>
      <c r="AH358" s="154">
        <f t="shared" si="686"/>
        <v>0</v>
      </c>
      <c r="AI358" s="154">
        <f t="shared" si="686"/>
        <v>0</v>
      </c>
      <c r="AJ358" s="154">
        <f t="shared" si="686"/>
        <v>0</v>
      </c>
      <c r="AK358" s="154">
        <f t="shared" si="686"/>
        <v>0</v>
      </c>
      <c r="AL358" s="68">
        <f t="shared" si="686"/>
        <v>0</v>
      </c>
      <c r="AM358" s="68">
        <f t="shared" ref="AH358:AW359" si="687">AM359</f>
        <v>0</v>
      </c>
      <c r="AN358" s="68">
        <f t="shared" si="687"/>
        <v>0</v>
      </c>
      <c r="AO358" s="68">
        <f t="shared" si="687"/>
        <v>0</v>
      </c>
      <c r="AP358" s="68">
        <f t="shared" si="687"/>
        <v>0</v>
      </c>
      <c r="AQ358" s="68">
        <f t="shared" si="687"/>
        <v>0</v>
      </c>
      <c r="AR358" s="68">
        <f t="shared" si="687"/>
        <v>0</v>
      </c>
      <c r="AS358" s="68">
        <f t="shared" si="687"/>
        <v>0</v>
      </c>
      <c r="AT358" s="68">
        <f t="shared" si="687"/>
        <v>0</v>
      </c>
      <c r="AU358" s="68">
        <f t="shared" si="687"/>
        <v>0</v>
      </c>
      <c r="AV358" s="68">
        <f t="shared" si="687"/>
        <v>0</v>
      </c>
      <c r="AW358" s="68">
        <f t="shared" si="687"/>
        <v>0</v>
      </c>
    </row>
    <row r="359" spans="1:49" s="8" customFormat="1" ht="49.5" hidden="1" customHeight="1">
      <c r="A359" s="42" t="s">
        <v>81</v>
      </c>
      <c r="B359" s="30" t="s">
        <v>53</v>
      </c>
      <c r="C359" s="30" t="s">
        <v>56</v>
      </c>
      <c r="D359" s="30" t="s">
        <v>493</v>
      </c>
      <c r="E359" s="30" t="s">
        <v>82</v>
      </c>
      <c r="F359" s="137">
        <f t="shared" si="685"/>
        <v>0</v>
      </c>
      <c r="G359" s="137">
        <f t="shared" si="685"/>
        <v>0</v>
      </c>
      <c r="H359" s="137">
        <f t="shared" si="685"/>
        <v>0</v>
      </c>
      <c r="I359" s="154">
        <f t="shared" si="685"/>
        <v>0</v>
      </c>
      <c r="J359" s="154">
        <f t="shared" si="685"/>
        <v>0</v>
      </c>
      <c r="K359" s="154">
        <f t="shared" si="685"/>
        <v>0</v>
      </c>
      <c r="L359" s="68">
        <f t="shared" si="685"/>
        <v>0</v>
      </c>
      <c r="M359" s="68">
        <f t="shared" si="685"/>
        <v>0</v>
      </c>
      <c r="N359" s="68">
        <f t="shared" si="685"/>
        <v>0</v>
      </c>
      <c r="O359" s="154">
        <f t="shared" si="685"/>
        <v>0</v>
      </c>
      <c r="P359" s="154">
        <f t="shared" si="685"/>
        <v>0</v>
      </c>
      <c r="Q359" s="154">
        <f t="shared" si="685"/>
        <v>0</v>
      </c>
      <c r="R359" s="68">
        <f t="shared" si="685"/>
        <v>0</v>
      </c>
      <c r="S359" s="68">
        <f t="shared" si="685"/>
        <v>0</v>
      </c>
      <c r="T359" s="68">
        <f t="shared" si="685"/>
        <v>0</v>
      </c>
      <c r="U359" s="154">
        <f t="shared" si="686"/>
        <v>0</v>
      </c>
      <c r="V359" s="154">
        <f t="shared" si="686"/>
        <v>0</v>
      </c>
      <c r="W359" s="154">
        <f t="shared" si="686"/>
        <v>0</v>
      </c>
      <c r="X359" s="68">
        <f t="shared" si="686"/>
        <v>0</v>
      </c>
      <c r="Y359" s="68">
        <f t="shared" si="686"/>
        <v>0</v>
      </c>
      <c r="Z359" s="68">
        <f t="shared" si="686"/>
        <v>0</v>
      </c>
      <c r="AA359" s="154">
        <f t="shared" si="686"/>
        <v>0</v>
      </c>
      <c r="AB359" s="154">
        <f t="shared" si="686"/>
        <v>0</v>
      </c>
      <c r="AC359" s="154">
        <f t="shared" si="686"/>
        <v>0</v>
      </c>
      <c r="AD359" s="68">
        <f t="shared" si="686"/>
        <v>0</v>
      </c>
      <c r="AE359" s="68">
        <f t="shared" si="686"/>
        <v>0</v>
      </c>
      <c r="AF359" s="68">
        <f t="shared" si="686"/>
        <v>0</v>
      </c>
      <c r="AG359" s="68"/>
      <c r="AH359" s="154">
        <f t="shared" si="687"/>
        <v>0</v>
      </c>
      <c r="AI359" s="154">
        <f t="shared" si="687"/>
        <v>0</v>
      </c>
      <c r="AJ359" s="154">
        <f t="shared" si="687"/>
        <v>0</v>
      </c>
      <c r="AK359" s="154">
        <f t="shared" si="687"/>
        <v>0</v>
      </c>
      <c r="AL359" s="68">
        <f t="shared" si="687"/>
        <v>0</v>
      </c>
      <c r="AM359" s="68">
        <f t="shared" si="687"/>
        <v>0</v>
      </c>
      <c r="AN359" s="68">
        <f t="shared" si="687"/>
        <v>0</v>
      </c>
      <c r="AO359" s="68">
        <f t="shared" si="687"/>
        <v>0</v>
      </c>
      <c r="AP359" s="68">
        <f t="shared" si="687"/>
        <v>0</v>
      </c>
      <c r="AQ359" s="68">
        <f t="shared" si="687"/>
        <v>0</v>
      </c>
      <c r="AR359" s="68">
        <f t="shared" si="687"/>
        <v>0</v>
      </c>
      <c r="AS359" s="68">
        <f t="shared" si="687"/>
        <v>0</v>
      </c>
      <c r="AT359" s="68">
        <f t="shared" si="687"/>
        <v>0</v>
      </c>
      <c r="AU359" s="68">
        <f t="shared" si="687"/>
        <v>0</v>
      </c>
      <c r="AV359" s="68">
        <f t="shared" si="687"/>
        <v>0</v>
      </c>
      <c r="AW359" s="68">
        <f t="shared" si="687"/>
        <v>0</v>
      </c>
    </row>
    <row r="360" spans="1:49" s="8" customFormat="1" ht="16.5" hidden="1" customHeight="1">
      <c r="A360" s="42" t="s">
        <v>179</v>
      </c>
      <c r="B360" s="30" t="s">
        <v>53</v>
      </c>
      <c r="C360" s="30" t="s">
        <v>56</v>
      </c>
      <c r="D360" s="30" t="s">
        <v>493</v>
      </c>
      <c r="E360" s="30" t="s">
        <v>178</v>
      </c>
      <c r="F360" s="130"/>
      <c r="G360" s="130"/>
      <c r="H360" s="130"/>
      <c r="I360" s="152"/>
      <c r="J360" s="152"/>
      <c r="K360" s="152"/>
      <c r="L360" s="32"/>
      <c r="M360" s="32"/>
      <c r="N360" s="32"/>
      <c r="O360" s="152"/>
      <c r="P360" s="152"/>
      <c r="Q360" s="152"/>
      <c r="R360" s="32"/>
      <c r="S360" s="32"/>
      <c r="T360" s="32"/>
      <c r="U360" s="152"/>
      <c r="V360" s="152"/>
      <c r="W360" s="152"/>
      <c r="X360" s="32"/>
      <c r="Y360" s="32"/>
      <c r="Z360" s="32"/>
      <c r="AA360" s="152"/>
      <c r="AB360" s="152"/>
      <c r="AC360" s="152"/>
      <c r="AD360" s="32"/>
      <c r="AE360" s="32"/>
      <c r="AF360" s="32"/>
      <c r="AG360" s="32"/>
      <c r="AH360" s="152"/>
      <c r="AI360" s="152"/>
      <c r="AJ360" s="152"/>
      <c r="AK360" s="152"/>
      <c r="AL360" s="32"/>
      <c r="AM360" s="32"/>
      <c r="AN360" s="32"/>
      <c r="AO360" s="32"/>
      <c r="AP360" s="32"/>
      <c r="AQ360" s="32"/>
      <c r="AR360" s="32"/>
      <c r="AS360" s="32"/>
      <c r="AT360" s="32"/>
      <c r="AU360" s="32"/>
      <c r="AV360" s="32"/>
      <c r="AW360" s="32"/>
    </row>
    <row r="361" spans="1:49" s="8" customFormat="1" ht="66">
      <c r="A361" s="29" t="s">
        <v>550</v>
      </c>
      <c r="B361" s="30" t="s">
        <v>53</v>
      </c>
      <c r="C361" s="30" t="s">
        <v>56</v>
      </c>
      <c r="D361" s="30" t="s">
        <v>551</v>
      </c>
      <c r="E361" s="30"/>
      <c r="F361" s="32">
        <f>F362+F366</f>
        <v>15926</v>
      </c>
      <c r="G361" s="32">
        <f t="shared" ref="G361:I361" si="688">G362+G366</f>
        <v>0</v>
      </c>
      <c r="H361" s="32">
        <f t="shared" si="688"/>
        <v>16418</v>
      </c>
      <c r="I361" s="152">
        <f t="shared" si="688"/>
        <v>0</v>
      </c>
      <c r="J361" s="152">
        <f t="shared" ref="J361:O361" si="689">J362+J366</f>
        <v>0</v>
      </c>
      <c r="K361" s="152">
        <f t="shared" si="689"/>
        <v>0</v>
      </c>
      <c r="L361" s="32">
        <f t="shared" si="689"/>
        <v>15926</v>
      </c>
      <c r="M361" s="32">
        <f t="shared" si="689"/>
        <v>0</v>
      </c>
      <c r="N361" s="32">
        <f t="shared" si="689"/>
        <v>16418</v>
      </c>
      <c r="O361" s="152">
        <f t="shared" si="689"/>
        <v>0</v>
      </c>
      <c r="P361" s="152">
        <f t="shared" ref="P361:U361" si="690">P362+P366</f>
        <v>0</v>
      </c>
      <c r="Q361" s="152">
        <f t="shared" si="690"/>
        <v>0</v>
      </c>
      <c r="R361" s="32">
        <f t="shared" si="690"/>
        <v>15926</v>
      </c>
      <c r="S361" s="32">
        <f t="shared" si="690"/>
        <v>0</v>
      </c>
      <c r="T361" s="32">
        <f t="shared" si="690"/>
        <v>16418</v>
      </c>
      <c r="U361" s="152">
        <f t="shared" si="690"/>
        <v>0</v>
      </c>
      <c r="V361" s="152">
        <f t="shared" ref="V361:AA361" si="691">V362+V366</f>
        <v>0</v>
      </c>
      <c r="W361" s="152">
        <f t="shared" si="691"/>
        <v>0</v>
      </c>
      <c r="X361" s="32">
        <f t="shared" si="691"/>
        <v>15926</v>
      </c>
      <c r="Y361" s="32">
        <f t="shared" si="691"/>
        <v>0</v>
      </c>
      <c r="Z361" s="32">
        <f t="shared" si="691"/>
        <v>16418</v>
      </c>
      <c r="AA361" s="152">
        <f t="shared" si="691"/>
        <v>0</v>
      </c>
      <c r="AB361" s="152">
        <f t="shared" ref="AB361:AH361" si="692">AB362+AB366</f>
        <v>0</v>
      </c>
      <c r="AC361" s="152">
        <f t="shared" si="692"/>
        <v>0</v>
      </c>
      <c r="AD361" s="32">
        <f t="shared" si="692"/>
        <v>15926</v>
      </c>
      <c r="AE361" s="32">
        <f t="shared" si="692"/>
        <v>0</v>
      </c>
      <c r="AF361" s="32">
        <f t="shared" si="692"/>
        <v>16418</v>
      </c>
      <c r="AG361" s="32"/>
      <c r="AH361" s="152">
        <f t="shared" si="692"/>
        <v>0</v>
      </c>
      <c r="AI361" s="152">
        <f t="shared" ref="AI361:AN361" si="693">AI362+AI366</f>
        <v>0</v>
      </c>
      <c r="AJ361" s="152">
        <f t="shared" si="693"/>
        <v>0</v>
      </c>
      <c r="AK361" s="152">
        <f t="shared" ref="AK361" si="694">AK362+AK366</f>
        <v>0</v>
      </c>
      <c r="AL361" s="32">
        <f t="shared" si="693"/>
        <v>15926</v>
      </c>
      <c r="AM361" s="32">
        <f t="shared" si="693"/>
        <v>0</v>
      </c>
      <c r="AN361" s="32">
        <f t="shared" si="693"/>
        <v>16418</v>
      </c>
      <c r="AO361" s="32">
        <f t="shared" ref="AO361:AV361" si="695">AO362+AO366</f>
        <v>0</v>
      </c>
      <c r="AP361" s="32">
        <f t="shared" si="695"/>
        <v>0</v>
      </c>
      <c r="AQ361" s="32">
        <f t="shared" si="695"/>
        <v>0</v>
      </c>
      <c r="AR361" s="32">
        <f t="shared" si="695"/>
        <v>0</v>
      </c>
      <c r="AS361" s="32">
        <f t="shared" si="695"/>
        <v>0</v>
      </c>
      <c r="AT361" s="32">
        <f t="shared" si="695"/>
        <v>15926</v>
      </c>
      <c r="AU361" s="32">
        <f t="shared" si="695"/>
        <v>0</v>
      </c>
      <c r="AV361" s="32">
        <f t="shared" si="695"/>
        <v>16418</v>
      </c>
      <c r="AW361" s="32">
        <f t="shared" ref="AW361" si="696">AW362+AW366</f>
        <v>0</v>
      </c>
    </row>
    <row r="362" spans="1:49" s="8" customFormat="1" ht="33">
      <c r="A362" s="29" t="s">
        <v>212</v>
      </c>
      <c r="B362" s="30" t="s">
        <v>53</v>
      </c>
      <c r="C362" s="30" t="s">
        <v>56</v>
      </c>
      <c r="D362" s="30" t="s">
        <v>552</v>
      </c>
      <c r="E362" s="30"/>
      <c r="F362" s="32">
        <f>F363</f>
        <v>11346</v>
      </c>
      <c r="G362" s="32">
        <f t="shared" ref="G362:V364" si="697">G363</f>
        <v>0</v>
      </c>
      <c r="H362" s="32">
        <f t="shared" si="697"/>
        <v>11838</v>
      </c>
      <c r="I362" s="152">
        <f t="shared" si="697"/>
        <v>0</v>
      </c>
      <c r="J362" s="152">
        <f t="shared" si="697"/>
        <v>0</v>
      </c>
      <c r="K362" s="152">
        <f t="shared" si="697"/>
        <v>0</v>
      </c>
      <c r="L362" s="32">
        <f t="shared" si="697"/>
        <v>11346</v>
      </c>
      <c r="M362" s="32">
        <f t="shared" si="697"/>
        <v>0</v>
      </c>
      <c r="N362" s="32">
        <f t="shared" si="697"/>
        <v>11838</v>
      </c>
      <c r="O362" s="152">
        <f t="shared" si="697"/>
        <v>0</v>
      </c>
      <c r="P362" s="152">
        <f t="shared" si="697"/>
        <v>0</v>
      </c>
      <c r="Q362" s="152">
        <f t="shared" si="697"/>
        <v>0</v>
      </c>
      <c r="R362" s="32">
        <f t="shared" si="697"/>
        <v>11346</v>
      </c>
      <c r="S362" s="32">
        <f t="shared" si="697"/>
        <v>0</v>
      </c>
      <c r="T362" s="32">
        <f t="shared" si="697"/>
        <v>11838</v>
      </c>
      <c r="U362" s="152">
        <f t="shared" si="697"/>
        <v>0</v>
      </c>
      <c r="V362" s="152">
        <f t="shared" si="697"/>
        <v>0</v>
      </c>
      <c r="W362" s="152">
        <f t="shared" ref="U362:AL364" si="698">W363</f>
        <v>0</v>
      </c>
      <c r="X362" s="32">
        <f t="shared" si="698"/>
        <v>11346</v>
      </c>
      <c r="Y362" s="32">
        <f t="shared" si="698"/>
        <v>0</v>
      </c>
      <c r="Z362" s="32">
        <f t="shared" si="698"/>
        <v>11838</v>
      </c>
      <c r="AA362" s="152">
        <f t="shared" si="698"/>
        <v>0</v>
      </c>
      <c r="AB362" s="152">
        <f t="shared" si="698"/>
        <v>0</v>
      </c>
      <c r="AC362" s="152">
        <f t="shared" si="698"/>
        <v>0</v>
      </c>
      <c r="AD362" s="32">
        <f t="shared" si="698"/>
        <v>11346</v>
      </c>
      <c r="AE362" s="32">
        <f t="shared" si="698"/>
        <v>0</v>
      </c>
      <c r="AF362" s="32">
        <f t="shared" si="698"/>
        <v>11838</v>
      </c>
      <c r="AG362" s="32"/>
      <c r="AH362" s="152">
        <f t="shared" si="698"/>
        <v>0</v>
      </c>
      <c r="AI362" s="152">
        <f t="shared" si="698"/>
        <v>0</v>
      </c>
      <c r="AJ362" s="152">
        <f t="shared" si="698"/>
        <v>0</v>
      </c>
      <c r="AK362" s="152">
        <f t="shared" si="698"/>
        <v>0</v>
      </c>
      <c r="AL362" s="32">
        <f t="shared" si="698"/>
        <v>11346</v>
      </c>
      <c r="AM362" s="32">
        <f t="shared" ref="AH362:AW364" si="699">AM363</f>
        <v>0</v>
      </c>
      <c r="AN362" s="32">
        <f t="shared" si="699"/>
        <v>11838</v>
      </c>
      <c r="AO362" s="32">
        <f t="shared" si="699"/>
        <v>0</v>
      </c>
      <c r="AP362" s="32">
        <f t="shared" si="699"/>
        <v>0</v>
      </c>
      <c r="AQ362" s="32">
        <f t="shared" si="699"/>
        <v>0</v>
      </c>
      <c r="AR362" s="32">
        <f t="shared" si="699"/>
        <v>0</v>
      </c>
      <c r="AS362" s="32">
        <f t="shared" si="699"/>
        <v>0</v>
      </c>
      <c r="AT362" s="32">
        <f t="shared" si="699"/>
        <v>11346</v>
      </c>
      <c r="AU362" s="32">
        <f t="shared" si="699"/>
        <v>0</v>
      </c>
      <c r="AV362" s="32">
        <f t="shared" si="699"/>
        <v>11838</v>
      </c>
      <c r="AW362" s="32">
        <f t="shared" si="699"/>
        <v>0</v>
      </c>
    </row>
    <row r="363" spans="1:49" s="8" customFormat="1" ht="33">
      <c r="A363" s="29" t="s">
        <v>191</v>
      </c>
      <c r="B363" s="30" t="s">
        <v>53</v>
      </c>
      <c r="C363" s="30" t="s">
        <v>56</v>
      </c>
      <c r="D363" s="30" t="s">
        <v>553</v>
      </c>
      <c r="E363" s="30"/>
      <c r="F363" s="32">
        <f>F364</f>
        <v>11346</v>
      </c>
      <c r="G363" s="32">
        <f t="shared" si="697"/>
        <v>0</v>
      </c>
      <c r="H363" s="32">
        <f t="shared" si="697"/>
        <v>11838</v>
      </c>
      <c r="I363" s="152">
        <f t="shared" si="697"/>
        <v>0</v>
      </c>
      <c r="J363" s="152">
        <f t="shared" si="697"/>
        <v>0</v>
      </c>
      <c r="K363" s="152">
        <f t="shared" si="697"/>
        <v>0</v>
      </c>
      <c r="L363" s="32">
        <f t="shared" si="697"/>
        <v>11346</v>
      </c>
      <c r="M363" s="32">
        <f t="shared" si="697"/>
        <v>0</v>
      </c>
      <c r="N363" s="32">
        <f t="shared" si="697"/>
        <v>11838</v>
      </c>
      <c r="O363" s="152">
        <f t="shared" si="697"/>
        <v>0</v>
      </c>
      <c r="P363" s="152">
        <f t="shared" si="697"/>
        <v>0</v>
      </c>
      <c r="Q363" s="152">
        <f t="shared" si="697"/>
        <v>0</v>
      </c>
      <c r="R363" s="32">
        <f t="shared" si="697"/>
        <v>11346</v>
      </c>
      <c r="S363" s="32">
        <f t="shared" si="697"/>
        <v>0</v>
      </c>
      <c r="T363" s="32">
        <f t="shared" si="697"/>
        <v>11838</v>
      </c>
      <c r="U363" s="152">
        <f t="shared" si="698"/>
        <v>0</v>
      </c>
      <c r="V363" s="152">
        <f t="shared" si="698"/>
        <v>0</v>
      </c>
      <c r="W363" s="152">
        <f t="shared" si="698"/>
        <v>0</v>
      </c>
      <c r="X363" s="32">
        <f t="shared" si="698"/>
        <v>11346</v>
      </c>
      <c r="Y363" s="32">
        <f t="shared" si="698"/>
        <v>0</v>
      </c>
      <c r="Z363" s="32">
        <f t="shared" si="698"/>
        <v>11838</v>
      </c>
      <c r="AA363" s="152">
        <f t="shared" si="698"/>
        <v>0</v>
      </c>
      <c r="AB363" s="152">
        <f t="shared" si="698"/>
        <v>0</v>
      </c>
      <c r="AC363" s="152">
        <f t="shared" si="698"/>
        <v>0</v>
      </c>
      <c r="AD363" s="32">
        <f t="shared" si="698"/>
        <v>11346</v>
      </c>
      <c r="AE363" s="32">
        <f t="shared" si="698"/>
        <v>0</v>
      </c>
      <c r="AF363" s="32">
        <f t="shared" si="698"/>
        <v>11838</v>
      </c>
      <c r="AG363" s="32"/>
      <c r="AH363" s="152">
        <f t="shared" si="699"/>
        <v>0</v>
      </c>
      <c r="AI363" s="152">
        <f t="shared" si="699"/>
        <v>0</v>
      </c>
      <c r="AJ363" s="152">
        <f t="shared" si="699"/>
        <v>0</v>
      </c>
      <c r="AK363" s="152">
        <f t="shared" si="699"/>
        <v>0</v>
      </c>
      <c r="AL363" s="32">
        <f t="shared" si="699"/>
        <v>11346</v>
      </c>
      <c r="AM363" s="32">
        <f t="shared" si="699"/>
        <v>0</v>
      </c>
      <c r="AN363" s="32">
        <f t="shared" si="699"/>
        <v>11838</v>
      </c>
      <c r="AO363" s="32">
        <f t="shared" si="699"/>
        <v>0</v>
      </c>
      <c r="AP363" s="32">
        <f t="shared" si="699"/>
        <v>0</v>
      </c>
      <c r="AQ363" s="32">
        <f t="shared" si="699"/>
        <v>0</v>
      </c>
      <c r="AR363" s="32">
        <f t="shared" si="699"/>
        <v>0</v>
      </c>
      <c r="AS363" s="32">
        <f t="shared" si="699"/>
        <v>0</v>
      </c>
      <c r="AT363" s="32">
        <f t="shared" si="699"/>
        <v>11346</v>
      </c>
      <c r="AU363" s="32">
        <f t="shared" si="699"/>
        <v>0</v>
      </c>
      <c r="AV363" s="32">
        <f t="shared" si="699"/>
        <v>11838</v>
      </c>
      <c r="AW363" s="32">
        <f t="shared" si="699"/>
        <v>0</v>
      </c>
    </row>
    <row r="364" spans="1:49" s="8" customFormat="1" ht="49.5">
      <c r="A364" s="29" t="s">
        <v>81</v>
      </c>
      <c r="B364" s="30" t="s">
        <v>53</v>
      </c>
      <c r="C364" s="30" t="s">
        <v>56</v>
      </c>
      <c r="D364" s="30" t="s">
        <v>553</v>
      </c>
      <c r="E364" s="30" t="s">
        <v>82</v>
      </c>
      <c r="F364" s="32">
        <f>F365</f>
        <v>11346</v>
      </c>
      <c r="G364" s="32">
        <f t="shared" si="697"/>
        <v>0</v>
      </c>
      <c r="H364" s="32">
        <f t="shared" si="697"/>
        <v>11838</v>
      </c>
      <c r="I364" s="152">
        <f t="shared" si="697"/>
        <v>0</v>
      </c>
      <c r="J364" s="152">
        <f t="shared" si="697"/>
        <v>0</v>
      </c>
      <c r="K364" s="152">
        <f t="shared" si="697"/>
        <v>0</v>
      </c>
      <c r="L364" s="32">
        <f t="shared" si="697"/>
        <v>11346</v>
      </c>
      <c r="M364" s="32">
        <f t="shared" si="697"/>
        <v>0</v>
      </c>
      <c r="N364" s="32">
        <f t="shared" si="697"/>
        <v>11838</v>
      </c>
      <c r="O364" s="152">
        <f t="shared" si="697"/>
        <v>0</v>
      </c>
      <c r="P364" s="152">
        <f t="shared" si="697"/>
        <v>0</v>
      </c>
      <c r="Q364" s="152">
        <f t="shared" si="697"/>
        <v>0</v>
      </c>
      <c r="R364" s="32">
        <f t="shared" si="697"/>
        <v>11346</v>
      </c>
      <c r="S364" s="32">
        <f t="shared" si="697"/>
        <v>0</v>
      </c>
      <c r="T364" s="32">
        <f t="shared" si="697"/>
        <v>11838</v>
      </c>
      <c r="U364" s="152">
        <f t="shared" si="698"/>
        <v>0</v>
      </c>
      <c r="V364" s="152">
        <f t="shared" si="698"/>
        <v>0</v>
      </c>
      <c r="W364" s="152">
        <f t="shared" si="698"/>
        <v>0</v>
      </c>
      <c r="X364" s="32">
        <f t="shared" si="698"/>
        <v>11346</v>
      </c>
      <c r="Y364" s="32">
        <f t="shared" si="698"/>
        <v>0</v>
      </c>
      <c r="Z364" s="32">
        <f t="shared" si="698"/>
        <v>11838</v>
      </c>
      <c r="AA364" s="152">
        <f t="shared" si="698"/>
        <v>0</v>
      </c>
      <c r="AB364" s="152">
        <f t="shared" si="698"/>
        <v>0</v>
      </c>
      <c r="AC364" s="152">
        <f t="shared" si="698"/>
        <v>0</v>
      </c>
      <c r="AD364" s="32">
        <f t="shared" si="698"/>
        <v>11346</v>
      </c>
      <c r="AE364" s="32">
        <f t="shared" si="698"/>
        <v>0</v>
      </c>
      <c r="AF364" s="32">
        <f t="shared" si="698"/>
        <v>11838</v>
      </c>
      <c r="AG364" s="32"/>
      <c r="AH364" s="152">
        <f t="shared" si="699"/>
        <v>0</v>
      </c>
      <c r="AI364" s="152">
        <f t="shared" si="699"/>
        <v>0</v>
      </c>
      <c r="AJ364" s="152">
        <f t="shared" si="699"/>
        <v>0</v>
      </c>
      <c r="AK364" s="152">
        <f t="shared" si="699"/>
        <v>0</v>
      </c>
      <c r="AL364" s="32">
        <f t="shared" si="699"/>
        <v>11346</v>
      </c>
      <c r="AM364" s="32">
        <f t="shared" si="699"/>
        <v>0</v>
      </c>
      <c r="AN364" s="32">
        <f t="shared" si="699"/>
        <v>11838</v>
      </c>
      <c r="AO364" s="32">
        <f t="shared" si="699"/>
        <v>0</v>
      </c>
      <c r="AP364" s="32">
        <f t="shared" si="699"/>
        <v>0</v>
      </c>
      <c r="AQ364" s="32">
        <f t="shared" si="699"/>
        <v>0</v>
      </c>
      <c r="AR364" s="32">
        <f t="shared" si="699"/>
        <v>0</v>
      </c>
      <c r="AS364" s="32">
        <f t="shared" si="699"/>
        <v>0</v>
      </c>
      <c r="AT364" s="32">
        <f t="shared" si="699"/>
        <v>11346</v>
      </c>
      <c r="AU364" s="32">
        <f t="shared" si="699"/>
        <v>0</v>
      </c>
      <c r="AV364" s="32">
        <f t="shared" si="699"/>
        <v>11838</v>
      </c>
      <c r="AW364" s="32">
        <f t="shared" si="699"/>
        <v>0</v>
      </c>
    </row>
    <row r="365" spans="1:49" s="8" customFormat="1" ht="33">
      <c r="A365" s="135" t="s">
        <v>189</v>
      </c>
      <c r="B365" s="30" t="s">
        <v>53</v>
      </c>
      <c r="C365" s="30" t="s">
        <v>56</v>
      </c>
      <c r="D365" s="30" t="s">
        <v>553</v>
      </c>
      <c r="E365" s="30" t="s">
        <v>188</v>
      </c>
      <c r="F365" s="32">
        <v>11346</v>
      </c>
      <c r="G365" s="32"/>
      <c r="H365" s="32">
        <v>11838</v>
      </c>
      <c r="I365" s="152"/>
      <c r="J365" s="152"/>
      <c r="K365" s="152"/>
      <c r="L365" s="32">
        <f>F365+I365+J365</f>
        <v>11346</v>
      </c>
      <c r="M365" s="32">
        <f>G365+J365</f>
        <v>0</v>
      </c>
      <c r="N365" s="32">
        <f>H365+K365</f>
        <v>11838</v>
      </c>
      <c r="O365" s="152"/>
      <c r="P365" s="152"/>
      <c r="Q365" s="152"/>
      <c r="R365" s="32">
        <f>L365+O365+P365</f>
        <v>11346</v>
      </c>
      <c r="S365" s="32">
        <f>M365+P365</f>
        <v>0</v>
      </c>
      <c r="T365" s="32">
        <f>N365+Q365</f>
        <v>11838</v>
      </c>
      <c r="U365" s="152"/>
      <c r="V365" s="152"/>
      <c r="W365" s="152"/>
      <c r="X365" s="32">
        <f>R365+U365+V365</f>
        <v>11346</v>
      </c>
      <c r="Y365" s="32">
        <f>S365+V365</f>
        <v>0</v>
      </c>
      <c r="Z365" s="32">
        <f>T365+W365</f>
        <v>11838</v>
      </c>
      <c r="AA365" s="152"/>
      <c r="AB365" s="152"/>
      <c r="AC365" s="152"/>
      <c r="AD365" s="32">
        <f>X365+AA365+AB365</f>
        <v>11346</v>
      </c>
      <c r="AE365" s="32">
        <f>Y365+AB365</f>
        <v>0</v>
      </c>
      <c r="AF365" s="32">
        <f>Z365+AC365</f>
        <v>11838</v>
      </c>
      <c r="AG365" s="32"/>
      <c r="AH365" s="152"/>
      <c r="AI365" s="152"/>
      <c r="AJ365" s="152"/>
      <c r="AK365" s="152"/>
      <c r="AL365" s="32">
        <f>AD365+AH365+AI365</f>
        <v>11346</v>
      </c>
      <c r="AM365" s="32">
        <f>AE365+AI365</f>
        <v>0</v>
      </c>
      <c r="AN365" s="32">
        <f>AF365+AJ365</f>
        <v>11838</v>
      </c>
      <c r="AO365" s="32">
        <f>AH365+AK365</f>
        <v>0</v>
      </c>
      <c r="AP365" s="32"/>
      <c r="AQ365" s="32"/>
      <c r="AR365" s="32"/>
      <c r="AS365" s="32"/>
      <c r="AT365" s="32">
        <f>AL365+AP365+AQ365</f>
        <v>11346</v>
      </c>
      <c r="AU365" s="32">
        <f>AM365+AQ365</f>
        <v>0</v>
      </c>
      <c r="AV365" s="32">
        <f>AN365+AR365</f>
        <v>11838</v>
      </c>
      <c r="AW365" s="32">
        <f>AP365+AS365</f>
        <v>0</v>
      </c>
    </row>
    <row r="366" spans="1:49" s="8" customFormat="1" ht="33">
      <c r="A366" s="29" t="s">
        <v>76</v>
      </c>
      <c r="B366" s="30" t="s">
        <v>53</v>
      </c>
      <c r="C366" s="30" t="s">
        <v>56</v>
      </c>
      <c r="D366" s="30" t="s">
        <v>554</v>
      </c>
      <c r="E366" s="30"/>
      <c r="F366" s="32">
        <f>F367</f>
        <v>4580</v>
      </c>
      <c r="G366" s="32">
        <f t="shared" ref="G366:V368" si="700">G367</f>
        <v>0</v>
      </c>
      <c r="H366" s="32">
        <f t="shared" si="700"/>
        <v>4580</v>
      </c>
      <c r="I366" s="152">
        <f t="shared" si="700"/>
        <v>0</v>
      </c>
      <c r="J366" s="152">
        <f t="shared" si="700"/>
        <v>0</v>
      </c>
      <c r="K366" s="152">
        <f t="shared" si="700"/>
        <v>0</v>
      </c>
      <c r="L366" s="32">
        <f t="shared" si="700"/>
        <v>4580</v>
      </c>
      <c r="M366" s="32">
        <f t="shared" si="700"/>
        <v>0</v>
      </c>
      <c r="N366" s="32">
        <f t="shared" si="700"/>
        <v>4580</v>
      </c>
      <c r="O366" s="152">
        <f t="shared" si="700"/>
        <v>0</v>
      </c>
      <c r="P366" s="152">
        <f t="shared" si="700"/>
        <v>0</v>
      </c>
      <c r="Q366" s="152">
        <f t="shared" si="700"/>
        <v>0</v>
      </c>
      <c r="R366" s="32">
        <f t="shared" si="700"/>
        <v>4580</v>
      </c>
      <c r="S366" s="32">
        <f t="shared" si="700"/>
        <v>0</v>
      </c>
      <c r="T366" s="32">
        <f t="shared" si="700"/>
        <v>4580</v>
      </c>
      <c r="U366" s="152">
        <f t="shared" si="700"/>
        <v>0</v>
      </c>
      <c r="V366" s="152">
        <f t="shared" si="700"/>
        <v>0</v>
      </c>
      <c r="W366" s="152">
        <f t="shared" ref="U366:AL368" si="701">W367</f>
        <v>0</v>
      </c>
      <c r="X366" s="32">
        <f t="shared" si="701"/>
        <v>4580</v>
      </c>
      <c r="Y366" s="32">
        <f t="shared" si="701"/>
        <v>0</v>
      </c>
      <c r="Z366" s="32">
        <f t="shared" si="701"/>
        <v>4580</v>
      </c>
      <c r="AA366" s="152">
        <f t="shared" si="701"/>
        <v>0</v>
      </c>
      <c r="AB366" s="152">
        <f t="shared" si="701"/>
        <v>0</v>
      </c>
      <c r="AC366" s="152">
        <f t="shared" si="701"/>
        <v>0</v>
      </c>
      <c r="AD366" s="32">
        <f t="shared" si="701"/>
        <v>4580</v>
      </c>
      <c r="AE366" s="32">
        <f t="shared" si="701"/>
        <v>0</v>
      </c>
      <c r="AF366" s="32">
        <f t="shared" si="701"/>
        <v>4580</v>
      </c>
      <c r="AG366" s="32"/>
      <c r="AH366" s="152">
        <f t="shared" si="701"/>
        <v>0</v>
      </c>
      <c r="AI366" s="152">
        <f t="shared" si="701"/>
        <v>0</v>
      </c>
      <c r="AJ366" s="152">
        <f t="shared" si="701"/>
        <v>0</v>
      </c>
      <c r="AK366" s="152">
        <f t="shared" si="701"/>
        <v>0</v>
      </c>
      <c r="AL366" s="32">
        <f t="shared" si="701"/>
        <v>4580</v>
      </c>
      <c r="AM366" s="32">
        <f t="shared" ref="AH366:AW368" si="702">AM367</f>
        <v>0</v>
      </c>
      <c r="AN366" s="32">
        <f t="shared" si="702"/>
        <v>4580</v>
      </c>
      <c r="AO366" s="32">
        <f t="shared" si="702"/>
        <v>0</v>
      </c>
      <c r="AP366" s="32">
        <f t="shared" si="702"/>
        <v>0</v>
      </c>
      <c r="AQ366" s="32">
        <f t="shared" si="702"/>
        <v>0</v>
      </c>
      <c r="AR366" s="32">
        <f t="shared" si="702"/>
        <v>0</v>
      </c>
      <c r="AS366" s="32">
        <f t="shared" si="702"/>
        <v>0</v>
      </c>
      <c r="AT366" s="32">
        <f t="shared" si="702"/>
        <v>4580</v>
      </c>
      <c r="AU366" s="32">
        <f t="shared" si="702"/>
        <v>0</v>
      </c>
      <c r="AV366" s="32">
        <f t="shared" si="702"/>
        <v>4580</v>
      </c>
      <c r="AW366" s="32">
        <f t="shared" si="702"/>
        <v>0</v>
      </c>
    </row>
    <row r="367" spans="1:49" s="8" customFormat="1" ht="33">
      <c r="A367" s="135" t="s">
        <v>115</v>
      </c>
      <c r="B367" s="30" t="s">
        <v>53</v>
      </c>
      <c r="C367" s="30" t="s">
        <v>56</v>
      </c>
      <c r="D367" s="30" t="s">
        <v>555</v>
      </c>
      <c r="E367" s="30"/>
      <c r="F367" s="32">
        <f>F368</f>
        <v>4580</v>
      </c>
      <c r="G367" s="32">
        <f t="shared" si="700"/>
        <v>0</v>
      </c>
      <c r="H367" s="32">
        <f t="shared" si="700"/>
        <v>4580</v>
      </c>
      <c r="I367" s="152">
        <f t="shared" si="700"/>
        <v>0</v>
      </c>
      <c r="J367" s="152">
        <f t="shared" si="700"/>
        <v>0</v>
      </c>
      <c r="K367" s="152">
        <f t="shared" si="700"/>
        <v>0</v>
      </c>
      <c r="L367" s="32">
        <f t="shared" si="700"/>
        <v>4580</v>
      </c>
      <c r="M367" s="32">
        <f t="shared" si="700"/>
        <v>0</v>
      </c>
      <c r="N367" s="32">
        <f t="shared" si="700"/>
        <v>4580</v>
      </c>
      <c r="O367" s="152">
        <f t="shared" si="700"/>
        <v>0</v>
      </c>
      <c r="P367" s="152">
        <f t="shared" si="700"/>
        <v>0</v>
      </c>
      <c r="Q367" s="152">
        <f t="shared" si="700"/>
        <v>0</v>
      </c>
      <c r="R367" s="32">
        <f t="shared" si="700"/>
        <v>4580</v>
      </c>
      <c r="S367" s="32">
        <f t="shared" si="700"/>
        <v>0</v>
      </c>
      <c r="T367" s="32">
        <f t="shared" si="700"/>
        <v>4580</v>
      </c>
      <c r="U367" s="152">
        <f t="shared" si="701"/>
        <v>0</v>
      </c>
      <c r="V367" s="152">
        <f t="shared" si="701"/>
        <v>0</v>
      </c>
      <c r="W367" s="152">
        <f t="shared" si="701"/>
        <v>0</v>
      </c>
      <c r="X367" s="32">
        <f t="shared" si="701"/>
        <v>4580</v>
      </c>
      <c r="Y367" s="32">
        <f t="shared" si="701"/>
        <v>0</v>
      </c>
      <c r="Z367" s="32">
        <f t="shared" si="701"/>
        <v>4580</v>
      </c>
      <c r="AA367" s="152">
        <f t="shared" si="701"/>
        <v>0</v>
      </c>
      <c r="AB367" s="152">
        <f t="shared" si="701"/>
        <v>0</v>
      </c>
      <c r="AC367" s="152">
        <f t="shared" si="701"/>
        <v>0</v>
      </c>
      <c r="AD367" s="32">
        <f t="shared" si="701"/>
        <v>4580</v>
      </c>
      <c r="AE367" s="32">
        <f t="shared" si="701"/>
        <v>0</v>
      </c>
      <c r="AF367" s="32">
        <f t="shared" si="701"/>
        <v>4580</v>
      </c>
      <c r="AG367" s="32"/>
      <c r="AH367" s="152">
        <f t="shared" si="702"/>
        <v>0</v>
      </c>
      <c r="AI367" s="152">
        <f t="shared" si="702"/>
        <v>0</v>
      </c>
      <c r="AJ367" s="152">
        <f t="shared" si="702"/>
        <v>0</v>
      </c>
      <c r="AK367" s="152">
        <f t="shared" si="702"/>
        <v>0</v>
      </c>
      <c r="AL367" s="32">
        <f t="shared" si="702"/>
        <v>4580</v>
      </c>
      <c r="AM367" s="32">
        <f t="shared" si="702"/>
        <v>0</v>
      </c>
      <c r="AN367" s="32">
        <f t="shared" si="702"/>
        <v>4580</v>
      </c>
      <c r="AO367" s="32">
        <f t="shared" si="702"/>
        <v>0</v>
      </c>
      <c r="AP367" s="32">
        <f t="shared" si="702"/>
        <v>0</v>
      </c>
      <c r="AQ367" s="32">
        <f t="shared" si="702"/>
        <v>0</v>
      </c>
      <c r="AR367" s="32">
        <f t="shared" si="702"/>
        <v>0</v>
      </c>
      <c r="AS367" s="32">
        <f t="shared" si="702"/>
        <v>0</v>
      </c>
      <c r="AT367" s="32">
        <f t="shared" si="702"/>
        <v>4580</v>
      </c>
      <c r="AU367" s="32">
        <f t="shared" si="702"/>
        <v>0</v>
      </c>
      <c r="AV367" s="32">
        <f t="shared" si="702"/>
        <v>4580</v>
      </c>
      <c r="AW367" s="32">
        <f t="shared" si="702"/>
        <v>0</v>
      </c>
    </row>
    <row r="368" spans="1:49" s="8" customFormat="1" ht="49.5">
      <c r="A368" s="29" t="s">
        <v>81</v>
      </c>
      <c r="B368" s="30" t="s">
        <v>53</v>
      </c>
      <c r="C368" s="30" t="s">
        <v>56</v>
      </c>
      <c r="D368" s="30" t="s">
        <v>555</v>
      </c>
      <c r="E368" s="30" t="s">
        <v>82</v>
      </c>
      <c r="F368" s="32">
        <f>F369</f>
        <v>4580</v>
      </c>
      <c r="G368" s="32">
        <f t="shared" si="700"/>
        <v>0</v>
      </c>
      <c r="H368" s="32">
        <f t="shared" si="700"/>
        <v>4580</v>
      </c>
      <c r="I368" s="152">
        <f t="shared" si="700"/>
        <v>0</v>
      </c>
      <c r="J368" s="152">
        <f t="shared" si="700"/>
        <v>0</v>
      </c>
      <c r="K368" s="152">
        <f t="shared" si="700"/>
        <v>0</v>
      </c>
      <c r="L368" s="32">
        <f t="shared" si="700"/>
        <v>4580</v>
      </c>
      <c r="M368" s="32">
        <f t="shared" si="700"/>
        <v>0</v>
      </c>
      <c r="N368" s="32">
        <f t="shared" si="700"/>
        <v>4580</v>
      </c>
      <c r="O368" s="152">
        <f t="shared" si="700"/>
        <v>0</v>
      </c>
      <c r="P368" s="152">
        <f t="shared" si="700"/>
        <v>0</v>
      </c>
      <c r="Q368" s="152">
        <f t="shared" si="700"/>
        <v>0</v>
      </c>
      <c r="R368" s="32">
        <f t="shared" si="700"/>
        <v>4580</v>
      </c>
      <c r="S368" s="32">
        <f t="shared" si="700"/>
        <v>0</v>
      </c>
      <c r="T368" s="32">
        <f t="shared" si="700"/>
        <v>4580</v>
      </c>
      <c r="U368" s="152">
        <f t="shared" si="701"/>
        <v>0</v>
      </c>
      <c r="V368" s="152">
        <f t="shared" si="701"/>
        <v>0</v>
      </c>
      <c r="W368" s="152">
        <f t="shared" si="701"/>
        <v>0</v>
      </c>
      <c r="X368" s="32">
        <f t="shared" si="701"/>
        <v>4580</v>
      </c>
      <c r="Y368" s="32">
        <f t="shared" si="701"/>
        <v>0</v>
      </c>
      <c r="Z368" s="32">
        <f t="shared" si="701"/>
        <v>4580</v>
      </c>
      <c r="AA368" s="152">
        <f t="shared" si="701"/>
        <v>0</v>
      </c>
      <c r="AB368" s="152">
        <f t="shared" si="701"/>
        <v>0</v>
      </c>
      <c r="AC368" s="152">
        <f t="shared" si="701"/>
        <v>0</v>
      </c>
      <c r="AD368" s="32">
        <f t="shared" si="701"/>
        <v>4580</v>
      </c>
      <c r="AE368" s="32">
        <f t="shared" si="701"/>
        <v>0</v>
      </c>
      <c r="AF368" s="32">
        <f t="shared" si="701"/>
        <v>4580</v>
      </c>
      <c r="AG368" s="32"/>
      <c r="AH368" s="152">
        <f t="shared" si="702"/>
        <v>0</v>
      </c>
      <c r="AI368" s="152">
        <f t="shared" si="702"/>
        <v>0</v>
      </c>
      <c r="AJ368" s="152">
        <f t="shared" si="702"/>
        <v>0</v>
      </c>
      <c r="AK368" s="152">
        <f t="shared" si="702"/>
        <v>0</v>
      </c>
      <c r="AL368" s="32">
        <f t="shared" si="702"/>
        <v>4580</v>
      </c>
      <c r="AM368" s="32">
        <f t="shared" si="702"/>
        <v>0</v>
      </c>
      <c r="AN368" s="32">
        <f t="shared" si="702"/>
        <v>4580</v>
      </c>
      <c r="AO368" s="32">
        <f t="shared" si="702"/>
        <v>0</v>
      </c>
      <c r="AP368" s="32">
        <f t="shared" si="702"/>
        <v>0</v>
      </c>
      <c r="AQ368" s="32">
        <f t="shared" si="702"/>
        <v>0</v>
      </c>
      <c r="AR368" s="32">
        <f t="shared" si="702"/>
        <v>0</v>
      </c>
      <c r="AS368" s="32">
        <f t="shared" si="702"/>
        <v>0</v>
      </c>
      <c r="AT368" s="32">
        <f t="shared" si="702"/>
        <v>4580</v>
      </c>
      <c r="AU368" s="32">
        <f t="shared" si="702"/>
        <v>0</v>
      </c>
      <c r="AV368" s="32">
        <f t="shared" si="702"/>
        <v>4580</v>
      </c>
      <c r="AW368" s="32">
        <f t="shared" si="702"/>
        <v>0</v>
      </c>
    </row>
    <row r="369" spans="1:49" s="8" customFormat="1" ht="33">
      <c r="A369" s="135" t="s">
        <v>189</v>
      </c>
      <c r="B369" s="30" t="s">
        <v>53</v>
      </c>
      <c r="C369" s="30" t="s">
        <v>56</v>
      </c>
      <c r="D369" s="136" t="s">
        <v>555</v>
      </c>
      <c r="E369" s="30" t="s">
        <v>188</v>
      </c>
      <c r="F369" s="32">
        <v>4580</v>
      </c>
      <c r="G369" s="32"/>
      <c r="H369" s="32">
        <v>4580</v>
      </c>
      <c r="I369" s="152"/>
      <c r="J369" s="152"/>
      <c r="K369" s="152"/>
      <c r="L369" s="32">
        <f>F369+I369+J369</f>
        <v>4580</v>
      </c>
      <c r="M369" s="32">
        <f>G369+J369</f>
        <v>0</v>
      </c>
      <c r="N369" s="32">
        <f>H369+K369</f>
        <v>4580</v>
      </c>
      <c r="O369" s="152"/>
      <c r="P369" s="152"/>
      <c r="Q369" s="152"/>
      <c r="R369" s="32">
        <f>L369+O369+P369</f>
        <v>4580</v>
      </c>
      <c r="S369" s="32">
        <f>M369+P369</f>
        <v>0</v>
      </c>
      <c r="T369" s="32">
        <f>N369+Q369</f>
        <v>4580</v>
      </c>
      <c r="U369" s="152"/>
      <c r="V369" s="152"/>
      <c r="W369" s="152"/>
      <c r="X369" s="32">
        <f>R369+U369+V369</f>
        <v>4580</v>
      </c>
      <c r="Y369" s="32">
        <f>S369+V369</f>
        <v>0</v>
      </c>
      <c r="Z369" s="32">
        <f>T369+W369</f>
        <v>4580</v>
      </c>
      <c r="AA369" s="152"/>
      <c r="AB369" s="152"/>
      <c r="AC369" s="152"/>
      <c r="AD369" s="32">
        <f>X369+AA369+AB369</f>
        <v>4580</v>
      </c>
      <c r="AE369" s="32">
        <f>Y369+AB369</f>
        <v>0</v>
      </c>
      <c r="AF369" s="32">
        <f>Z369+AC369</f>
        <v>4580</v>
      </c>
      <c r="AG369" s="32"/>
      <c r="AH369" s="152"/>
      <c r="AI369" s="152"/>
      <c r="AJ369" s="152"/>
      <c r="AK369" s="152"/>
      <c r="AL369" s="32">
        <f>AD369+AH369+AI369</f>
        <v>4580</v>
      </c>
      <c r="AM369" s="32">
        <f>AE369+AI369</f>
        <v>0</v>
      </c>
      <c r="AN369" s="32">
        <f>AF369+AJ369</f>
        <v>4580</v>
      </c>
      <c r="AO369" s="32">
        <f>AH369+AK369</f>
        <v>0</v>
      </c>
      <c r="AP369" s="32"/>
      <c r="AQ369" s="32"/>
      <c r="AR369" s="32"/>
      <c r="AS369" s="32"/>
      <c r="AT369" s="32">
        <f>AL369+AP369+AQ369</f>
        <v>4580</v>
      </c>
      <c r="AU369" s="32">
        <f>AM369+AQ369</f>
        <v>0</v>
      </c>
      <c r="AV369" s="32">
        <f>AN369+AR369</f>
        <v>4580</v>
      </c>
      <c r="AW369" s="32">
        <f>AP369+AS369</f>
        <v>0</v>
      </c>
    </row>
    <row r="370" spans="1:49" s="8" customFormat="1" ht="49.5">
      <c r="A370" s="29" t="s">
        <v>159</v>
      </c>
      <c r="B370" s="30" t="s">
        <v>53</v>
      </c>
      <c r="C370" s="30" t="s">
        <v>56</v>
      </c>
      <c r="D370" s="41" t="s">
        <v>357</v>
      </c>
      <c r="E370" s="30"/>
      <c r="F370" s="68">
        <f t="shared" ref="F370:U374" si="703">F371</f>
        <v>97032</v>
      </c>
      <c r="G370" s="68">
        <f t="shared" si="703"/>
        <v>0</v>
      </c>
      <c r="H370" s="68">
        <f t="shared" si="703"/>
        <v>80931</v>
      </c>
      <c r="I370" s="154">
        <f t="shared" si="703"/>
        <v>0</v>
      </c>
      <c r="J370" s="154">
        <f t="shared" si="703"/>
        <v>0</v>
      </c>
      <c r="K370" s="154">
        <f t="shared" si="703"/>
        <v>0</v>
      </c>
      <c r="L370" s="68">
        <f t="shared" si="703"/>
        <v>97032</v>
      </c>
      <c r="M370" s="68">
        <f t="shared" si="703"/>
        <v>0</v>
      </c>
      <c r="N370" s="68">
        <f t="shared" si="703"/>
        <v>80931</v>
      </c>
      <c r="O370" s="154">
        <f t="shared" si="703"/>
        <v>0</v>
      </c>
      <c r="P370" s="154">
        <f t="shared" si="703"/>
        <v>0</v>
      </c>
      <c r="Q370" s="154">
        <f t="shared" si="703"/>
        <v>0</v>
      </c>
      <c r="R370" s="68">
        <f t="shared" si="703"/>
        <v>97032</v>
      </c>
      <c r="S370" s="68">
        <f t="shared" si="703"/>
        <v>0</v>
      </c>
      <c r="T370" s="68">
        <f t="shared" si="703"/>
        <v>80931</v>
      </c>
      <c r="U370" s="154">
        <f t="shared" si="703"/>
        <v>0</v>
      </c>
      <c r="V370" s="154">
        <f t="shared" ref="U370:AL374" si="704">V371</f>
        <v>0</v>
      </c>
      <c r="W370" s="154">
        <f t="shared" si="704"/>
        <v>0</v>
      </c>
      <c r="X370" s="68">
        <f t="shared" si="704"/>
        <v>97032</v>
      </c>
      <c r="Y370" s="68">
        <f t="shared" si="704"/>
        <v>0</v>
      </c>
      <c r="Z370" s="68">
        <f t="shared" si="704"/>
        <v>80931</v>
      </c>
      <c r="AA370" s="154">
        <f t="shared" si="704"/>
        <v>0</v>
      </c>
      <c r="AB370" s="154">
        <f t="shared" si="704"/>
        <v>0</v>
      </c>
      <c r="AC370" s="154">
        <f t="shared" si="704"/>
        <v>0</v>
      </c>
      <c r="AD370" s="68">
        <f t="shared" si="704"/>
        <v>97032</v>
      </c>
      <c r="AE370" s="68">
        <f t="shared" si="704"/>
        <v>0</v>
      </c>
      <c r="AF370" s="68">
        <f t="shared" si="704"/>
        <v>80931</v>
      </c>
      <c r="AG370" s="68"/>
      <c r="AH370" s="154">
        <f t="shared" si="704"/>
        <v>0</v>
      </c>
      <c r="AI370" s="154">
        <f t="shared" si="704"/>
        <v>0</v>
      </c>
      <c r="AJ370" s="154">
        <f t="shared" si="704"/>
        <v>0</v>
      </c>
      <c r="AK370" s="154">
        <f t="shared" si="704"/>
        <v>0</v>
      </c>
      <c r="AL370" s="68">
        <f t="shared" si="704"/>
        <v>97032</v>
      </c>
      <c r="AM370" s="68">
        <f t="shared" ref="AH370:AW374" si="705">AM371</f>
        <v>0</v>
      </c>
      <c r="AN370" s="68">
        <f t="shared" si="705"/>
        <v>80931</v>
      </c>
      <c r="AO370" s="68">
        <f t="shared" si="705"/>
        <v>0</v>
      </c>
      <c r="AP370" s="68">
        <f t="shared" si="705"/>
        <v>0</v>
      </c>
      <c r="AQ370" s="68">
        <f t="shared" si="705"/>
        <v>0</v>
      </c>
      <c r="AR370" s="68">
        <f t="shared" si="705"/>
        <v>0</v>
      </c>
      <c r="AS370" s="68">
        <f t="shared" si="705"/>
        <v>0</v>
      </c>
      <c r="AT370" s="68">
        <f t="shared" si="705"/>
        <v>97032</v>
      </c>
      <c r="AU370" s="68">
        <f t="shared" si="705"/>
        <v>0</v>
      </c>
      <c r="AV370" s="68">
        <f t="shared" si="705"/>
        <v>80931</v>
      </c>
      <c r="AW370" s="68">
        <f t="shared" si="705"/>
        <v>0</v>
      </c>
    </row>
    <row r="371" spans="1:49" s="8" customFormat="1" ht="49.5">
      <c r="A371" s="29" t="s">
        <v>224</v>
      </c>
      <c r="B371" s="30" t="s">
        <v>53</v>
      </c>
      <c r="C371" s="30" t="s">
        <v>56</v>
      </c>
      <c r="D371" s="41" t="s">
        <v>402</v>
      </c>
      <c r="E371" s="30"/>
      <c r="F371" s="32">
        <f t="shared" si="703"/>
        <v>97032</v>
      </c>
      <c r="G371" s="32">
        <f t="shared" si="703"/>
        <v>0</v>
      </c>
      <c r="H371" s="32">
        <f t="shared" si="703"/>
        <v>80931</v>
      </c>
      <c r="I371" s="152">
        <f t="shared" si="703"/>
        <v>0</v>
      </c>
      <c r="J371" s="152">
        <f t="shared" si="703"/>
        <v>0</v>
      </c>
      <c r="K371" s="152">
        <f t="shared" si="703"/>
        <v>0</v>
      </c>
      <c r="L371" s="32">
        <f t="shared" si="703"/>
        <v>97032</v>
      </c>
      <c r="M371" s="32">
        <f t="shared" si="703"/>
        <v>0</v>
      </c>
      <c r="N371" s="32">
        <f t="shared" si="703"/>
        <v>80931</v>
      </c>
      <c r="O371" s="152">
        <f t="shared" si="703"/>
        <v>0</v>
      </c>
      <c r="P371" s="152">
        <f t="shared" si="703"/>
        <v>0</v>
      </c>
      <c r="Q371" s="152">
        <f t="shared" si="703"/>
        <v>0</v>
      </c>
      <c r="R371" s="32">
        <f t="shared" si="703"/>
        <v>97032</v>
      </c>
      <c r="S371" s="32">
        <f t="shared" si="703"/>
        <v>0</v>
      </c>
      <c r="T371" s="32">
        <f t="shared" si="703"/>
        <v>80931</v>
      </c>
      <c r="U371" s="152">
        <f t="shared" si="704"/>
        <v>0</v>
      </c>
      <c r="V371" s="152">
        <f t="shared" si="704"/>
        <v>0</v>
      </c>
      <c r="W371" s="152">
        <f t="shared" si="704"/>
        <v>0</v>
      </c>
      <c r="X371" s="32">
        <f t="shared" si="704"/>
        <v>97032</v>
      </c>
      <c r="Y371" s="32">
        <f t="shared" si="704"/>
        <v>0</v>
      </c>
      <c r="Z371" s="32">
        <f t="shared" si="704"/>
        <v>80931</v>
      </c>
      <c r="AA371" s="152">
        <f t="shared" si="704"/>
        <v>0</v>
      </c>
      <c r="AB371" s="152">
        <f t="shared" si="704"/>
        <v>0</v>
      </c>
      <c r="AC371" s="152">
        <f t="shared" si="704"/>
        <v>0</v>
      </c>
      <c r="AD371" s="32">
        <f t="shared" si="704"/>
        <v>97032</v>
      </c>
      <c r="AE371" s="32">
        <f t="shared" si="704"/>
        <v>0</v>
      </c>
      <c r="AF371" s="32">
        <f t="shared" si="704"/>
        <v>80931</v>
      </c>
      <c r="AG371" s="32"/>
      <c r="AH371" s="152">
        <f t="shared" si="705"/>
        <v>0</v>
      </c>
      <c r="AI371" s="152">
        <f t="shared" si="705"/>
        <v>0</v>
      </c>
      <c r="AJ371" s="152">
        <f t="shared" si="705"/>
        <v>0</v>
      </c>
      <c r="AK371" s="152">
        <f t="shared" si="705"/>
        <v>0</v>
      </c>
      <c r="AL371" s="32">
        <f t="shared" si="705"/>
        <v>97032</v>
      </c>
      <c r="AM371" s="32">
        <f t="shared" si="705"/>
        <v>0</v>
      </c>
      <c r="AN371" s="32">
        <f t="shared" si="705"/>
        <v>80931</v>
      </c>
      <c r="AO371" s="32">
        <f t="shared" si="705"/>
        <v>0</v>
      </c>
      <c r="AP371" s="32">
        <f t="shared" si="705"/>
        <v>0</v>
      </c>
      <c r="AQ371" s="32">
        <f t="shared" si="705"/>
        <v>0</v>
      </c>
      <c r="AR371" s="32">
        <f t="shared" si="705"/>
        <v>0</v>
      </c>
      <c r="AS371" s="32">
        <f t="shared" si="705"/>
        <v>0</v>
      </c>
      <c r="AT371" s="32">
        <f t="shared" si="705"/>
        <v>97032</v>
      </c>
      <c r="AU371" s="32">
        <f t="shared" si="705"/>
        <v>0</v>
      </c>
      <c r="AV371" s="32">
        <f t="shared" si="705"/>
        <v>80931</v>
      </c>
      <c r="AW371" s="32">
        <f t="shared" si="705"/>
        <v>0</v>
      </c>
    </row>
    <row r="372" spans="1:49" s="8" customFormat="1" ht="33">
      <c r="A372" s="29" t="s">
        <v>76</v>
      </c>
      <c r="B372" s="30" t="s">
        <v>53</v>
      </c>
      <c r="C372" s="30" t="s">
        <v>56</v>
      </c>
      <c r="D372" s="41" t="s">
        <v>404</v>
      </c>
      <c r="E372" s="30"/>
      <c r="F372" s="32">
        <f t="shared" si="703"/>
        <v>97032</v>
      </c>
      <c r="G372" s="32">
        <f t="shared" si="703"/>
        <v>0</v>
      </c>
      <c r="H372" s="32">
        <f t="shared" si="703"/>
        <v>80931</v>
      </c>
      <c r="I372" s="152">
        <f t="shared" si="703"/>
        <v>0</v>
      </c>
      <c r="J372" s="152">
        <f t="shared" si="703"/>
        <v>0</v>
      </c>
      <c r="K372" s="152">
        <f t="shared" si="703"/>
        <v>0</v>
      </c>
      <c r="L372" s="32">
        <f t="shared" si="703"/>
        <v>97032</v>
      </c>
      <c r="M372" s="32">
        <f t="shared" si="703"/>
        <v>0</v>
      </c>
      <c r="N372" s="32">
        <f t="shared" si="703"/>
        <v>80931</v>
      </c>
      <c r="O372" s="152">
        <f t="shared" si="703"/>
        <v>0</v>
      </c>
      <c r="P372" s="152">
        <f t="shared" si="703"/>
        <v>0</v>
      </c>
      <c r="Q372" s="152">
        <f t="shared" si="703"/>
        <v>0</v>
      </c>
      <c r="R372" s="32">
        <f t="shared" si="703"/>
        <v>97032</v>
      </c>
      <c r="S372" s="32">
        <f t="shared" si="703"/>
        <v>0</v>
      </c>
      <c r="T372" s="32">
        <f t="shared" si="703"/>
        <v>80931</v>
      </c>
      <c r="U372" s="152">
        <f t="shared" si="704"/>
        <v>0</v>
      </c>
      <c r="V372" s="152">
        <f t="shared" si="704"/>
        <v>0</v>
      </c>
      <c r="W372" s="152">
        <f t="shared" si="704"/>
        <v>0</v>
      </c>
      <c r="X372" s="32">
        <f t="shared" si="704"/>
        <v>97032</v>
      </c>
      <c r="Y372" s="32">
        <f t="shared" si="704"/>
        <v>0</v>
      </c>
      <c r="Z372" s="32">
        <f t="shared" si="704"/>
        <v>80931</v>
      </c>
      <c r="AA372" s="152">
        <f t="shared" si="704"/>
        <v>0</v>
      </c>
      <c r="AB372" s="152">
        <f t="shared" si="704"/>
        <v>0</v>
      </c>
      <c r="AC372" s="152">
        <f t="shared" si="704"/>
        <v>0</v>
      </c>
      <c r="AD372" s="32">
        <f t="shared" si="704"/>
        <v>97032</v>
      </c>
      <c r="AE372" s="32">
        <f t="shared" si="704"/>
        <v>0</v>
      </c>
      <c r="AF372" s="32">
        <f t="shared" si="704"/>
        <v>80931</v>
      </c>
      <c r="AG372" s="32"/>
      <c r="AH372" s="152">
        <f t="shared" si="705"/>
        <v>0</v>
      </c>
      <c r="AI372" s="152">
        <f t="shared" si="705"/>
        <v>0</v>
      </c>
      <c r="AJ372" s="152">
        <f t="shared" si="705"/>
        <v>0</v>
      </c>
      <c r="AK372" s="152">
        <f t="shared" si="705"/>
        <v>0</v>
      </c>
      <c r="AL372" s="32">
        <f t="shared" si="705"/>
        <v>97032</v>
      </c>
      <c r="AM372" s="32">
        <f t="shared" si="705"/>
        <v>0</v>
      </c>
      <c r="AN372" s="32">
        <f t="shared" si="705"/>
        <v>80931</v>
      </c>
      <c r="AO372" s="32">
        <f t="shared" si="705"/>
        <v>0</v>
      </c>
      <c r="AP372" s="32">
        <f t="shared" si="705"/>
        <v>0</v>
      </c>
      <c r="AQ372" s="32">
        <f t="shared" si="705"/>
        <v>0</v>
      </c>
      <c r="AR372" s="32">
        <f t="shared" si="705"/>
        <v>0</v>
      </c>
      <c r="AS372" s="32">
        <f t="shared" si="705"/>
        <v>0</v>
      </c>
      <c r="AT372" s="32">
        <f t="shared" si="705"/>
        <v>97032</v>
      </c>
      <c r="AU372" s="32">
        <f t="shared" si="705"/>
        <v>0</v>
      </c>
      <c r="AV372" s="32">
        <f t="shared" si="705"/>
        <v>80931</v>
      </c>
      <c r="AW372" s="32">
        <f t="shared" si="705"/>
        <v>0</v>
      </c>
    </row>
    <row r="373" spans="1:49" s="8" customFormat="1" ht="33">
      <c r="A373" s="49" t="s">
        <v>96</v>
      </c>
      <c r="B373" s="30" t="s">
        <v>53</v>
      </c>
      <c r="C373" s="30" t="s">
        <v>56</v>
      </c>
      <c r="D373" s="41" t="s">
        <v>403</v>
      </c>
      <c r="E373" s="30"/>
      <c r="F373" s="32">
        <f t="shared" si="703"/>
        <v>97032</v>
      </c>
      <c r="G373" s="32">
        <f t="shared" si="703"/>
        <v>0</v>
      </c>
      <c r="H373" s="32">
        <f t="shared" si="703"/>
        <v>80931</v>
      </c>
      <c r="I373" s="152">
        <f t="shared" si="703"/>
        <v>0</v>
      </c>
      <c r="J373" s="152">
        <f t="shared" si="703"/>
        <v>0</v>
      </c>
      <c r="K373" s="152">
        <f t="shared" si="703"/>
        <v>0</v>
      </c>
      <c r="L373" s="32">
        <f t="shared" si="703"/>
        <v>97032</v>
      </c>
      <c r="M373" s="32">
        <f t="shared" si="703"/>
        <v>0</v>
      </c>
      <c r="N373" s="32">
        <f t="shared" si="703"/>
        <v>80931</v>
      </c>
      <c r="O373" s="152">
        <f t="shared" si="703"/>
        <v>0</v>
      </c>
      <c r="P373" s="152">
        <f t="shared" si="703"/>
        <v>0</v>
      </c>
      <c r="Q373" s="152">
        <f t="shared" si="703"/>
        <v>0</v>
      </c>
      <c r="R373" s="32">
        <f t="shared" si="703"/>
        <v>97032</v>
      </c>
      <c r="S373" s="32">
        <f t="shared" si="703"/>
        <v>0</v>
      </c>
      <c r="T373" s="32">
        <f t="shared" si="703"/>
        <v>80931</v>
      </c>
      <c r="U373" s="152">
        <f t="shared" si="704"/>
        <v>0</v>
      </c>
      <c r="V373" s="152">
        <f t="shared" si="704"/>
        <v>0</v>
      </c>
      <c r="W373" s="152">
        <f t="shared" si="704"/>
        <v>0</v>
      </c>
      <c r="X373" s="32">
        <f t="shared" si="704"/>
        <v>97032</v>
      </c>
      <c r="Y373" s="32">
        <f t="shared" si="704"/>
        <v>0</v>
      </c>
      <c r="Z373" s="32">
        <f t="shared" si="704"/>
        <v>80931</v>
      </c>
      <c r="AA373" s="152">
        <f t="shared" si="704"/>
        <v>0</v>
      </c>
      <c r="AB373" s="152">
        <f t="shared" si="704"/>
        <v>0</v>
      </c>
      <c r="AC373" s="152">
        <f t="shared" si="704"/>
        <v>0</v>
      </c>
      <c r="AD373" s="32">
        <f t="shared" si="704"/>
        <v>97032</v>
      </c>
      <c r="AE373" s="32">
        <f t="shared" si="704"/>
        <v>0</v>
      </c>
      <c r="AF373" s="32">
        <f t="shared" si="704"/>
        <v>80931</v>
      </c>
      <c r="AG373" s="32"/>
      <c r="AH373" s="152">
        <f t="shared" si="705"/>
        <v>0</v>
      </c>
      <c r="AI373" s="152">
        <f t="shared" si="705"/>
        <v>0</v>
      </c>
      <c r="AJ373" s="152">
        <f t="shared" si="705"/>
        <v>0</v>
      </c>
      <c r="AK373" s="152">
        <f t="shared" si="705"/>
        <v>0</v>
      </c>
      <c r="AL373" s="32">
        <f t="shared" si="705"/>
        <v>97032</v>
      </c>
      <c r="AM373" s="32">
        <f t="shared" si="705"/>
        <v>0</v>
      </c>
      <c r="AN373" s="32">
        <f t="shared" si="705"/>
        <v>80931</v>
      </c>
      <c r="AO373" s="32">
        <f t="shared" si="705"/>
        <v>0</v>
      </c>
      <c r="AP373" s="32">
        <f t="shared" si="705"/>
        <v>0</v>
      </c>
      <c r="AQ373" s="32">
        <f t="shared" si="705"/>
        <v>0</v>
      </c>
      <c r="AR373" s="32">
        <f t="shared" si="705"/>
        <v>0</v>
      </c>
      <c r="AS373" s="32">
        <f t="shared" si="705"/>
        <v>0</v>
      </c>
      <c r="AT373" s="32">
        <f t="shared" si="705"/>
        <v>97032</v>
      </c>
      <c r="AU373" s="32">
        <f t="shared" si="705"/>
        <v>0</v>
      </c>
      <c r="AV373" s="32">
        <f t="shared" si="705"/>
        <v>80931</v>
      </c>
      <c r="AW373" s="32">
        <f t="shared" si="705"/>
        <v>0</v>
      </c>
    </row>
    <row r="374" spans="1:49" s="8" customFormat="1" ht="33">
      <c r="A374" s="81" t="s">
        <v>418</v>
      </c>
      <c r="B374" s="30" t="s">
        <v>53</v>
      </c>
      <c r="C374" s="30" t="s">
        <v>56</v>
      </c>
      <c r="D374" s="41" t="s">
        <v>403</v>
      </c>
      <c r="E374" s="30" t="s">
        <v>78</v>
      </c>
      <c r="F374" s="32">
        <f t="shared" si="703"/>
        <v>97032</v>
      </c>
      <c r="G374" s="32">
        <f t="shared" si="703"/>
        <v>0</v>
      </c>
      <c r="H374" s="32">
        <f t="shared" si="703"/>
        <v>80931</v>
      </c>
      <c r="I374" s="152">
        <f t="shared" si="703"/>
        <v>0</v>
      </c>
      <c r="J374" s="152">
        <f t="shared" si="703"/>
        <v>0</v>
      </c>
      <c r="K374" s="152">
        <f t="shared" si="703"/>
        <v>0</v>
      </c>
      <c r="L374" s="32">
        <f t="shared" si="703"/>
        <v>97032</v>
      </c>
      <c r="M374" s="32">
        <f t="shared" si="703"/>
        <v>0</v>
      </c>
      <c r="N374" s="32">
        <f t="shared" si="703"/>
        <v>80931</v>
      </c>
      <c r="O374" s="152">
        <f t="shared" si="703"/>
        <v>0</v>
      </c>
      <c r="P374" s="152">
        <f t="shared" si="703"/>
        <v>0</v>
      </c>
      <c r="Q374" s="152">
        <f t="shared" si="703"/>
        <v>0</v>
      </c>
      <c r="R374" s="32">
        <f t="shared" si="703"/>
        <v>97032</v>
      </c>
      <c r="S374" s="32">
        <f t="shared" si="703"/>
        <v>0</v>
      </c>
      <c r="T374" s="32">
        <f t="shared" si="703"/>
        <v>80931</v>
      </c>
      <c r="U374" s="152">
        <f t="shared" si="704"/>
        <v>0</v>
      </c>
      <c r="V374" s="152">
        <f t="shared" si="704"/>
        <v>0</v>
      </c>
      <c r="W374" s="152">
        <f t="shared" si="704"/>
        <v>0</v>
      </c>
      <c r="X374" s="32">
        <f t="shared" si="704"/>
        <v>97032</v>
      </c>
      <c r="Y374" s="32">
        <f t="shared" si="704"/>
        <v>0</v>
      </c>
      <c r="Z374" s="32">
        <f t="shared" si="704"/>
        <v>80931</v>
      </c>
      <c r="AA374" s="152">
        <f t="shared" si="704"/>
        <v>0</v>
      </c>
      <c r="AB374" s="152">
        <f t="shared" si="704"/>
        <v>0</v>
      </c>
      <c r="AC374" s="152">
        <f t="shared" si="704"/>
        <v>0</v>
      </c>
      <c r="AD374" s="32">
        <f t="shared" si="704"/>
        <v>97032</v>
      </c>
      <c r="AE374" s="32">
        <f t="shared" si="704"/>
        <v>0</v>
      </c>
      <c r="AF374" s="32">
        <f t="shared" si="704"/>
        <v>80931</v>
      </c>
      <c r="AG374" s="32"/>
      <c r="AH374" s="152">
        <f t="shared" si="705"/>
        <v>0</v>
      </c>
      <c r="AI374" s="152">
        <f t="shared" si="705"/>
        <v>0</v>
      </c>
      <c r="AJ374" s="152">
        <f t="shared" si="705"/>
        <v>0</v>
      </c>
      <c r="AK374" s="152">
        <f t="shared" si="705"/>
        <v>0</v>
      </c>
      <c r="AL374" s="32">
        <f t="shared" si="705"/>
        <v>97032</v>
      </c>
      <c r="AM374" s="32">
        <f t="shared" si="705"/>
        <v>0</v>
      </c>
      <c r="AN374" s="32">
        <f t="shared" si="705"/>
        <v>80931</v>
      </c>
      <c r="AO374" s="32">
        <f t="shared" si="705"/>
        <v>0</v>
      </c>
      <c r="AP374" s="32">
        <f t="shared" si="705"/>
        <v>0</v>
      </c>
      <c r="AQ374" s="32">
        <f t="shared" si="705"/>
        <v>0</v>
      </c>
      <c r="AR374" s="32">
        <f t="shared" si="705"/>
        <v>0</v>
      </c>
      <c r="AS374" s="32">
        <f t="shared" si="705"/>
        <v>0</v>
      </c>
      <c r="AT374" s="32">
        <f t="shared" si="705"/>
        <v>97032</v>
      </c>
      <c r="AU374" s="32">
        <f t="shared" si="705"/>
        <v>0</v>
      </c>
      <c r="AV374" s="32">
        <f t="shared" si="705"/>
        <v>80931</v>
      </c>
      <c r="AW374" s="32">
        <f t="shared" si="705"/>
        <v>0</v>
      </c>
    </row>
    <row r="375" spans="1:49" s="8" customFormat="1" ht="49.5">
      <c r="A375" s="40" t="s">
        <v>171</v>
      </c>
      <c r="B375" s="30" t="s">
        <v>53</v>
      </c>
      <c r="C375" s="30" t="s">
        <v>56</v>
      </c>
      <c r="D375" s="41" t="s">
        <v>403</v>
      </c>
      <c r="E375" s="30" t="s">
        <v>170</v>
      </c>
      <c r="F375" s="32">
        <v>97032</v>
      </c>
      <c r="G375" s="32"/>
      <c r="H375" s="32">
        <v>80931</v>
      </c>
      <c r="I375" s="152"/>
      <c r="J375" s="152"/>
      <c r="K375" s="152"/>
      <c r="L375" s="32">
        <f>F375+I375+J375</f>
        <v>97032</v>
      </c>
      <c r="M375" s="32">
        <f>G375+J375</f>
        <v>0</v>
      </c>
      <c r="N375" s="32">
        <f>H375+K375</f>
        <v>80931</v>
      </c>
      <c r="O375" s="152"/>
      <c r="P375" s="152"/>
      <c r="Q375" s="152"/>
      <c r="R375" s="32">
        <f>L375+O375+P375</f>
        <v>97032</v>
      </c>
      <c r="S375" s="32">
        <f>M375+P375</f>
        <v>0</v>
      </c>
      <c r="T375" s="32">
        <f>N375+Q375</f>
        <v>80931</v>
      </c>
      <c r="U375" s="152"/>
      <c r="V375" s="152"/>
      <c r="W375" s="152"/>
      <c r="X375" s="32">
        <f>R375+U375+V375</f>
        <v>97032</v>
      </c>
      <c r="Y375" s="32">
        <f>S375+V375</f>
        <v>0</v>
      </c>
      <c r="Z375" s="32">
        <f>T375+W375</f>
        <v>80931</v>
      </c>
      <c r="AA375" s="152"/>
      <c r="AB375" s="152"/>
      <c r="AC375" s="152"/>
      <c r="AD375" s="32">
        <f>X375+AA375+AB375</f>
        <v>97032</v>
      </c>
      <c r="AE375" s="32">
        <f>Y375+AB375</f>
        <v>0</v>
      </c>
      <c r="AF375" s="32">
        <f>Z375+AC375</f>
        <v>80931</v>
      </c>
      <c r="AG375" s="32"/>
      <c r="AH375" s="152"/>
      <c r="AI375" s="152"/>
      <c r="AJ375" s="152"/>
      <c r="AK375" s="152"/>
      <c r="AL375" s="32">
        <f>AD375+AH375+AI375</f>
        <v>97032</v>
      </c>
      <c r="AM375" s="32">
        <f>AE375+AI375</f>
        <v>0</v>
      </c>
      <c r="AN375" s="32">
        <f>AF375+AJ375</f>
        <v>80931</v>
      </c>
      <c r="AO375" s="32">
        <f>AH375+AK375</f>
        <v>0</v>
      </c>
      <c r="AP375" s="32"/>
      <c r="AQ375" s="32"/>
      <c r="AR375" s="32"/>
      <c r="AS375" s="32"/>
      <c r="AT375" s="32">
        <f>AL375+AP375+AQ375</f>
        <v>97032</v>
      </c>
      <c r="AU375" s="32">
        <f>AM375+AQ375</f>
        <v>0</v>
      </c>
      <c r="AV375" s="32">
        <f>AN375+AR375</f>
        <v>80931</v>
      </c>
      <c r="AW375" s="32">
        <f>AP375+AS375</f>
        <v>0</v>
      </c>
    </row>
    <row r="376" spans="1:49" s="8" customFormat="1" ht="49.5">
      <c r="A376" s="29" t="s">
        <v>142</v>
      </c>
      <c r="B376" s="30" t="s">
        <v>53</v>
      </c>
      <c r="C376" s="30" t="s">
        <v>56</v>
      </c>
      <c r="D376" s="31" t="s">
        <v>247</v>
      </c>
      <c r="E376" s="30"/>
      <c r="F376" s="32">
        <f t="shared" ref="F376:U379" si="706">F377</f>
        <v>930</v>
      </c>
      <c r="G376" s="32">
        <f t="shared" si="706"/>
        <v>0</v>
      </c>
      <c r="H376" s="32">
        <f t="shared" si="706"/>
        <v>930</v>
      </c>
      <c r="I376" s="152">
        <f t="shared" si="706"/>
        <v>0</v>
      </c>
      <c r="J376" s="152">
        <f t="shared" si="706"/>
        <v>0</v>
      </c>
      <c r="K376" s="152">
        <f t="shared" si="706"/>
        <v>0</v>
      </c>
      <c r="L376" s="32">
        <f t="shared" si="706"/>
        <v>930</v>
      </c>
      <c r="M376" s="32">
        <f t="shared" si="706"/>
        <v>0</v>
      </c>
      <c r="N376" s="32">
        <f t="shared" si="706"/>
        <v>930</v>
      </c>
      <c r="O376" s="152">
        <f t="shared" si="706"/>
        <v>0</v>
      </c>
      <c r="P376" s="152">
        <f t="shared" si="706"/>
        <v>0</v>
      </c>
      <c r="Q376" s="152">
        <f t="shared" si="706"/>
        <v>0</v>
      </c>
      <c r="R376" s="32">
        <f t="shared" si="706"/>
        <v>930</v>
      </c>
      <c r="S376" s="32">
        <f t="shared" si="706"/>
        <v>0</v>
      </c>
      <c r="T376" s="32">
        <f t="shared" si="706"/>
        <v>930</v>
      </c>
      <c r="U376" s="152">
        <f t="shared" si="706"/>
        <v>0</v>
      </c>
      <c r="V376" s="152">
        <f t="shared" ref="U376:AL379" si="707">V377</f>
        <v>0</v>
      </c>
      <c r="W376" s="152">
        <f t="shared" si="707"/>
        <v>0</v>
      </c>
      <c r="X376" s="32">
        <f t="shared" si="707"/>
        <v>930</v>
      </c>
      <c r="Y376" s="32">
        <f t="shared" si="707"/>
        <v>0</v>
      </c>
      <c r="Z376" s="32">
        <f t="shared" si="707"/>
        <v>930</v>
      </c>
      <c r="AA376" s="152">
        <f t="shared" si="707"/>
        <v>0</v>
      </c>
      <c r="AB376" s="152">
        <f t="shared" si="707"/>
        <v>0</v>
      </c>
      <c r="AC376" s="152">
        <f t="shared" si="707"/>
        <v>0</v>
      </c>
      <c r="AD376" s="32">
        <f t="shared" si="707"/>
        <v>930</v>
      </c>
      <c r="AE376" s="32">
        <f t="shared" si="707"/>
        <v>0</v>
      </c>
      <c r="AF376" s="32">
        <f t="shared" si="707"/>
        <v>930</v>
      </c>
      <c r="AG376" s="32"/>
      <c r="AH376" s="152">
        <f t="shared" si="707"/>
        <v>0</v>
      </c>
      <c r="AI376" s="152">
        <f t="shared" si="707"/>
        <v>0</v>
      </c>
      <c r="AJ376" s="152">
        <f t="shared" si="707"/>
        <v>0</v>
      </c>
      <c r="AK376" s="152">
        <f t="shared" si="707"/>
        <v>0</v>
      </c>
      <c r="AL376" s="32">
        <f t="shared" si="707"/>
        <v>930</v>
      </c>
      <c r="AM376" s="32">
        <f t="shared" ref="AH376:AW379" si="708">AM377</f>
        <v>0</v>
      </c>
      <c r="AN376" s="32">
        <f t="shared" si="708"/>
        <v>930</v>
      </c>
      <c r="AO376" s="32">
        <f t="shared" si="708"/>
        <v>0</v>
      </c>
      <c r="AP376" s="32">
        <f t="shared" si="708"/>
        <v>0</v>
      </c>
      <c r="AQ376" s="32">
        <f t="shared" si="708"/>
        <v>0</v>
      </c>
      <c r="AR376" s="32">
        <f t="shared" si="708"/>
        <v>0</v>
      </c>
      <c r="AS376" s="32">
        <f t="shared" si="708"/>
        <v>0</v>
      </c>
      <c r="AT376" s="32">
        <f t="shared" si="708"/>
        <v>930</v>
      </c>
      <c r="AU376" s="32">
        <f t="shared" si="708"/>
        <v>0</v>
      </c>
      <c r="AV376" s="32">
        <f t="shared" si="708"/>
        <v>930</v>
      </c>
      <c r="AW376" s="32">
        <f t="shared" si="708"/>
        <v>0</v>
      </c>
    </row>
    <row r="377" spans="1:49" s="8" customFormat="1" ht="33">
      <c r="A377" s="29" t="s">
        <v>76</v>
      </c>
      <c r="B377" s="30" t="s">
        <v>53</v>
      </c>
      <c r="C377" s="30" t="s">
        <v>56</v>
      </c>
      <c r="D377" s="31" t="s">
        <v>248</v>
      </c>
      <c r="E377" s="30"/>
      <c r="F377" s="32">
        <f t="shared" si="706"/>
        <v>930</v>
      </c>
      <c r="G377" s="32">
        <f t="shared" si="706"/>
        <v>0</v>
      </c>
      <c r="H377" s="32">
        <f t="shared" si="706"/>
        <v>930</v>
      </c>
      <c r="I377" s="152">
        <f t="shared" si="706"/>
        <v>0</v>
      </c>
      <c r="J377" s="152">
        <f t="shared" si="706"/>
        <v>0</v>
      </c>
      <c r="K377" s="152">
        <f t="shared" si="706"/>
        <v>0</v>
      </c>
      <c r="L377" s="32">
        <f t="shared" si="706"/>
        <v>930</v>
      </c>
      <c r="M377" s="32">
        <f t="shared" si="706"/>
        <v>0</v>
      </c>
      <c r="N377" s="32">
        <f t="shared" si="706"/>
        <v>930</v>
      </c>
      <c r="O377" s="152">
        <f t="shared" si="706"/>
        <v>0</v>
      </c>
      <c r="P377" s="152">
        <f t="shared" si="706"/>
        <v>0</v>
      </c>
      <c r="Q377" s="152">
        <f t="shared" si="706"/>
        <v>0</v>
      </c>
      <c r="R377" s="32">
        <f t="shared" si="706"/>
        <v>930</v>
      </c>
      <c r="S377" s="32">
        <f t="shared" si="706"/>
        <v>0</v>
      </c>
      <c r="T377" s="32">
        <f t="shared" si="706"/>
        <v>930</v>
      </c>
      <c r="U377" s="152">
        <f t="shared" si="707"/>
        <v>0</v>
      </c>
      <c r="V377" s="152">
        <f t="shared" si="707"/>
        <v>0</v>
      </c>
      <c r="W377" s="152">
        <f t="shared" si="707"/>
        <v>0</v>
      </c>
      <c r="X377" s="32">
        <f t="shared" si="707"/>
        <v>930</v>
      </c>
      <c r="Y377" s="32">
        <f t="shared" si="707"/>
        <v>0</v>
      </c>
      <c r="Z377" s="32">
        <f t="shared" si="707"/>
        <v>930</v>
      </c>
      <c r="AA377" s="152">
        <f t="shared" si="707"/>
        <v>0</v>
      </c>
      <c r="AB377" s="152">
        <f t="shared" si="707"/>
        <v>0</v>
      </c>
      <c r="AC377" s="152">
        <f t="shared" si="707"/>
        <v>0</v>
      </c>
      <c r="AD377" s="32">
        <f t="shared" si="707"/>
        <v>930</v>
      </c>
      <c r="AE377" s="32">
        <f t="shared" si="707"/>
        <v>0</v>
      </c>
      <c r="AF377" s="32">
        <f t="shared" si="707"/>
        <v>930</v>
      </c>
      <c r="AG377" s="32"/>
      <c r="AH377" s="152">
        <f t="shared" si="708"/>
        <v>0</v>
      </c>
      <c r="AI377" s="152">
        <f t="shared" si="708"/>
        <v>0</v>
      </c>
      <c r="AJ377" s="152">
        <f t="shared" si="708"/>
        <v>0</v>
      </c>
      <c r="AK377" s="152">
        <f t="shared" si="708"/>
        <v>0</v>
      </c>
      <c r="AL377" s="32">
        <f t="shared" si="708"/>
        <v>930</v>
      </c>
      <c r="AM377" s="32">
        <f t="shared" si="708"/>
        <v>0</v>
      </c>
      <c r="AN377" s="32">
        <f t="shared" si="708"/>
        <v>930</v>
      </c>
      <c r="AO377" s="32">
        <f t="shared" si="708"/>
        <v>0</v>
      </c>
      <c r="AP377" s="32">
        <f t="shared" si="708"/>
        <v>0</v>
      </c>
      <c r="AQ377" s="32">
        <f t="shared" si="708"/>
        <v>0</v>
      </c>
      <c r="AR377" s="32">
        <f t="shared" si="708"/>
        <v>0</v>
      </c>
      <c r="AS377" s="32">
        <f t="shared" si="708"/>
        <v>0</v>
      </c>
      <c r="AT377" s="32">
        <f t="shared" si="708"/>
        <v>930</v>
      </c>
      <c r="AU377" s="32">
        <f t="shared" si="708"/>
        <v>0</v>
      </c>
      <c r="AV377" s="32">
        <f t="shared" si="708"/>
        <v>930</v>
      </c>
      <c r="AW377" s="32">
        <f t="shared" si="708"/>
        <v>0</v>
      </c>
    </row>
    <row r="378" spans="1:49" s="8" customFormat="1" ht="33">
      <c r="A378" s="29" t="s">
        <v>115</v>
      </c>
      <c r="B378" s="30" t="s">
        <v>53</v>
      </c>
      <c r="C378" s="30" t="s">
        <v>56</v>
      </c>
      <c r="D378" s="31" t="s">
        <v>249</v>
      </c>
      <c r="E378" s="30"/>
      <c r="F378" s="32">
        <f t="shared" si="706"/>
        <v>930</v>
      </c>
      <c r="G378" s="32">
        <f t="shared" si="706"/>
        <v>0</v>
      </c>
      <c r="H378" s="32">
        <f t="shared" si="706"/>
        <v>930</v>
      </c>
      <c r="I378" s="152">
        <f t="shared" si="706"/>
        <v>0</v>
      </c>
      <c r="J378" s="152">
        <f t="shared" si="706"/>
        <v>0</v>
      </c>
      <c r="K378" s="152">
        <f t="shared" si="706"/>
        <v>0</v>
      </c>
      <c r="L378" s="32">
        <f t="shared" si="706"/>
        <v>930</v>
      </c>
      <c r="M378" s="32">
        <f t="shared" si="706"/>
        <v>0</v>
      </c>
      <c r="N378" s="32">
        <f t="shared" si="706"/>
        <v>930</v>
      </c>
      <c r="O378" s="152">
        <f t="shared" si="706"/>
        <v>0</v>
      </c>
      <c r="P378" s="152">
        <f t="shared" si="706"/>
        <v>0</v>
      </c>
      <c r="Q378" s="152">
        <f t="shared" si="706"/>
        <v>0</v>
      </c>
      <c r="R378" s="32">
        <f t="shared" si="706"/>
        <v>930</v>
      </c>
      <c r="S378" s="32">
        <f t="shared" si="706"/>
        <v>0</v>
      </c>
      <c r="T378" s="32">
        <f t="shared" si="706"/>
        <v>930</v>
      </c>
      <c r="U378" s="152">
        <f t="shared" si="707"/>
        <v>0</v>
      </c>
      <c r="V378" s="152">
        <f t="shared" si="707"/>
        <v>0</v>
      </c>
      <c r="W378" s="152">
        <f t="shared" si="707"/>
        <v>0</v>
      </c>
      <c r="X378" s="32">
        <f t="shared" si="707"/>
        <v>930</v>
      </c>
      <c r="Y378" s="32">
        <f t="shared" si="707"/>
        <v>0</v>
      </c>
      <c r="Z378" s="32">
        <f t="shared" si="707"/>
        <v>930</v>
      </c>
      <c r="AA378" s="152">
        <f t="shared" si="707"/>
        <v>0</v>
      </c>
      <c r="AB378" s="152">
        <f t="shared" si="707"/>
        <v>0</v>
      </c>
      <c r="AC378" s="152">
        <f t="shared" si="707"/>
        <v>0</v>
      </c>
      <c r="AD378" s="32">
        <f t="shared" si="707"/>
        <v>930</v>
      </c>
      <c r="AE378" s="32">
        <f t="shared" si="707"/>
        <v>0</v>
      </c>
      <c r="AF378" s="32">
        <f t="shared" si="707"/>
        <v>930</v>
      </c>
      <c r="AG378" s="32"/>
      <c r="AH378" s="152">
        <f t="shared" si="708"/>
        <v>0</v>
      </c>
      <c r="AI378" s="152">
        <f t="shared" si="708"/>
        <v>0</v>
      </c>
      <c r="AJ378" s="152">
        <f t="shared" si="708"/>
        <v>0</v>
      </c>
      <c r="AK378" s="152">
        <f t="shared" si="708"/>
        <v>0</v>
      </c>
      <c r="AL378" s="32">
        <f t="shared" si="708"/>
        <v>930</v>
      </c>
      <c r="AM378" s="32">
        <f t="shared" si="708"/>
        <v>0</v>
      </c>
      <c r="AN378" s="32">
        <f t="shared" si="708"/>
        <v>930</v>
      </c>
      <c r="AO378" s="32">
        <f t="shared" si="708"/>
        <v>0</v>
      </c>
      <c r="AP378" s="32">
        <f t="shared" si="708"/>
        <v>0</v>
      </c>
      <c r="AQ378" s="32">
        <f t="shared" si="708"/>
        <v>0</v>
      </c>
      <c r="AR378" s="32">
        <f t="shared" si="708"/>
        <v>0</v>
      </c>
      <c r="AS378" s="32">
        <f t="shared" si="708"/>
        <v>0</v>
      </c>
      <c r="AT378" s="32">
        <f t="shared" si="708"/>
        <v>930</v>
      </c>
      <c r="AU378" s="32">
        <f t="shared" si="708"/>
        <v>0</v>
      </c>
      <c r="AV378" s="32">
        <f t="shared" si="708"/>
        <v>930</v>
      </c>
      <c r="AW378" s="32">
        <f t="shared" si="708"/>
        <v>0</v>
      </c>
    </row>
    <row r="379" spans="1:49" s="8" customFormat="1" ht="33">
      <c r="A379" s="81" t="s">
        <v>418</v>
      </c>
      <c r="B379" s="30" t="s">
        <v>53</v>
      </c>
      <c r="C379" s="30" t="s">
        <v>56</v>
      </c>
      <c r="D379" s="31" t="s">
        <v>249</v>
      </c>
      <c r="E379" s="30" t="s">
        <v>78</v>
      </c>
      <c r="F379" s="32">
        <f t="shared" si="706"/>
        <v>930</v>
      </c>
      <c r="G379" s="32">
        <f t="shared" si="706"/>
        <v>0</v>
      </c>
      <c r="H379" s="32">
        <f t="shared" si="706"/>
        <v>930</v>
      </c>
      <c r="I379" s="152">
        <f t="shared" si="706"/>
        <v>0</v>
      </c>
      <c r="J379" s="152">
        <f t="shared" si="706"/>
        <v>0</v>
      </c>
      <c r="K379" s="152">
        <f t="shared" si="706"/>
        <v>0</v>
      </c>
      <c r="L379" s="32">
        <f t="shared" si="706"/>
        <v>930</v>
      </c>
      <c r="M379" s="32">
        <f t="shared" si="706"/>
        <v>0</v>
      </c>
      <c r="N379" s="32">
        <f t="shared" si="706"/>
        <v>930</v>
      </c>
      <c r="O379" s="152">
        <f t="shared" si="706"/>
        <v>0</v>
      </c>
      <c r="P379" s="152">
        <f t="shared" si="706"/>
        <v>0</v>
      </c>
      <c r="Q379" s="152">
        <f t="shared" si="706"/>
        <v>0</v>
      </c>
      <c r="R379" s="32">
        <f t="shared" si="706"/>
        <v>930</v>
      </c>
      <c r="S379" s="32">
        <f t="shared" si="706"/>
        <v>0</v>
      </c>
      <c r="T379" s="32">
        <f t="shared" si="706"/>
        <v>930</v>
      </c>
      <c r="U379" s="152">
        <f t="shared" si="707"/>
        <v>0</v>
      </c>
      <c r="V379" s="152">
        <f t="shared" si="707"/>
        <v>0</v>
      </c>
      <c r="W379" s="152">
        <f t="shared" si="707"/>
        <v>0</v>
      </c>
      <c r="X379" s="32">
        <f t="shared" si="707"/>
        <v>930</v>
      </c>
      <c r="Y379" s="32">
        <f t="shared" si="707"/>
        <v>0</v>
      </c>
      <c r="Z379" s="32">
        <f t="shared" si="707"/>
        <v>930</v>
      </c>
      <c r="AA379" s="152">
        <f t="shared" si="707"/>
        <v>0</v>
      </c>
      <c r="AB379" s="152">
        <f t="shared" si="707"/>
        <v>0</v>
      </c>
      <c r="AC379" s="152">
        <f t="shared" si="707"/>
        <v>0</v>
      </c>
      <c r="AD379" s="32">
        <f t="shared" si="707"/>
        <v>930</v>
      </c>
      <c r="AE379" s="32">
        <f t="shared" si="707"/>
        <v>0</v>
      </c>
      <c r="AF379" s="32">
        <f t="shared" si="707"/>
        <v>930</v>
      </c>
      <c r="AG379" s="32"/>
      <c r="AH379" s="152">
        <f t="shared" si="708"/>
        <v>0</v>
      </c>
      <c r="AI379" s="152">
        <f t="shared" si="708"/>
        <v>0</v>
      </c>
      <c r="AJ379" s="152">
        <f t="shared" si="708"/>
        <v>0</v>
      </c>
      <c r="AK379" s="152">
        <f t="shared" si="708"/>
        <v>0</v>
      </c>
      <c r="AL379" s="32">
        <f t="shared" si="708"/>
        <v>930</v>
      </c>
      <c r="AM379" s="32">
        <f t="shared" si="708"/>
        <v>0</v>
      </c>
      <c r="AN379" s="32">
        <f t="shared" si="708"/>
        <v>930</v>
      </c>
      <c r="AO379" s="32">
        <f t="shared" si="708"/>
        <v>0</v>
      </c>
      <c r="AP379" s="32">
        <f t="shared" si="708"/>
        <v>0</v>
      </c>
      <c r="AQ379" s="32">
        <f t="shared" si="708"/>
        <v>0</v>
      </c>
      <c r="AR379" s="32">
        <f t="shared" si="708"/>
        <v>0</v>
      </c>
      <c r="AS379" s="32">
        <f t="shared" si="708"/>
        <v>0</v>
      </c>
      <c r="AT379" s="32">
        <f t="shared" si="708"/>
        <v>930</v>
      </c>
      <c r="AU379" s="32">
        <f t="shared" si="708"/>
        <v>0</v>
      </c>
      <c r="AV379" s="32">
        <f t="shared" si="708"/>
        <v>930</v>
      </c>
      <c r="AW379" s="32">
        <f t="shared" si="708"/>
        <v>0</v>
      </c>
    </row>
    <row r="380" spans="1:49" s="8" customFormat="1" ht="49.5">
      <c r="A380" s="40" t="s">
        <v>171</v>
      </c>
      <c r="B380" s="30" t="s">
        <v>53</v>
      </c>
      <c r="C380" s="30" t="s">
        <v>56</v>
      </c>
      <c r="D380" s="31" t="s">
        <v>249</v>
      </c>
      <c r="E380" s="30" t="s">
        <v>170</v>
      </c>
      <c r="F380" s="32">
        <v>930</v>
      </c>
      <c r="G380" s="32"/>
      <c r="H380" s="32">
        <v>930</v>
      </c>
      <c r="I380" s="152"/>
      <c r="J380" s="152"/>
      <c r="K380" s="152"/>
      <c r="L380" s="32">
        <f>F380+I380+J380</f>
        <v>930</v>
      </c>
      <c r="M380" s="32">
        <f>G380+J380</f>
        <v>0</v>
      </c>
      <c r="N380" s="32">
        <f>H380+K380</f>
        <v>930</v>
      </c>
      <c r="O380" s="152"/>
      <c r="P380" s="152"/>
      <c r="Q380" s="152"/>
      <c r="R380" s="32">
        <f>L380+O380+P380</f>
        <v>930</v>
      </c>
      <c r="S380" s="32">
        <f>M380+P380</f>
        <v>0</v>
      </c>
      <c r="T380" s="32">
        <f>N380+Q380</f>
        <v>930</v>
      </c>
      <c r="U380" s="152"/>
      <c r="V380" s="152"/>
      <c r="W380" s="152"/>
      <c r="X380" s="32">
        <f>R380+U380+V380</f>
        <v>930</v>
      </c>
      <c r="Y380" s="32">
        <f>S380+V380</f>
        <v>0</v>
      </c>
      <c r="Z380" s="32">
        <f>T380+W380</f>
        <v>930</v>
      </c>
      <c r="AA380" s="152"/>
      <c r="AB380" s="152"/>
      <c r="AC380" s="152"/>
      <c r="AD380" s="32">
        <f>X380+AA380+AB380</f>
        <v>930</v>
      </c>
      <c r="AE380" s="32">
        <f>Y380+AB380</f>
        <v>0</v>
      </c>
      <c r="AF380" s="32">
        <f>Z380+AC380</f>
        <v>930</v>
      </c>
      <c r="AG380" s="32"/>
      <c r="AH380" s="152"/>
      <c r="AI380" s="152"/>
      <c r="AJ380" s="152"/>
      <c r="AK380" s="152"/>
      <c r="AL380" s="32">
        <f>AD380+AH380+AI380</f>
        <v>930</v>
      </c>
      <c r="AM380" s="32">
        <f>AE380+AI380</f>
        <v>0</v>
      </c>
      <c r="AN380" s="32">
        <f>AF380+AJ380</f>
        <v>930</v>
      </c>
      <c r="AO380" s="32">
        <f>AH380+AK380</f>
        <v>0</v>
      </c>
      <c r="AP380" s="32"/>
      <c r="AQ380" s="32"/>
      <c r="AR380" s="32"/>
      <c r="AS380" s="32"/>
      <c r="AT380" s="32">
        <f>AL380+AP380+AQ380</f>
        <v>930</v>
      </c>
      <c r="AU380" s="32">
        <f>AM380+AQ380</f>
        <v>0</v>
      </c>
      <c r="AV380" s="32">
        <f>AN380+AR380</f>
        <v>930</v>
      </c>
      <c r="AW380" s="32">
        <f>AP380+AS380</f>
        <v>0</v>
      </c>
    </row>
    <row r="381" spans="1:49" s="8" customFormat="1" ht="33">
      <c r="A381" s="29" t="s">
        <v>79</v>
      </c>
      <c r="B381" s="30" t="s">
        <v>53</v>
      </c>
      <c r="C381" s="30" t="s">
        <v>56</v>
      </c>
      <c r="D381" s="41" t="s">
        <v>238</v>
      </c>
      <c r="E381" s="30"/>
      <c r="F381" s="32">
        <f t="shared" ref="F381:H381" si="709">F382+F386</f>
        <v>420</v>
      </c>
      <c r="G381" s="32">
        <f t="shared" si="709"/>
        <v>0</v>
      </c>
      <c r="H381" s="32">
        <f t="shared" si="709"/>
        <v>420</v>
      </c>
      <c r="I381" s="152">
        <f t="shared" ref="I381:N381" si="710">I382+I386</f>
        <v>0</v>
      </c>
      <c r="J381" s="152">
        <f t="shared" si="710"/>
        <v>0</v>
      </c>
      <c r="K381" s="152">
        <f t="shared" si="710"/>
        <v>0</v>
      </c>
      <c r="L381" s="32">
        <f t="shared" si="710"/>
        <v>420</v>
      </c>
      <c r="M381" s="32">
        <f t="shared" si="710"/>
        <v>0</v>
      </c>
      <c r="N381" s="32">
        <f t="shared" si="710"/>
        <v>420</v>
      </c>
      <c r="O381" s="152">
        <f t="shared" ref="O381:T381" si="711">O382+O386</f>
        <v>0</v>
      </c>
      <c r="P381" s="152">
        <f t="shared" si="711"/>
        <v>0</v>
      </c>
      <c r="Q381" s="152">
        <f t="shared" si="711"/>
        <v>0</v>
      </c>
      <c r="R381" s="32">
        <f t="shared" si="711"/>
        <v>420</v>
      </c>
      <c r="S381" s="32">
        <f t="shared" si="711"/>
        <v>0</v>
      </c>
      <c r="T381" s="32">
        <f t="shared" si="711"/>
        <v>420</v>
      </c>
      <c r="U381" s="152">
        <f t="shared" ref="U381:Z381" si="712">U382+U386</f>
        <v>0</v>
      </c>
      <c r="V381" s="152">
        <f t="shared" si="712"/>
        <v>0</v>
      </c>
      <c r="W381" s="152">
        <f t="shared" si="712"/>
        <v>0</v>
      </c>
      <c r="X381" s="32">
        <f t="shared" si="712"/>
        <v>420</v>
      </c>
      <c r="Y381" s="32">
        <f t="shared" si="712"/>
        <v>0</v>
      </c>
      <c r="Z381" s="32">
        <f t="shared" si="712"/>
        <v>420</v>
      </c>
      <c r="AA381" s="152">
        <f t="shared" ref="AA381:AF381" si="713">AA382+AA386</f>
        <v>0</v>
      </c>
      <c r="AB381" s="152">
        <f t="shared" si="713"/>
        <v>0</v>
      </c>
      <c r="AC381" s="152">
        <f t="shared" si="713"/>
        <v>0</v>
      </c>
      <c r="AD381" s="32">
        <f t="shared" si="713"/>
        <v>420</v>
      </c>
      <c r="AE381" s="32">
        <f t="shared" si="713"/>
        <v>0</v>
      </c>
      <c r="AF381" s="32">
        <f t="shared" si="713"/>
        <v>420</v>
      </c>
      <c r="AG381" s="32"/>
      <c r="AH381" s="152">
        <f t="shared" ref="AH381:AN381" si="714">AH382+AH386</f>
        <v>0</v>
      </c>
      <c r="AI381" s="152">
        <f t="shared" si="714"/>
        <v>0</v>
      </c>
      <c r="AJ381" s="152">
        <f t="shared" si="714"/>
        <v>0</v>
      </c>
      <c r="AK381" s="152">
        <f t="shared" ref="AK381" si="715">AK382+AK386</f>
        <v>0</v>
      </c>
      <c r="AL381" s="32">
        <f t="shared" si="714"/>
        <v>420</v>
      </c>
      <c r="AM381" s="32">
        <f t="shared" si="714"/>
        <v>0</v>
      </c>
      <c r="AN381" s="32">
        <f t="shared" si="714"/>
        <v>420</v>
      </c>
      <c r="AO381" s="32">
        <f t="shared" ref="AO381:AV381" si="716">AO382+AO386</f>
        <v>0</v>
      </c>
      <c r="AP381" s="32">
        <f t="shared" si="716"/>
        <v>0</v>
      </c>
      <c r="AQ381" s="32">
        <f t="shared" si="716"/>
        <v>0</v>
      </c>
      <c r="AR381" s="32">
        <f t="shared" si="716"/>
        <v>0</v>
      </c>
      <c r="AS381" s="32">
        <f t="shared" si="716"/>
        <v>0</v>
      </c>
      <c r="AT381" s="32">
        <f t="shared" si="716"/>
        <v>420</v>
      </c>
      <c r="AU381" s="32">
        <f t="shared" si="716"/>
        <v>0</v>
      </c>
      <c r="AV381" s="32">
        <f t="shared" si="716"/>
        <v>420</v>
      </c>
      <c r="AW381" s="32">
        <f t="shared" ref="AW381" si="717">AW382+AW386</f>
        <v>0</v>
      </c>
    </row>
    <row r="382" spans="1:49" s="8" customFormat="1" ht="33" hidden="1" customHeight="1">
      <c r="A382" s="70" t="s">
        <v>212</v>
      </c>
      <c r="B382" s="30" t="s">
        <v>53</v>
      </c>
      <c r="C382" s="30" t="s">
        <v>56</v>
      </c>
      <c r="D382" s="41" t="s">
        <v>423</v>
      </c>
      <c r="E382" s="30"/>
      <c r="F382" s="130">
        <f t="shared" ref="F382:U384" si="718">F383</f>
        <v>0</v>
      </c>
      <c r="G382" s="130">
        <f t="shared" si="718"/>
        <v>0</v>
      </c>
      <c r="H382" s="130">
        <f t="shared" si="718"/>
        <v>0</v>
      </c>
      <c r="I382" s="152">
        <f t="shared" si="718"/>
        <v>0</v>
      </c>
      <c r="J382" s="152">
        <f t="shared" si="718"/>
        <v>0</v>
      </c>
      <c r="K382" s="152">
        <f t="shared" si="718"/>
        <v>0</v>
      </c>
      <c r="L382" s="32">
        <f t="shared" si="718"/>
        <v>0</v>
      </c>
      <c r="M382" s="32">
        <f t="shared" si="718"/>
        <v>0</v>
      </c>
      <c r="N382" s="32">
        <f t="shared" si="718"/>
        <v>0</v>
      </c>
      <c r="O382" s="152">
        <f t="shared" si="718"/>
        <v>0</v>
      </c>
      <c r="P382" s="152">
        <f t="shared" si="718"/>
        <v>0</v>
      </c>
      <c r="Q382" s="152">
        <f t="shared" si="718"/>
        <v>0</v>
      </c>
      <c r="R382" s="32">
        <f t="shared" si="718"/>
        <v>0</v>
      </c>
      <c r="S382" s="32">
        <f t="shared" si="718"/>
        <v>0</v>
      </c>
      <c r="T382" s="32">
        <f t="shared" si="718"/>
        <v>0</v>
      </c>
      <c r="U382" s="152">
        <f t="shared" si="718"/>
        <v>0</v>
      </c>
      <c r="V382" s="152">
        <f t="shared" ref="U382:AL384" si="719">V383</f>
        <v>0</v>
      </c>
      <c r="W382" s="152">
        <f t="shared" si="719"/>
        <v>0</v>
      </c>
      <c r="X382" s="32">
        <f t="shared" si="719"/>
        <v>0</v>
      </c>
      <c r="Y382" s="32">
        <f t="shared" si="719"/>
        <v>0</v>
      </c>
      <c r="Z382" s="32">
        <f t="shared" si="719"/>
        <v>0</v>
      </c>
      <c r="AA382" s="152">
        <f t="shared" si="719"/>
        <v>0</v>
      </c>
      <c r="AB382" s="152">
        <f t="shared" si="719"/>
        <v>0</v>
      </c>
      <c r="AC382" s="152">
        <f t="shared" si="719"/>
        <v>0</v>
      </c>
      <c r="AD382" s="32">
        <f t="shared" si="719"/>
        <v>0</v>
      </c>
      <c r="AE382" s="32">
        <f t="shared" si="719"/>
        <v>0</v>
      </c>
      <c r="AF382" s="32">
        <f t="shared" si="719"/>
        <v>0</v>
      </c>
      <c r="AG382" s="32"/>
      <c r="AH382" s="152">
        <f t="shared" si="719"/>
        <v>0</v>
      </c>
      <c r="AI382" s="152">
        <f t="shared" si="719"/>
        <v>0</v>
      </c>
      <c r="AJ382" s="152">
        <f t="shared" si="719"/>
        <v>0</v>
      </c>
      <c r="AK382" s="152">
        <f t="shared" si="719"/>
        <v>0</v>
      </c>
      <c r="AL382" s="32">
        <f t="shared" si="719"/>
        <v>0</v>
      </c>
      <c r="AM382" s="32">
        <f t="shared" ref="AH382:AW384" si="720">AM383</f>
        <v>0</v>
      </c>
      <c r="AN382" s="32">
        <f t="shared" si="720"/>
        <v>0</v>
      </c>
      <c r="AO382" s="32">
        <f t="shared" si="720"/>
        <v>0</v>
      </c>
      <c r="AP382" s="32">
        <f t="shared" si="720"/>
        <v>0</v>
      </c>
      <c r="AQ382" s="32">
        <f t="shared" si="720"/>
        <v>0</v>
      </c>
      <c r="AR382" s="32">
        <f t="shared" si="720"/>
        <v>0</v>
      </c>
      <c r="AS382" s="32">
        <f t="shared" si="720"/>
        <v>0</v>
      </c>
      <c r="AT382" s="32">
        <f t="shared" si="720"/>
        <v>0</v>
      </c>
      <c r="AU382" s="32">
        <f t="shared" si="720"/>
        <v>0</v>
      </c>
      <c r="AV382" s="32">
        <f t="shared" si="720"/>
        <v>0</v>
      </c>
      <c r="AW382" s="32">
        <f t="shared" si="720"/>
        <v>0</v>
      </c>
    </row>
    <row r="383" spans="1:49" s="8" customFormat="1" ht="33" hidden="1" customHeight="1">
      <c r="A383" s="29" t="s">
        <v>191</v>
      </c>
      <c r="B383" s="30" t="s">
        <v>53</v>
      </c>
      <c r="C383" s="30" t="s">
        <v>56</v>
      </c>
      <c r="D383" s="41" t="s">
        <v>456</v>
      </c>
      <c r="E383" s="30"/>
      <c r="F383" s="130">
        <f t="shared" si="718"/>
        <v>0</v>
      </c>
      <c r="G383" s="130">
        <f t="shared" si="718"/>
        <v>0</v>
      </c>
      <c r="H383" s="130">
        <f t="shared" si="718"/>
        <v>0</v>
      </c>
      <c r="I383" s="152">
        <f t="shared" si="718"/>
        <v>0</v>
      </c>
      <c r="J383" s="152">
        <f t="shared" si="718"/>
        <v>0</v>
      </c>
      <c r="K383" s="152">
        <f t="shared" si="718"/>
        <v>0</v>
      </c>
      <c r="L383" s="32">
        <f t="shared" si="718"/>
        <v>0</v>
      </c>
      <c r="M383" s="32">
        <f t="shared" si="718"/>
        <v>0</v>
      </c>
      <c r="N383" s="32">
        <f t="shared" si="718"/>
        <v>0</v>
      </c>
      <c r="O383" s="152">
        <f t="shared" si="718"/>
        <v>0</v>
      </c>
      <c r="P383" s="152">
        <f t="shared" si="718"/>
        <v>0</v>
      </c>
      <c r="Q383" s="152">
        <f t="shared" si="718"/>
        <v>0</v>
      </c>
      <c r="R383" s="32">
        <f t="shared" si="718"/>
        <v>0</v>
      </c>
      <c r="S383" s="32">
        <f t="shared" si="718"/>
        <v>0</v>
      </c>
      <c r="T383" s="32">
        <f t="shared" si="718"/>
        <v>0</v>
      </c>
      <c r="U383" s="152">
        <f t="shared" si="719"/>
        <v>0</v>
      </c>
      <c r="V383" s="152">
        <f t="shared" si="719"/>
        <v>0</v>
      </c>
      <c r="W383" s="152">
        <f t="shared" si="719"/>
        <v>0</v>
      </c>
      <c r="X383" s="32">
        <f t="shared" si="719"/>
        <v>0</v>
      </c>
      <c r="Y383" s="32">
        <f t="shared" si="719"/>
        <v>0</v>
      </c>
      <c r="Z383" s="32">
        <f t="shared" si="719"/>
        <v>0</v>
      </c>
      <c r="AA383" s="152">
        <f t="shared" si="719"/>
        <v>0</v>
      </c>
      <c r="AB383" s="152">
        <f t="shared" si="719"/>
        <v>0</v>
      </c>
      <c r="AC383" s="152">
        <f t="shared" si="719"/>
        <v>0</v>
      </c>
      <c r="AD383" s="32">
        <f t="shared" si="719"/>
        <v>0</v>
      </c>
      <c r="AE383" s="32">
        <f t="shared" si="719"/>
        <v>0</v>
      </c>
      <c r="AF383" s="32">
        <f t="shared" si="719"/>
        <v>0</v>
      </c>
      <c r="AG383" s="32"/>
      <c r="AH383" s="152">
        <f t="shared" si="720"/>
        <v>0</v>
      </c>
      <c r="AI383" s="152">
        <f t="shared" si="720"/>
        <v>0</v>
      </c>
      <c r="AJ383" s="152">
        <f t="shared" si="720"/>
        <v>0</v>
      </c>
      <c r="AK383" s="152">
        <f t="shared" si="720"/>
        <v>0</v>
      </c>
      <c r="AL383" s="32">
        <f t="shared" si="720"/>
        <v>0</v>
      </c>
      <c r="AM383" s="32">
        <f t="shared" si="720"/>
        <v>0</v>
      </c>
      <c r="AN383" s="32">
        <f t="shared" si="720"/>
        <v>0</v>
      </c>
      <c r="AO383" s="32">
        <f t="shared" si="720"/>
        <v>0</v>
      </c>
      <c r="AP383" s="32">
        <f t="shared" si="720"/>
        <v>0</v>
      </c>
      <c r="AQ383" s="32">
        <f t="shared" si="720"/>
        <v>0</v>
      </c>
      <c r="AR383" s="32">
        <f t="shared" si="720"/>
        <v>0</v>
      </c>
      <c r="AS383" s="32">
        <f t="shared" si="720"/>
        <v>0</v>
      </c>
      <c r="AT383" s="32">
        <f t="shared" si="720"/>
        <v>0</v>
      </c>
      <c r="AU383" s="32">
        <f t="shared" si="720"/>
        <v>0</v>
      </c>
      <c r="AV383" s="32">
        <f t="shared" si="720"/>
        <v>0</v>
      </c>
      <c r="AW383" s="32">
        <f t="shared" si="720"/>
        <v>0</v>
      </c>
    </row>
    <row r="384" spans="1:49" s="8" customFormat="1" ht="25.5" hidden="1" customHeight="1">
      <c r="A384" s="29" t="s">
        <v>81</v>
      </c>
      <c r="B384" s="30" t="s">
        <v>53</v>
      </c>
      <c r="C384" s="30" t="s">
        <v>56</v>
      </c>
      <c r="D384" s="41" t="s">
        <v>456</v>
      </c>
      <c r="E384" s="30" t="s">
        <v>82</v>
      </c>
      <c r="F384" s="130">
        <f t="shared" si="718"/>
        <v>0</v>
      </c>
      <c r="G384" s="130">
        <f t="shared" si="718"/>
        <v>0</v>
      </c>
      <c r="H384" s="130">
        <f t="shared" si="718"/>
        <v>0</v>
      </c>
      <c r="I384" s="152">
        <f t="shared" si="718"/>
        <v>0</v>
      </c>
      <c r="J384" s="152">
        <f t="shared" si="718"/>
        <v>0</v>
      </c>
      <c r="K384" s="152">
        <f t="shared" si="718"/>
        <v>0</v>
      </c>
      <c r="L384" s="32">
        <f t="shared" si="718"/>
        <v>0</v>
      </c>
      <c r="M384" s="32">
        <f t="shared" si="718"/>
        <v>0</v>
      </c>
      <c r="N384" s="32">
        <f t="shared" si="718"/>
        <v>0</v>
      </c>
      <c r="O384" s="152">
        <f t="shared" si="718"/>
        <v>0</v>
      </c>
      <c r="P384" s="152">
        <f t="shared" si="718"/>
        <v>0</v>
      </c>
      <c r="Q384" s="152">
        <f t="shared" si="718"/>
        <v>0</v>
      </c>
      <c r="R384" s="32">
        <f t="shared" si="718"/>
        <v>0</v>
      </c>
      <c r="S384" s="32">
        <f t="shared" si="718"/>
        <v>0</v>
      </c>
      <c r="T384" s="32">
        <f t="shared" si="718"/>
        <v>0</v>
      </c>
      <c r="U384" s="152">
        <f t="shared" si="719"/>
        <v>0</v>
      </c>
      <c r="V384" s="152">
        <f t="shared" si="719"/>
        <v>0</v>
      </c>
      <c r="W384" s="152">
        <f t="shared" si="719"/>
        <v>0</v>
      </c>
      <c r="X384" s="32">
        <f t="shared" si="719"/>
        <v>0</v>
      </c>
      <c r="Y384" s="32">
        <f t="shared" si="719"/>
        <v>0</v>
      </c>
      <c r="Z384" s="32">
        <f t="shared" si="719"/>
        <v>0</v>
      </c>
      <c r="AA384" s="152">
        <f t="shared" si="719"/>
        <v>0</v>
      </c>
      <c r="AB384" s="152">
        <f t="shared" si="719"/>
        <v>0</v>
      </c>
      <c r="AC384" s="152">
        <f t="shared" si="719"/>
        <v>0</v>
      </c>
      <c r="AD384" s="32">
        <f t="shared" si="719"/>
        <v>0</v>
      </c>
      <c r="AE384" s="32">
        <f t="shared" si="719"/>
        <v>0</v>
      </c>
      <c r="AF384" s="32">
        <f t="shared" si="719"/>
        <v>0</v>
      </c>
      <c r="AG384" s="32"/>
      <c r="AH384" s="152">
        <f t="shared" si="720"/>
        <v>0</v>
      </c>
      <c r="AI384" s="152">
        <f t="shared" si="720"/>
        <v>0</v>
      </c>
      <c r="AJ384" s="152">
        <f t="shared" si="720"/>
        <v>0</v>
      </c>
      <c r="AK384" s="152">
        <f t="shared" si="720"/>
        <v>0</v>
      </c>
      <c r="AL384" s="32">
        <f t="shared" si="720"/>
        <v>0</v>
      </c>
      <c r="AM384" s="32">
        <f t="shared" si="720"/>
        <v>0</v>
      </c>
      <c r="AN384" s="32">
        <f t="shared" si="720"/>
        <v>0</v>
      </c>
      <c r="AO384" s="32">
        <f t="shared" si="720"/>
        <v>0</v>
      </c>
      <c r="AP384" s="32">
        <f t="shared" si="720"/>
        <v>0</v>
      </c>
      <c r="AQ384" s="32">
        <f t="shared" si="720"/>
        <v>0</v>
      </c>
      <c r="AR384" s="32">
        <f t="shared" si="720"/>
        <v>0</v>
      </c>
      <c r="AS384" s="32">
        <f t="shared" si="720"/>
        <v>0</v>
      </c>
      <c r="AT384" s="32">
        <f t="shared" si="720"/>
        <v>0</v>
      </c>
      <c r="AU384" s="32">
        <f t="shared" si="720"/>
        <v>0</v>
      </c>
      <c r="AV384" s="32">
        <f t="shared" si="720"/>
        <v>0</v>
      </c>
      <c r="AW384" s="32">
        <f t="shared" si="720"/>
        <v>0</v>
      </c>
    </row>
    <row r="385" spans="1:49" s="9" customFormat="1" ht="18" hidden="1" customHeight="1">
      <c r="A385" s="29" t="s">
        <v>189</v>
      </c>
      <c r="B385" s="30" t="s">
        <v>53</v>
      </c>
      <c r="C385" s="30" t="s">
        <v>56</v>
      </c>
      <c r="D385" s="41" t="s">
        <v>456</v>
      </c>
      <c r="E385" s="30" t="s">
        <v>188</v>
      </c>
      <c r="F385" s="130"/>
      <c r="G385" s="130"/>
      <c r="H385" s="130"/>
      <c r="I385" s="152"/>
      <c r="J385" s="152"/>
      <c r="K385" s="152"/>
      <c r="L385" s="32"/>
      <c r="M385" s="32"/>
      <c r="N385" s="32"/>
      <c r="O385" s="152"/>
      <c r="P385" s="152"/>
      <c r="Q385" s="152"/>
      <c r="R385" s="32"/>
      <c r="S385" s="32"/>
      <c r="T385" s="32"/>
      <c r="U385" s="152"/>
      <c r="V385" s="152"/>
      <c r="W385" s="152"/>
      <c r="X385" s="32"/>
      <c r="Y385" s="32"/>
      <c r="Z385" s="32"/>
      <c r="AA385" s="152"/>
      <c r="AB385" s="152"/>
      <c r="AC385" s="152"/>
      <c r="AD385" s="32"/>
      <c r="AE385" s="32"/>
      <c r="AF385" s="32"/>
      <c r="AG385" s="32"/>
      <c r="AH385" s="152"/>
      <c r="AI385" s="152"/>
      <c r="AJ385" s="152"/>
      <c r="AK385" s="152"/>
      <c r="AL385" s="32"/>
      <c r="AM385" s="32"/>
      <c r="AN385" s="32"/>
      <c r="AO385" s="32"/>
      <c r="AP385" s="32"/>
      <c r="AQ385" s="32"/>
      <c r="AR385" s="32"/>
      <c r="AS385" s="32"/>
      <c r="AT385" s="32"/>
      <c r="AU385" s="32"/>
      <c r="AV385" s="32"/>
      <c r="AW385" s="32"/>
    </row>
    <row r="386" spans="1:49" s="9" customFormat="1" ht="33">
      <c r="A386" s="72" t="s">
        <v>76</v>
      </c>
      <c r="B386" s="30" t="s">
        <v>53</v>
      </c>
      <c r="C386" s="30" t="s">
        <v>56</v>
      </c>
      <c r="D386" s="30" t="s">
        <v>239</v>
      </c>
      <c r="E386" s="30"/>
      <c r="F386" s="32">
        <f t="shared" ref="F386:U388" si="721">F387</f>
        <v>420</v>
      </c>
      <c r="G386" s="32">
        <f t="shared" si="721"/>
        <v>0</v>
      </c>
      <c r="H386" s="32">
        <f t="shared" si="721"/>
        <v>420</v>
      </c>
      <c r="I386" s="152">
        <f t="shared" si="721"/>
        <v>0</v>
      </c>
      <c r="J386" s="152">
        <f t="shared" si="721"/>
        <v>0</v>
      </c>
      <c r="K386" s="152">
        <f t="shared" si="721"/>
        <v>0</v>
      </c>
      <c r="L386" s="32">
        <f t="shared" si="721"/>
        <v>420</v>
      </c>
      <c r="M386" s="32">
        <f t="shared" si="721"/>
        <v>0</v>
      </c>
      <c r="N386" s="32">
        <f t="shared" si="721"/>
        <v>420</v>
      </c>
      <c r="O386" s="152">
        <f t="shared" si="721"/>
        <v>0</v>
      </c>
      <c r="P386" s="152">
        <f t="shared" si="721"/>
        <v>0</v>
      </c>
      <c r="Q386" s="152">
        <f t="shared" si="721"/>
        <v>0</v>
      </c>
      <c r="R386" s="32">
        <f t="shared" si="721"/>
        <v>420</v>
      </c>
      <c r="S386" s="32">
        <f t="shared" si="721"/>
        <v>0</v>
      </c>
      <c r="T386" s="32">
        <f t="shared" si="721"/>
        <v>420</v>
      </c>
      <c r="U386" s="152">
        <f t="shared" si="721"/>
        <v>0</v>
      </c>
      <c r="V386" s="152">
        <f t="shared" ref="U386:AL388" si="722">V387</f>
        <v>0</v>
      </c>
      <c r="W386" s="152">
        <f t="shared" si="722"/>
        <v>0</v>
      </c>
      <c r="X386" s="32">
        <f t="shared" si="722"/>
        <v>420</v>
      </c>
      <c r="Y386" s="32">
        <f t="shared" si="722"/>
        <v>0</v>
      </c>
      <c r="Z386" s="32">
        <f t="shared" si="722"/>
        <v>420</v>
      </c>
      <c r="AA386" s="152">
        <f t="shared" si="722"/>
        <v>0</v>
      </c>
      <c r="AB386" s="152">
        <f t="shared" si="722"/>
        <v>0</v>
      </c>
      <c r="AC386" s="152">
        <f t="shared" si="722"/>
        <v>0</v>
      </c>
      <c r="AD386" s="32">
        <f t="shared" si="722"/>
        <v>420</v>
      </c>
      <c r="AE386" s="32">
        <f t="shared" si="722"/>
        <v>0</v>
      </c>
      <c r="AF386" s="32">
        <f t="shared" si="722"/>
        <v>420</v>
      </c>
      <c r="AG386" s="32"/>
      <c r="AH386" s="152">
        <f t="shared" si="722"/>
        <v>0</v>
      </c>
      <c r="AI386" s="152">
        <f t="shared" si="722"/>
        <v>0</v>
      </c>
      <c r="AJ386" s="152">
        <f t="shared" si="722"/>
        <v>0</v>
      </c>
      <c r="AK386" s="152">
        <f t="shared" si="722"/>
        <v>0</v>
      </c>
      <c r="AL386" s="32">
        <f t="shared" si="722"/>
        <v>420</v>
      </c>
      <c r="AM386" s="32">
        <f t="shared" ref="AH386:AW388" si="723">AM387</f>
        <v>0</v>
      </c>
      <c r="AN386" s="32">
        <f t="shared" si="723"/>
        <v>420</v>
      </c>
      <c r="AO386" s="32">
        <f t="shared" si="723"/>
        <v>0</v>
      </c>
      <c r="AP386" s="32">
        <f t="shared" si="723"/>
        <v>0</v>
      </c>
      <c r="AQ386" s="32">
        <f t="shared" si="723"/>
        <v>0</v>
      </c>
      <c r="AR386" s="32">
        <f t="shared" si="723"/>
        <v>0</v>
      </c>
      <c r="AS386" s="32">
        <f t="shared" si="723"/>
        <v>0</v>
      </c>
      <c r="AT386" s="32">
        <f t="shared" si="723"/>
        <v>420</v>
      </c>
      <c r="AU386" s="32">
        <f t="shared" si="723"/>
        <v>0</v>
      </c>
      <c r="AV386" s="32">
        <f t="shared" si="723"/>
        <v>420</v>
      </c>
      <c r="AW386" s="32">
        <f t="shared" si="723"/>
        <v>0</v>
      </c>
    </row>
    <row r="387" spans="1:49" s="9" customFormat="1" ht="33">
      <c r="A387" s="29" t="s">
        <v>434</v>
      </c>
      <c r="B387" s="30" t="s">
        <v>53</v>
      </c>
      <c r="C387" s="30" t="s">
        <v>56</v>
      </c>
      <c r="D387" s="30" t="s">
        <v>435</v>
      </c>
      <c r="E387" s="30"/>
      <c r="F387" s="32">
        <f t="shared" si="721"/>
        <v>420</v>
      </c>
      <c r="G387" s="32">
        <f t="shared" si="721"/>
        <v>0</v>
      </c>
      <c r="H387" s="32">
        <f t="shared" si="721"/>
        <v>420</v>
      </c>
      <c r="I387" s="152">
        <f t="shared" si="721"/>
        <v>0</v>
      </c>
      <c r="J387" s="152">
        <f t="shared" si="721"/>
        <v>0</v>
      </c>
      <c r="K387" s="152">
        <f t="shared" si="721"/>
        <v>0</v>
      </c>
      <c r="L387" s="32">
        <f t="shared" si="721"/>
        <v>420</v>
      </c>
      <c r="M387" s="32">
        <f t="shared" si="721"/>
        <v>0</v>
      </c>
      <c r="N387" s="32">
        <f t="shared" si="721"/>
        <v>420</v>
      </c>
      <c r="O387" s="152">
        <f t="shared" si="721"/>
        <v>0</v>
      </c>
      <c r="P387" s="152">
        <f t="shared" si="721"/>
        <v>0</v>
      </c>
      <c r="Q387" s="152">
        <f t="shared" si="721"/>
        <v>0</v>
      </c>
      <c r="R387" s="32">
        <f t="shared" si="721"/>
        <v>420</v>
      </c>
      <c r="S387" s="32">
        <f t="shared" si="721"/>
        <v>0</v>
      </c>
      <c r="T387" s="32">
        <f t="shared" si="721"/>
        <v>420</v>
      </c>
      <c r="U387" s="152">
        <f t="shared" si="722"/>
        <v>0</v>
      </c>
      <c r="V387" s="152">
        <f t="shared" si="722"/>
        <v>0</v>
      </c>
      <c r="W387" s="152">
        <f t="shared" si="722"/>
        <v>0</v>
      </c>
      <c r="X387" s="32">
        <f t="shared" si="722"/>
        <v>420</v>
      </c>
      <c r="Y387" s="32">
        <f t="shared" si="722"/>
        <v>0</v>
      </c>
      <c r="Z387" s="32">
        <f t="shared" si="722"/>
        <v>420</v>
      </c>
      <c r="AA387" s="152">
        <f t="shared" si="722"/>
        <v>0</v>
      </c>
      <c r="AB387" s="152">
        <f t="shared" si="722"/>
        <v>0</v>
      </c>
      <c r="AC387" s="152">
        <f t="shared" si="722"/>
        <v>0</v>
      </c>
      <c r="AD387" s="32">
        <f t="shared" si="722"/>
        <v>420</v>
      </c>
      <c r="AE387" s="32">
        <f t="shared" si="722"/>
        <v>0</v>
      </c>
      <c r="AF387" s="32">
        <f t="shared" si="722"/>
        <v>420</v>
      </c>
      <c r="AG387" s="32"/>
      <c r="AH387" s="152">
        <f t="shared" si="723"/>
        <v>0</v>
      </c>
      <c r="AI387" s="152">
        <f t="shared" si="723"/>
        <v>0</v>
      </c>
      <c r="AJ387" s="152">
        <f t="shared" si="723"/>
        <v>0</v>
      </c>
      <c r="AK387" s="152">
        <f t="shared" si="723"/>
        <v>0</v>
      </c>
      <c r="AL387" s="32">
        <f t="shared" si="723"/>
        <v>420</v>
      </c>
      <c r="AM387" s="32">
        <f t="shared" si="723"/>
        <v>0</v>
      </c>
      <c r="AN387" s="32">
        <f t="shared" si="723"/>
        <v>420</v>
      </c>
      <c r="AO387" s="32">
        <f t="shared" si="723"/>
        <v>0</v>
      </c>
      <c r="AP387" s="32">
        <f t="shared" si="723"/>
        <v>0</v>
      </c>
      <c r="AQ387" s="32">
        <f t="shared" si="723"/>
        <v>0</v>
      </c>
      <c r="AR387" s="32">
        <f t="shared" si="723"/>
        <v>0</v>
      </c>
      <c r="AS387" s="32">
        <f t="shared" si="723"/>
        <v>0</v>
      </c>
      <c r="AT387" s="32">
        <f t="shared" si="723"/>
        <v>420</v>
      </c>
      <c r="AU387" s="32">
        <f t="shared" si="723"/>
        <v>0</v>
      </c>
      <c r="AV387" s="32">
        <f t="shared" si="723"/>
        <v>420</v>
      </c>
      <c r="AW387" s="32">
        <f t="shared" si="723"/>
        <v>0</v>
      </c>
    </row>
    <row r="388" spans="1:49" s="9" customFormat="1" ht="33">
      <c r="A388" s="81" t="s">
        <v>418</v>
      </c>
      <c r="B388" s="30" t="s">
        <v>53</v>
      </c>
      <c r="C388" s="30" t="s">
        <v>56</v>
      </c>
      <c r="D388" s="30" t="s">
        <v>435</v>
      </c>
      <c r="E388" s="30" t="s">
        <v>78</v>
      </c>
      <c r="F388" s="32">
        <f t="shared" si="721"/>
        <v>420</v>
      </c>
      <c r="G388" s="32">
        <f t="shared" si="721"/>
        <v>0</v>
      </c>
      <c r="H388" s="32">
        <f t="shared" si="721"/>
        <v>420</v>
      </c>
      <c r="I388" s="152">
        <f t="shared" si="721"/>
        <v>0</v>
      </c>
      <c r="J388" s="152">
        <f t="shared" si="721"/>
        <v>0</v>
      </c>
      <c r="K388" s="152">
        <f t="shared" si="721"/>
        <v>0</v>
      </c>
      <c r="L388" s="32">
        <f t="shared" si="721"/>
        <v>420</v>
      </c>
      <c r="M388" s="32">
        <f t="shared" si="721"/>
        <v>0</v>
      </c>
      <c r="N388" s="32">
        <f t="shared" si="721"/>
        <v>420</v>
      </c>
      <c r="O388" s="152">
        <f t="shared" si="721"/>
        <v>0</v>
      </c>
      <c r="P388" s="152">
        <f t="shared" si="721"/>
        <v>0</v>
      </c>
      <c r="Q388" s="152">
        <f t="shared" si="721"/>
        <v>0</v>
      </c>
      <c r="R388" s="32">
        <f t="shared" si="721"/>
        <v>420</v>
      </c>
      <c r="S388" s="32">
        <f t="shared" si="721"/>
        <v>0</v>
      </c>
      <c r="T388" s="32">
        <f t="shared" si="721"/>
        <v>420</v>
      </c>
      <c r="U388" s="152">
        <f t="shared" si="722"/>
        <v>0</v>
      </c>
      <c r="V388" s="152">
        <f t="shared" si="722"/>
        <v>0</v>
      </c>
      <c r="W388" s="152">
        <f t="shared" si="722"/>
        <v>0</v>
      </c>
      <c r="X388" s="32">
        <f t="shared" si="722"/>
        <v>420</v>
      </c>
      <c r="Y388" s="32">
        <f t="shared" si="722"/>
        <v>0</v>
      </c>
      <c r="Z388" s="32">
        <f t="shared" si="722"/>
        <v>420</v>
      </c>
      <c r="AA388" s="152">
        <f t="shared" si="722"/>
        <v>0</v>
      </c>
      <c r="AB388" s="152">
        <f t="shared" si="722"/>
        <v>0</v>
      </c>
      <c r="AC388" s="152">
        <f t="shared" si="722"/>
        <v>0</v>
      </c>
      <c r="AD388" s="32">
        <f t="shared" si="722"/>
        <v>420</v>
      </c>
      <c r="AE388" s="32">
        <f t="shared" si="722"/>
        <v>0</v>
      </c>
      <c r="AF388" s="32">
        <f t="shared" si="722"/>
        <v>420</v>
      </c>
      <c r="AG388" s="32"/>
      <c r="AH388" s="152">
        <f t="shared" si="723"/>
        <v>0</v>
      </c>
      <c r="AI388" s="152">
        <f t="shared" si="723"/>
        <v>0</v>
      </c>
      <c r="AJ388" s="152">
        <f t="shared" si="723"/>
        <v>0</v>
      </c>
      <c r="AK388" s="152">
        <f t="shared" si="723"/>
        <v>0</v>
      </c>
      <c r="AL388" s="32">
        <f t="shared" si="723"/>
        <v>420</v>
      </c>
      <c r="AM388" s="32">
        <f t="shared" si="723"/>
        <v>0</v>
      </c>
      <c r="AN388" s="32">
        <f t="shared" si="723"/>
        <v>420</v>
      </c>
      <c r="AO388" s="32">
        <f t="shared" si="723"/>
        <v>0</v>
      </c>
      <c r="AP388" s="32">
        <f t="shared" si="723"/>
        <v>0</v>
      </c>
      <c r="AQ388" s="32">
        <f t="shared" si="723"/>
        <v>0</v>
      </c>
      <c r="AR388" s="32">
        <f t="shared" si="723"/>
        <v>0</v>
      </c>
      <c r="AS388" s="32">
        <f t="shared" si="723"/>
        <v>0</v>
      </c>
      <c r="AT388" s="32">
        <f t="shared" si="723"/>
        <v>420</v>
      </c>
      <c r="AU388" s="32">
        <f t="shared" si="723"/>
        <v>0</v>
      </c>
      <c r="AV388" s="32">
        <f t="shared" si="723"/>
        <v>420</v>
      </c>
      <c r="AW388" s="32">
        <f t="shared" si="723"/>
        <v>0</v>
      </c>
    </row>
    <row r="389" spans="1:49" ht="49.5">
      <c r="A389" s="40" t="s">
        <v>171</v>
      </c>
      <c r="B389" s="30" t="s">
        <v>53</v>
      </c>
      <c r="C389" s="30" t="s">
        <v>56</v>
      </c>
      <c r="D389" s="30" t="s">
        <v>435</v>
      </c>
      <c r="E389" s="30" t="s">
        <v>170</v>
      </c>
      <c r="F389" s="32">
        <v>420</v>
      </c>
      <c r="G389" s="32"/>
      <c r="H389" s="32">
        <v>420</v>
      </c>
      <c r="I389" s="152"/>
      <c r="J389" s="152"/>
      <c r="K389" s="152"/>
      <c r="L389" s="32">
        <f>F389+I389+J389</f>
        <v>420</v>
      </c>
      <c r="M389" s="32">
        <f>G389+J389</f>
        <v>0</v>
      </c>
      <c r="N389" s="32">
        <f>H389+K389</f>
        <v>420</v>
      </c>
      <c r="O389" s="152"/>
      <c r="P389" s="152"/>
      <c r="Q389" s="152"/>
      <c r="R389" s="32">
        <f>L389+O389+P389</f>
        <v>420</v>
      </c>
      <c r="S389" s="32">
        <f>M389+P389</f>
        <v>0</v>
      </c>
      <c r="T389" s="32">
        <f>N389+Q389</f>
        <v>420</v>
      </c>
      <c r="U389" s="152"/>
      <c r="V389" s="152"/>
      <c r="W389" s="152"/>
      <c r="X389" s="32">
        <f>R389+U389+V389</f>
        <v>420</v>
      </c>
      <c r="Y389" s="32">
        <f>S389+V389</f>
        <v>0</v>
      </c>
      <c r="Z389" s="32">
        <f>T389+W389</f>
        <v>420</v>
      </c>
      <c r="AA389" s="152"/>
      <c r="AB389" s="152"/>
      <c r="AC389" s="152"/>
      <c r="AD389" s="32">
        <f>X389+AA389+AB389</f>
        <v>420</v>
      </c>
      <c r="AE389" s="32">
        <f>Y389+AB389</f>
        <v>0</v>
      </c>
      <c r="AF389" s="32">
        <f>Z389+AC389</f>
        <v>420</v>
      </c>
      <c r="AG389" s="32"/>
      <c r="AH389" s="152"/>
      <c r="AI389" s="152"/>
      <c r="AJ389" s="152"/>
      <c r="AK389" s="152"/>
      <c r="AL389" s="32">
        <f>AD389+AH389+AI389</f>
        <v>420</v>
      </c>
      <c r="AM389" s="32">
        <f>AE389+AI389</f>
        <v>0</v>
      </c>
      <c r="AN389" s="32">
        <f>AF389+AJ389</f>
        <v>420</v>
      </c>
      <c r="AO389" s="32">
        <f>AH389+AK389</f>
        <v>0</v>
      </c>
      <c r="AP389" s="32"/>
      <c r="AQ389" s="32"/>
      <c r="AR389" s="32"/>
      <c r="AS389" s="32"/>
      <c r="AT389" s="32">
        <f>AL389+AP389+AQ389</f>
        <v>420</v>
      </c>
      <c r="AU389" s="32">
        <f>AM389+AQ389</f>
        <v>0</v>
      </c>
      <c r="AV389" s="32">
        <f>AN389+AR389</f>
        <v>420</v>
      </c>
      <c r="AW389" s="32">
        <f>AP389+AS389</f>
        <v>0</v>
      </c>
    </row>
    <row r="390" spans="1:49" s="5" customFormat="1" ht="20.25">
      <c r="A390" s="43"/>
      <c r="B390" s="44"/>
      <c r="C390" s="44"/>
      <c r="D390" s="45"/>
      <c r="E390" s="44"/>
      <c r="F390" s="20"/>
      <c r="G390" s="20"/>
      <c r="H390" s="20"/>
      <c r="I390" s="148"/>
      <c r="J390" s="148"/>
      <c r="K390" s="148"/>
      <c r="L390" s="20"/>
      <c r="M390" s="20"/>
      <c r="N390" s="20"/>
      <c r="O390" s="148"/>
      <c r="P390" s="148"/>
      <c r="Q390" s="148"/>
      <c r="R390" s="20"/>
      <c r="S390" s="20"/>
      <c r="T390" s="20"/>
      <c r="U390" s="148"/>
      <c r="V390" s="148"/>
      <c r="W390" s="148"/>
      <c r="X390" s="20"/>
      <c r="Y390" s="20"/>
      <c r="Z390" s="20"/>
      <c r="AA390" s="148"/>
      <c r="AB390" s="148"/>
      <c r="AC390" s="148"/>
      <c r="AD390" s="20"/>
      <c r="AE390" s="20"/>
      <c r="AF390" s="20"/>
      <c r="AG390" s="20"/>
      <c r="AH390" s="148"/>
      <c r="AI390" s="148"/>
      <c r="AJ390" s="148"/>
      <c r="AK390" s="148"/>
      <c r="AL390" s="20"/>
      <c r="AM390" s="20"/>
      <c r="AN390" s="20"/>
      <c r="AO390" s="20"/>
      <c r="AP390" s="20"/>
      <c r="AQ390" s="20"/>
      <c r="AR390" s="20"/>
      <c r="AS390" s="20"/>
      <c r="AT390" s="20"/>
      <c r="AU390" s="20"/>
      <c r="AV390" s="20"/>
      <c r="AW390" s="20"/>
    </row>
    <row r="391" spans="1:49" ht="40.5">
      <c r="A391" s="47" t="s">
        <v>26</v>
      </c>
      <c r="B391" s="22" t="s">
        <v>27</v>
      </c>
      <c r="C391" s="22"/>
      <c r="D391" s="23"/>
      <c r="E391" s="22"/>
      <c r="F391" s="48">
        <f t="shared" ref="F391:N391" si="724">F393+F417+F446+F507</f>
        <v>833436</v>
      </c>
      <c r="G391" s="48">
        <f t="shared" si="724"/>
        <v>0</v>
      </c>
      <c r="H391" s="48">
        <f t="shared" si="724"/>
        <v>827382</v>
      </c>
      <c r="I391" s="157">
        <f t="shared" si="724"/>
        <v>0</v>
      </c>
      <c r="J391" s="157">
        <f t="shared" si="724"/>
        <v>0</v>
      </c>
      <c r="K391" s="157">
        <f t="shared" si="724"/>
        <v>0</v>
      </c>
      <c r="L391" s="48">
        <f t="shared" si="724"/>
        <v>833436</v>
      </c>
      <c r="M391" s="48">
        <f t="shared" si="724"/>
        <v>0</v>
      </c>
      <c r="N391" s="48">
        <f t="shared" si="724"/>
        <v>827382</v>
      </c>
      <c r="O391" s="157">
        <f t="shared" ref="O391:T391" si="725">O393+O417+O446+O507</f>
        <v>296472</v>
      </c>
      <c r="P391" s="157">
        <f t="shared" si="725"/>
        <v>281648</v>
      </c>
      <c r="Q391" s="157">
        <f t="shared" si="725"/>
        <v>0</v>
      </c>
      <c r="R391" s="48">
        <f t="shared" si="725"/>
        <v>1129908</v>
      </c>
      <c r="S391" s="48">
        <f t="shared" si="725"/>
        <v>281648</v>
      </c>
      <c r="T391" s="48">
        <f t="shared" si="725"/>
        <v>827382</v>
      </c>
      <c r="U391" s="157">
        <f t="shared" ref="U391:Z391" si="726">U393+U417+U446+U507</f>
        <v>0</v>
      </c>
      <c r="V391" s="157">
        <f t="shared" si="726"/>
        <v>0</v>
      </c>
      <c r="W391" s="157">
        <f t="shared" si="726"/>
        <v>0</v>
      </c>
      <c r="X391" s="48">
        <f t="shared" si="726"/>
        <v>1129908</v>
      </c>
      <c r="Y391" s="48">
        <f t="shared" si="726"/>
        <v>281648</v>
      </c>
      <c r="Z391" s="48">
        <f t="shared" si="726"/>
        <v>827382</v>
      </c>
      <c r="AA391" s="157">
        <f t="shared" ref="AA391:AF391" si="727">AA393+AA417+AA446+AA507</f>
        <v>-157</v>
      </c>
      <c r="AB391" s="157">
        <f t="shared" si="727"/>
        <v>0</v>
      </c>
      <c r="AC391" s="157">
        <f t="shared" si="727"/>
        <v>0</v>
      </c>
      <c r="AD391" s="48">
        <f t="shared" si="727"/>
        <v>1129751</v>
      </c>
      <c r="AE391" s="48">
        <f t="shared" si="727"/>
        <v>281648</v>
      </c>
      <c r="AF391" s="48">
        <f t="shared" si="727"/>
        <v>827382</v>
      </c>
      <c r="AG391" s="48"/>
      <c r="AH391" s="157">
        <f t="shared" ref="AH391:AN391" si="728">AH393+AH417+AH446+AH507</f>
        <v>67143</v>
      </c>
      <c r="AI391" s="157">
        <f t="shared" si="728"/>
        <v>66588</v>
      </c>
      <c r="AJ391" s="157">
        <f t="shared" si="728"/>
        <v>67143</v>
      </c>
      <c r="AK391" s="157">
        <f t="shared" ref="AK391" si="729">AK393+AK417+AK446+AK507</f>
        <v>66588</v>
      </c>
      <c r="AL391" s="48">
        <f t="shared" si="728"/>
        <v>1196894</v>
      </c>
      <c r="AM391" s="48">
        <f t="shared" si="728"/>
        <v>348236</v>
      </c>
      <c r="AN391" s="48">
        <f t="shared" si="728"/>
        <v>894525</v>
      </c>
      <c r="AO391" s="48">
        <f t="shared" ref="AO391:AV391" si="730">AO393+AO417+AO446+AO507</f>
        <v>66588</v>
      </c>
      <c r="AP391" s="48">
        <f t="shared" si="730"/>
        <v>4626</v>
      </c>
      <c r="AQ391" s="48">
        <f t="shared" si="730"/>
        <v>0</v>
      </c>
      <c r="AR391" s="48">
        <f t="shared" si="730"/>
        <v>-14</v>
      </c>
      <c r="AS391" s="48">
        <f t="shared" si="730"/>
        <v>0</v>
      </c>
      <c r="AT391" s="48">
        <f t="shared" si="730"/>
        <v>1201520</v>
      </c>
      <c r="AU391" s="48">
        <f t="shared" si="730"/>
        <v>348236</v>
      </c>
      <c r="AV391" s="48">
        <f t="shared" si="730"/>
        <v>894511</v>
      </c>
      <c r="AW391" s="48">
        <f t="shared" ref="AW391" si="731">AW393+AW417+AW446+AW507</f>
        <v>66588</v>
      </c>
    </row>
    <row r="392" spans="1:49" s="7" customFormat="1" ht="18.75">
      <c r="A392" s="43"/>
      <c r="B392" s="44"/>
      <c r="C392" s="44"/>
      <c r="D392" s="45"/>
      <c r="E392" s="44"/>
      <c r="F392" s="63"/>
      <c r="G392" s="63"/>
      <c r="H392" s="63"/>
      <c r="I392" s="160"/>
      <c r="J392" s="160"/>
      <c r="K392" s="160"/>
      <c r="L392" s="63"/>
      <c r="M392" s="63"/>
      <c r="N392" s="63"/>
      <c r="O392" s="160"/>
      <c r="P392" s="160"/>
      <c r="Q392" s="160"/>
      <c r="R392" s="63"/>
      <c r="S392" s="63"/>
      <c r="T392" s="63"/>
      <c r="U392" s="160"/>
      <c r="V392" s="160"/>
      <c r="W392" s="160"/>
      <c r="X392" s="63"/>
      <c r="Y392" s="63"/>
      <c r="Z392" s="63"/>
      <c r="AA392" s="160"/>
      <c r="AB392" s="160"/>
      <c r="AC392" s="160"/>
      <c r="AD392" s="63"/>
      <c r="AE392" s="63"/>
      <c r="AF392" s="63"/>
      <c r="AG392" s="63"/>
      <c r="AH392" s="160"/>
      <c r="AI392" s="160"/>
      <c r="AJ392" s="160"/>
      <c r="AK392" s="160"/>
      <c r="AL392" s="63"/>
      <c r="AM392" s="63"/>
      <c r="AN392" s="63"/>
      <c r="AO392" s="63"/>
      <c r="AP392" s="63"/>
      <c r="AQ392" s="63"/>
      <c r="AR392" s="63"/>
      <c r="AS392" s="63"/>
      <c r="AT392" s="63"/>
      <c r="AU392" s="63"/>
      <c r="AV392" s="63"/>
      <c r="AW392" s="63"/>
    </row>
    <row r="393" spans="1:49" s="7" customFormat="1" ht="18.75">
      <c r="A393" s="36" t="s">
        <v>28</v>
      </c>
      <c r="B393" s="26" t="s">
        <v>60</v>
      </c>
      <c r="C393" s="26" t="s">
        <v>48</v>
      </c>
      <c r="D393" s="37"/>
      <c r="E393" s="28"/>
      <c r="F393" s="28">
        <f>F394+F399+F408+F404</f>
        <v>23796</v>
      </c>
      <c r="G393" s="28">
        <f t="shared" ref="G393:I393" si="732">G394+G399+G408+G404</f>
        <v>0</v>
      </c>
      <c r="H393" s="28">
        <f t="shared" si="732"/>
        <v>23805</v>
      </c>
      <c r="I393" s="151">
        <f t="shared" si="732"/>
        <v>0</v>
      </c>
      <c r="J393" s="151">
        <f t="shared" ref="J393:O393" si="733">J394+J399+J408+J404</f>
        <v>0</v>
      </c>
      <c r="K393" s="151">
        <f t="shared" si="733"/>
        <v>0</v>
      </c>
      <c r="L393" s="28">
        <f t="shared" si="733"/>
        <v>23796</v>
      </c>
      <c r="M393" s="28">
        <f t="shared" si="733"/>
        <v>0</v>
      </c>
      <c r="N393" s="28">
        <f t="shared" si="733"/>
        <v>23805</v>
      </c>
      <c r="O393" s="151">
        <f t="shared" si="733"/>
        <v>0</v>
      </c>
      <c r="P393" s="151">
        <f t="shared" ref="P393:U393" si="734">P394+P399+P408+P404</f>
        <v>0</v>
      </c>
      <c r="Q393" s="151">
        <f t="shared" si="734"/>
        <v>0</v>
      </c>
      <c r="R393" s="28">
        <f t="shared" si="734"/>
        <v>23796</v>
      </c>
      <c r="S393" s="28">
        <f t="shared" si="734"/>
        <v>0</v>
      </c>
      <c r="T393" s="28">
        <f t="shared" si="734"/>
        <v>23805</v>
      </c>
      <c r="U393" s="151">
        <f t="shared" si="734"/>
        <v>0</v>
      </c>
      <c r="V393" s="151">
        <f t="shared" ref="V393:AA393" si="735">V394+V399+V408+V404</f>
        <v>0</v>
      </c>
      <c r="W393" s="151">
        <f t="shared" si="735"/>
        <v>0</v>
      </c>
      <c r="X393" s="28">
        <f t="shared" si="735"/>
        <v>23796</v>
      </c>
      <c r="Y393" s="28">
        <f t="shared" si="735"/>
        <v>0</v>
      </c>
      <c r="Z393" s="28">
        <f t="shared" si="735"/>
        <v>23805</v>
      </c>
      <c r="AA393" s="151">
        <f t="shared" si="735"/>
        <v>0</v>
      </c>
      <c r="AB393" s="151">
        <f t="shared" ref="AB393:AH393" si="736">AB394+AB399+AB408+AB404</f>
        <v>0</v>
      </c>
      <c r="AC393" s="151">
        <f t="shared" si="736"/>
        <v>0</v>
      </c>
      <c r="AD393" s="28">
        <f t="shared" si="736"/>
        <v>23796</v>
      </c>
      <c r="AE393" s="28">
        <f t="shared" si="736"/>
        <v>0</v>
      </c>
      <c r="AF393" s="28">
        <f t="shared" si="736"/>
        <v>23805</v>
      </c>
      <c r="AG393" s="28"/>
      <c r="AH393" s="151">
        <f t="shared" si="736"/>
        <v>0</v>
      </c>
      <c r="AI393" s="151">
        <f t="shared" ref="AI393:AN393" si="737">AI394+AI399+AI408+AI404</f>
        <v>0</v>
      </c>
      <c r="AJ393" s="151">
        <f t="shared" si="737"/>
        <v>0</v>
      </c>
      <c r="AK393" s="151">
        <f t="shared" ref="AK393" si="738">AK394+AK399+AK408+AK404</f>
        <v>0</v>
      </c>
      <c r="AL393" s="28">
        <f t="shared" si="737"/>
        <v>23796</v>
      </c>
      <c r="AM393" s="28">
        <f t="shared" si="737"/>
        <v>0</v>
      </c>
      <c r="AN393" s="28">
        <f t="shared" si="737"/>
        <v>23805</v>
      </c>
      <c r="AO393" s="28">
        <f t="shared" ref="AO393:AV393" si="739">AO394+AO399+AO408+AO404</f>
        <v>0</v>
      </c>
      <c r="AP393" s="28">
        <f t="shared" si="739"/>
        <v>50</v>
      </c>
      <c r="AQ393" s="28">
        <f t="shared" si="739"/>
        <v>0</v>
      </c>
      <c r="AR393" s="28">
        <f t="shared" si="739"/>
        <v>0</v>
      </c>
      <c r="AS393" s="28">
        <f t="shared" si="739"/>
        <v>0</v>
      </c>
      <c r="AT393" s="28">
        <f t="shared" si="739"/>
        <v>23846</v>
      </c>
      <c r="AU393" s="28">
        <f t="shared" si="739"/>
        <v>0</v>
      </c>
      <c r="AV393" s="28">
        <f t="shared" si="739"/>
        <v>23805</v>
      </c>
      <c r="AW393" s="28">
        <f t="shared" ref="AW393" si="740">AW394+AW399+AW408+AW404</f>
        <v>0</v>
      </c>
    </row>
    <row r="394" spans="1:49" s="7" customFormat="1" ht="83.25">
      <c r="A394" s="72" t="s">
        <v>167</v>
      </c>
      <c r="B394" s="30" t="s">
        <v>60</v>
      </c>
      <c r="C394" s="30" t="s">
        <v>48</v>
      </c>
      <c r="D394" s="30" t="s">
        <v>259</v>
      </c>
      <c r="E394" s="30"/>
      <c r="F394" s="32">
        <f t="shared" ref="F394:U397" si="741">F395</f>
        <v>1796</v>
      </c>
      <c r="G394" s="32">
        <f t="shared" si="741"/>
        <v>0</v>
      </c>
      <c r="H394" s="32">
        <f t="shared" si="741"/>
        <v>1796</v>
      </c>
      <c r="I394" s="152">
        <f t="shared" si="741"/>
        <v>0</v>
      </c>
      <c r="J394" s="152">
        <f t="shared" si="741"/>
        <v>0</v>
      </c>
      <c r="K394" s="152">
        <f t="shared" si="741"/>
        <v>0</v>
      </c>
      <c r="L394" s="32">
        <f t="shared" si="741"/>
        <v>1796</v>
      </c>
      <c r="M394" s="32">
        <f t="shared" si="741"/>
        <v>0</v>
      </c>
      <c r="N394" s="32">
        <f t="shared" si="741"/>
        <v>1796</v>
      </c>
      <c r="O394" s="152">
        <f t="shared" si="741"/>
        <v>0</v>
      </c>
      <c r="P394" s="152">
        <f t="shared" si="741"/>
        <v>0</v>
      </c>
      <c r="Q394" s="152">
        <f t="shared" si="741"/>
        <v>0</v>
      </c>
      <c r="R394" s="32">
        <f t="shared" si="741"/>
        <v>1796</v>
      </c>
      <c r="S394" s="32">
        <f t="shared" si="741"/>
        <v>0</v>
      </c>
      <c r="T394" s="32">
        <f t="shared" si="741"/>
        <v>1796</v>
      </c>
      <c r="U394" s="152">
        <f t="shared" si="741"/>
        <v>0</v>
      </c>
      <c r="V394" s="152">
        <f t="shared" ref="U394:AL397" si="742">V395</f>
        <v>0</v>
      </c>
      <c r="W394" s="152">
        <f t="shared" si="742"/>
        <v>0</v>
      </c>
      <c r="X394" s="32">
        <f t="shared" si="742"/>
        <v>1796</v>
      </c>
      <c r="Y394" s="32">
        <f t="shared" si="742"/>
        <v>0</v>
      </c>
      <c r="Z394" s="32">
        <f t="shared" si="742"/>
        <v>1796</v>
      </c>
      <c r="AA394" s="152">
        <f t="shared" si="742"/>
        <v>0</v>
      </c>
      <c r="AB394" s="152">
        <f t="shared" si="742"/>
        <v>0</v>
      </c>
      <c r="AC394" s="152">
        <f t="shared" si="742"/>
        <v>0</v>
      </c>
      <c r="AD394" s="32">
        <f t="shared" si="742"/>
        <v>1796</v>
      </c>
      <c r="AE394" s="32">
        <f t="shared" si="742"/>
        <v>0</v>
      </c>
      <c r="AF394" s="32">
        <f t="shared" si="742"/>
        <v>1796</v>
      </c>
      <c r="AG394" s="32"/>
      <c r="AH394" s="152">
        <f t="shared" si="742"/>
        <v>0</v>
      </c>
      <c r="AI394" s="152">
        <f t="shared" si="742"/>
        <v>0</v>
      </c>
      <c r="AJ394" s="152">
        <f t="shared" si="742"/>
        <v>0</v>
      </c>
      <c r="AK394" s="152">
        <f t="shared" si="742"/>
        <v>0</v>
      </c>
      <c r="AL394" s="32">
        <f t="shared" si="742"/>
        <v>1796</v>
      </c>
      <c r="AM394" s="32">
        <f t="shared" ref="AH394:AW397" si="743">AM395</f>
        <v>0</v>
      </c>
      <c r="AN394" s="32">
        <f t="shared" si="743"/>
        <v>1796</v>
      </c>
      <c r="AO394" s="32">
        <f t="shared" si="743"/>
        <v>0</v>
      </c>
      <c r="AP394" s="32">
        <f t="shared" si="743"/>
        <v>0</v>
      </c>
      <c r="AQ394" s="32">
        <f t="shared" si="743"/>
        <v>0</v>
      </c>
      <c r="AR394" s="32">
        <f t="shared" si="743"/>
        <v>0</v>
      </c>
      <c r="AS394" s="32">
        <f t="shared" si="743"/>
        <v>0</v>
      </c>
      <c r="AT394" s="32">
        <f t="shared" si="743"/>
        <v>1796</v>
      </c>
      <c r="AU394" s="32">
        <f t="shared" si="743"/>
        <v>0</v>
      </c>
      <c r="AV394" s="32">
        <f t="shared" si="743"/>
        <v>1796</v>
      </c>
      <c r="AW394" s="32">
        <f t="shared" si="743"/>
        <v>0</v>
      </c>
    </row>
    <row r="395" spans="1:49" s="7" customFormat="1" ht="33.75">
      <c r="A395" s="33" t="s">
        <v>76</v>
      </c>
      <c r="B395" s="30" t="s">
        <v>60</v>
      </c>
      <c r="C395" s="30" t="s">
        <v>48</v>
      </c>
      <c r="D395" s="30" t="s">
        <v>260</v>
      </c>
      <c r="E395" s="30"/>
      <c r="F395" s="32">
        <f t="shared" si="741"/>
        <v>1796</v>
      </c>
      <c r="G395" s="32">
        <f t="shared" si="741"/>
        <v>0</v>
      </c>
      <c r="H395" s="32">
        <f t="shared" si="741"/>
        <v>1796</v>
      </c>
      <c r="I395" s="152">
        <f t="shared" si="741"/>
        <v>0</v>
      </c>
      <c r="J395" s="152">
        <f t="shared" si="741"/>
        <v>0</v>
      </c>
      <c r="K395" s="152">
        <f t="shared" si="741"/>
        <v>0</v>
      </c>
      <c r="L395" s="32">
        <f t="shared" si="741"/>
        <v>1796</v>
      </c>
      <c r="M395" s="32">
        <f t="shared" si="741"/>
        <v>0</v>
      </c>
      <c r="N395" s="32">
        <f t="shared" si="741"/>
        <v>1796</v>
      </c>
      <c r="O395" s="152">
        <f t="shared" si="741"/>
        <v>0</v>
      </c>
      <c r="P395" s="152">
        <f t="shared" si="741"/>
        <v>0</v>
      </c>
      <c r="Q395" s="152">
        <f t="shared" si="741"/>
        <v>0</v>
      </c>
      <c r="R395" s="32">
        <f t="shared" si="741"/>
        <v>1796</v>
      </c>
      <c r="S395" s="32">
        <f t="shared" si="741"/>
        <v>0</v>
      </c>
      <c r="T395" s="32">
        <f t="shared" si="741"/>
        <v>1796</v>
      </c>
      <c r="U395" s="152">
        <f t="shared" si="742"/>
        <v>0</v>
      </c>
      <c r="V395" s="152">
        <f t="shared" si="742"/>
        <v>0</v>
      </c>
      <c r="W395" s="152">
        <f t="shared" si="742"/>
        <v>0</v>
      </c>
      <c r="X395" s="32">
        <f t="shared" si="742"/>
        <v>1796</v>
      </c>
      <c r="Y395" s="32">
        <f t="shared" si="742"/>
        <v>0</v>
      </c>
      <c r="Z395" s="32">
        <f t="shared" si="742"/>
        <v>1796</v>
      </c>
      <c r="AA395" s="152">
        <f t="shared" si="742"/>
        <v>0</v>
      </c>
      <c r="AB395" s="152">
        <f t="shared" si="742"/>
        <v>0</v>
      </c>
      <c r="AC395" s="152">
        <f t="shared" si="742"/>
        <v>0</v>
      </c>
      <c r="AD395" s="32">
        <f t="shared" si="742"/>
        <v>1796</v>
      </c>
      <c r="AE395" s="32">
        <f t="shared" si="742"/>
        <v>0</v>
      </c>
      <c r="AF395" s="32">
        <f t="shared" si="742"/>
        <v>1796</v>
      </c>
      <c r="AG395" s="32"/>
      <c r="AH395" s="152">
        <f t="shared" si="743"/>
        <v>0</v>
      </c>
      <c r="AI395" s="152">
        <f t="shared" si="743"/>
        <v>0</v>
      </c>
      <c r="AJ395" s="152">
        <f t="shared" si="743"/>
        <v>0</v>
      </c>
      <c r="AK395" s="152">
        <f t="shared" si="743"/>
        <v>0</v>
      </c>
      <c r="AL395" s="32">
        <f t="shared" si="743"/>
        <v>1796</v>
      </c>
      <c r="AM395" s="32">
        <f t="shared" si="743"/>
        <v>0</v>
      </c>
      <c r="AN395" s="32">
        <f t="shared" si="743"/>
        <v>1796</v>
      </c>
      <c r="AO395" s="32">
        <f t="shared" si="743"/>
        <v>0</v>
      </c>
      <c r="AP395" s="32">
        <f t="shared" si="743"/>
        <v>0</v>
      </c>
      <c r="AQ395" s="32">
        <f t="shared" si="743"/>
        <v>0</v>
      </c>
      <c r="AR395" s="32">
        <f t="shared" si="743"/>
        <v>0</v>
      </c>
      <c r="AS395" s="32">
        <f t="shared" si="743"/>
        <v>0</v>
      </c>
      <c r="AT395" s="32">
        <f t="shared" si="743"/>
        <v>1796</v>
      </c>
      <c r="AU395" s="32">
        <f t="shared" si="743"/>
        <v>0</v>
      </c>
      <c r="AV395" s="32">
        <f t="shared" si="743"/>
        <v>1796</v>
      </c>
      <c r="AW395" s="32">
        <f t="shared" si="743"/>
        <v>0</v>
      </c>
    </row>
    <row r="396" spans="1:49" s="7" customFormat="1" ht="33.75">
      <c r="A396" s="71" t="s">
        <v>99</v>
      </c>
      <c r="B396" s="30" t="s">
        <v>60</v>
      </c>
      <c r="C396" s="30" t="s">
        <v>48</v>
      </c>
      <c r="D396" s="30" t="s">
        <v>368</v>
      </c>
      <c r="E396" s="30"/>
      <c r="F396" s="32">
        <f t="shared" si="741"/>
        <v>1796</v>
      </c>
      <c r="G396" s="32">
        <f t="shared" si="741"/>
        <v>0</v>
      </c>
      <c r="H396" s="32">
        <f t="shared" si="741"/>
        <v>1796</v>
      </c>
      <c r="I396" s="152">
        <f t="shared" si="741"/>
        <v>0</v>
      </c>
      <c r="J396" s="152">
        <f t="shared" si="741"/>
        <v>0</v>
      </c>
      <c r="K396" s="152">
        <f t="shared" si="741"/>
        <v>0</v>
      </c>
      <c r="L396" s="32">
        <f t="shared" si="741"/>
        <v>1796</v>
      </c>
      <c r="M396" s="32">
        <f t="shared" si="741"/>
        <v>0</v>
      </c>
      <c r="N396" s="32">
        <f t="shared" si="741"/>
        <v>1796</v>
      </c>
      <c r="O396" s="152">
        <f t="shared" si="741"/>
        <v>0</v>
      </c>
      <c r="P396" s="152">
        <f t="shared" si="741"/>
        <v>0</v>
      </c>
      <c r="Q396" s="152">
        <f t="shared" si="741"/>
        <v>0</v>
      </c>
      <c r="R396" s="32">
        <f t="shared" si="741"/>
        <v>1796</v>
      </c>
      <c r="S396" s="32">
        <f t="shared" si="741"/>
        <v>0</v>
      </c>
      <c r="T396" s="32">
        <f t="shared" si="741"/>
        <v>1796</v>
      </c>
      <c r="U396" s="152">
        <f t="shared" si="742"/>
        <v>0</v>
      </c>
      <c r="V396" s="152">
        <f t="shared" si="742"/>
        <v>0</v>
      </c>
      <c r="W396" s="152">
        <f t="shared" si="742"/>
        <v>0</v>
      </c>
      <c r="X396" s="32">
        <f t="shared" si="742"/>
        <v>1796</v>
      </c>
      <c r="Y396" s="32">
        <f t="shared" si="742"/>
        <v>0</v>
      </c>
      <c r="Z396" s="32">
        <f t="shared" si="742"/>
        <v>1796</v>
      </c>
      <c r="AA396" s="152">
        <f t="shared" si="742"/>
        <v>0</v>
      </c>
      <c r="AB396" s="152">
        <f t="shared" si="742"/>
        <v>0</v>
      </c>
      <c r="AC396" s="152">
        <f t="shared" si="742"/>
        <v>0</v>
      </c>
      <c r="AD396" s="32">
        <f t="shared" si="742"/>
        <v>1796</v>
      </c>
      <c r="AE396" s="32">
        <f t="shared" si="742"/>
        <v>0</v>
      </c>
      <c r="AF396" s="32">
        <f t="shared" si="742"/>
        <v>1796</v>
      </c>
      <c r="AG396" s="32"/>
      <c r="AH396" s="152">
        <f t="shared" si="743"/>
        <v>0</v>
      </c>
      <c r="AI396" s="152">
        <f t="shared" si="743"/>
        <v>0</v>
      </c>
      <c r="AJ396" s="152">
        <f t="shared" si="743"/>
        <v>0</v>
      </c>
      <c r="AK396" s="152">
        <f t="shared" si="743"/>
        <v>0</v>
      </c>
      <c r="AL396" s="32">
        <f t="shared" si="743"/>
        <v>1796</v>
      </c>
      <c r="AM396" s="32">
        <f t="shared" si="743"/>
        <v>0</v>
      </c>
      <c r="AN396" s="32">
        <f t="shared" si="743"/>
        <v>1796</v>
      </c>
      <c r="AO396" s="32">
        <f t="shared" si="743"/>
        <v>0</v>
      </c>
      <c r="AP396" s="32">
        <f t="shared" si="743"/>
        <v>0</v>
      </c>
      <c r="AQ396" s="32">
        <f t="shared" si="743"/>
        <v>0</v>
      </c>
      <c r="AR396" s="32">
        <f t="shared" si="743"/>
        <v>0</v>
      </c>
      <c r="AS396" s="32">
        <f t="shared" si="743"/>
        <v>0</v>
      </c>
      <c r="AT396" s="32">
        <f t="shared" si="743"/>
        <v>1796</v>
      </c>
      <c r="AU396" s="32">
        <f t="shared" si="743"/>
        <v>0</v>
      </c>
      <c r="AV396" s="32">
        <f t="shared" si="743"/>
        <v>1796</v>
      </c>
      <c r="AW396" s="32">
        <f t="shared" si="743"/>
        <v>0</v>
      </c>
    </row>
    <row r="397" spans="1:49" s="7" customFormat="1" ht="33.75">
      <c r="A397" s="33" t="s">
        <v>97</v>
      </c>
      <c r="B397" s="30" t="s">
        <v>60</v>
      </c>
      <c r="C397" s="30" t="s">
        <v>48</v>
      </c>
      <c r="D397" s="30" t="s">
        <v>368</v>
      </c>
      <c r="E397" s="30" t="s">
        <v>98</v>
      </c>
      <c r="F397" s="32">
        <f t="shared" si="741"/>
        <v>1796</v>
      </c>
      <c r="G397" s="32">
        <f t="shared" si="741"/>
        <v>0</v>
      </c>
      <c r="H397" s="32">
        <f t="shared" si="741"/>
        <v>1796</v>
      </c>
      <c r="I397" s="152">
        <f t="shared" si="741"/>
        <v>0</v>
      </c>
      <c r="J397" s="152">
        <f t="shared" si="741"/>
        <v>0</v>
      </c>
      <c r="K397" s="152">
        <f t="shared" si="741"/>
        <v>0</v>
      </c>
      <c r="L397" s="32">
        <f t="shared" si="741"/>
        <v>1796</v>
      </c>
      <c r="M397" s="32">
        <f t="shared" si="741"/>
        <v>0</v>
      </c>
      <c r="N397" s="32">
        <f t="shared" si="741"/>
        <v>1796</v>
      </c>
      <c r="O397" s="152">
        <f t="shared" si="741"/>
        <v>0</v>
      </c>
      <c r="P397" s="152">
        <f t="shared" si="741"/>
        <v>0</v>
      </c>
      <c r="Q397" s="152">
        <f t="shared" si="741"/>
        <v>0</v>
      </c>
      <c r="R397" s="32">
        <f t="shared" si="741"/>
        <v>1796</v>
      </c>
      <c r="S397" s="32">
        <f t="shared" si="741"/>
        <v>0</v>
      </c>
      <c r="T397" s="32">
        <f t="shared" si="741"/>
        <v>1796</v>
      </c>
      <c r="U397" s="152">
        <f t="shared" si="742"/>
        <v>0</v>
      </c>
      <c r="V397" s="152">
        <f t="shared" si="742"/>
        <v>0</v>
      </c>
      <c r="W397" s="152">
        <f t="shared" si="742"/>
        <v>0</v>
      </c>
      <c r="X397" s="32">
        <f t="shared" si="742"/>
        <v>1796</v>
      </c>
      <c r="Y397" s="32">
        <f t="shared" si="742"/>
        <v>0</v>
      </c>
      <c r="Z397" s="32">
        <f t="shared" si="742"/>
        <v>1796</v>
      </c>
      <c r="AA397" s="152">
        <f t="shared" si="742"/>
        <v>0</v>
      </c>
      <c r="AB397" s="152">
        <f t="shared" si="742"/>
        <v>0</v>
      </c>
      <c r="AC397" s="152">
        <f t="shared" si="742"/>
        <v>0</v>
      </c>
      <c r="AD397" s="32">
        <f t="shared" si="742"/>
        <v>1796</v>
      </c>
      <c r="AE397" s="32">
        <f t="shared" si="742"/>
        <v>0</v>
      </c>
      <c r="AF397" s="32">
        <f t="shared" si="742"/>
        <v>1796</v>
      </c>
      <c r="AG397" s="32"/>
      <c r="AH397" s="152">
        <f t="shared" si="743"/>
        <v>0</v>
      </c>
      <c r="AI397" s="152">
        <f t="shared" si="743"/>
        <v>0</v>
      </c>
      <c r="AJ397" s="152">
        <f t="shared" si="743"/>
        <v>0</v>
      </c>
      <c r="AK397" s="152">
        <f t="shared" si="743"/>
        <v>0</v>
      </c>
      <c r="AL397" s="32">
        <f t="shared" si="743"/>
        <v>1796</v>
      </c>
      <c r="AM397" s="32">
        <f t="shared" si="743"/>
        <v>0</v>
      </c>
      <c r="AN397" s="32">
        <f t="shared" si="743"/>
        <v>1796</v>
      </c>
      <c r="AO397" s="32">
        <f t="shared" si="743"/>
        <v>0</v>
      </c>
      <c r="AP397" s="32">
        <f t="shared" si="743"/>
        <v>0</v>
      </c>
      <c r="AQ397" s="32">
        <f t="shared" si="743"/>
        <v>0</v>
      </c>
      <c r="AR397" s="32">
        <f t="shared" si="743"/>
        <v>0</v>
      </c>
      <c r="AS397" s="32">
        <f t="shared" si="743"/>
        <v>0</v>
      </c>
      <c r="AT397" s="32">
        <f t="shared" si="743"/>
        <v>1796</v>
      </c>
      <c r="AU397" s="32">
        <f t="shared" si="743"/>
        <v>0</v>
      </c>
      <c r="AV397" s="32">
        <f t="shared" si="743"/>
        <v>1796</v>
      </c>
      <c r="AW397" s="32">
        <f t="shared" si="743"/>
        <v>0</v>
      </c>
    </row>
    <row r="398" spans="1:49" s="7" customFormat="1" ht="66">
      <c r="A398" s="81" t="s">
        <v>417</v>
      </c>
      <c r="B398" s="30" t="s">
        <v>60</v>
      </c>
      <c r="C398" s="30" t="s">
        <v>48</v>
      </c>
      <c r="D398" s="30" t="s">
        <v>368</v>
      </c>
      <c r="E398" s="30" t="s">
        <v>193</v>
      </c>
      <c r="F398" s="32">
        <v>1796</v>
      </c>
      <c r="G398" s="32"/>
      <c r="H398" s="32">
        <v>1796</v>
      </c>
      <c r="I398" s="152"/>
      <c r="J398" s="152"/>
      <c r="K398" s="152"/>
      <c r="L398" s="32">
        <f>F398+I398+J398</f>
        <v>1796</v>
      </c>
      <c r="M398" s="32">
        <f>G398+J398</f>
        <v>0</v>
      </c>
      <c r="N398" s="32">
        <f>H398+K398</f>
        <v>1796</v>
      </c>
      <c r="O398" s="152"/>
      <c r="P398" s="152"/>
      <c r="Q398" s="152"/>
      <c r="R398" s="32">
        <f>L398+O398+P398</f>
        <v>1796</v>
      </c>
      <c r="S398" s="32">
        <f>M398+P398</f>
        <v>0</v>
      </c>
      <c r="T398" s="32">
        <f>N398+Q398</f>
        <v>1796</v>
      </c>
      <c r="U398" s="152"/>
      <c r="V398" s="152"/>
      <c r="W398" s="152"/>
      <c r="X398" s="32">
        <f>R398+U398+V398</f>
        <v>1796</v>
      </c>
      <c r="Y398" s="32">
        <f>S398+V398</f>
        <v>0</v>
      </c>
      <c r="Z398" s="32">
        <f>T398+W398</f>
        <v>1796</v>
      </c>
      <c r="AA398" s="152"/>
      <c r="AB398" s="152"/>
      <c r="AC398" s="152"/>
      <c r="AD398" s="32">
        <f>X398+AA398+AB398</f>
        <v>1796</v>
      </c>
      <c r="AE398" s="32">
        <f>Y398+AB398</f>
        <v>0</v>
      </c>
      <c r="AF398" s="32">
        <f>Z398+AC398</f>
        <v>1796</v>
      </c>
      <c r="AG398" s="32"/>
      <c r="AH398" s="152"/>
      <c r="AI398" s="152"/>
      <c r="AJ398" s="152"/>
      <c r="AK398" s="152"/>
      <c r="AL398" s="32">
        <f>AD398+AH398+AI398</f>
        <v>1796</v>
      </c>
      <c r="AM398" s="32">
        <f>AE398+AI398</f>
        <v>0</v>
      </c>
      <c r="AN398" s="32">
        <f>AF398+AJ398</f>
        <v>1796</v>
      </c>
      <c r="AO398" s="32">
        <f>AH398+AK398</f>
        <v>0</v>
      </c>
      <c r="AP398" s="32"/>
      <c r="AQ398" s="32"/>
      <c r="AR398" s="32"/>
      <c r="AS398" s="32"/>
      <c r="AT398" s="32">
        <f>AL398+AP398+AQ398</f>
        <v>1796</v>
      </c>
      <c r="AU398" s="32">
        <f>AM398+AQ398</f>
        <v>0</v>
      </c>
      <c r="AV398" s="32">
        <f>AN398+AR398</f>
        <v>1796</v>
      </c>
      <c r="AW398" s="32">
        <f>AP398+AS398</f>
        <v>0</v>
      </c>
    </row>
    <row r="399" spans="1:49" s="7" customFormat="1" ht="18" hidden="1" customHeight="1">
      <c r="A399" s="72" t="s">
        <v>123</v>
      </c>
      <c r="B399" s="30" t="s">
        <v>60</v>
      </c>
      <c r="C399" s="30" t="s">
        <v>48</v>
      </c>
      <c r="D399" s="30" t="s">
        <v>369</v>
      </c>
      <c r="E399" s="30"/>
      <c r="F399" s="32">
        <f t="shared" ref="F399:U402" si="744">F400</f>
        <v>0</v>
      </c>
      <c r="G399" s="32">
        <f t="shared" si="744"/>
        <v>0</v>
      </c>
      <c r="H399" s="32">
        <f t="shared" si="744"/>
        <v>0</v>
      </c>
      <c r="I399" s="152">
        <f t="shared" si="744"/>
        <v>0</v>
      </c>
      <c r="J399" s="152">
        <f t="shared" si="744"/>
        <v>0</v>
      </c>
      <c r="K399" s="152">
        <f t="shared" si="744"/>
        <v>0</v>
      </c>
      <c r="L399" s="32">
        <f t="shared" si="744"/>
        <v>0</v>
      </c>
      <c r="M399" s="32">
        <f t="shared" si="744"/>
        <v>0</v>
      </c>
      <c r="N399" s="32">
        <f t="shared" si="744"/>
        <v>0</v>
      </c>
      <c r="O399" s="152">
        <f t="shared" si="744"/>
        <v>0</v>
      </c>
      <c r="P399" s="152">
        <f t="shared" si="744"/>
        <v>0</v>
      </c>
      <c r="Q399" s="152">
        <f t="shared" si="744"/>
        <v>0</v>
      </c>
      <c r="R399" s="32">
        <f t="shared" si="744"/>
        <v>0</v>
      </c>
      <c r="S399" s="32">
        <f t="shared" si="744"/>
        <v>0</v>
      </c>
      <c r="T399" s="32">
        <f t="shared" si="744"/>
        <v>0</v>
      </c>
      <c r="U399" s="152">
        <f t="shared" si="744"/>
        <v>0</v>
      </c>
      <c r="V399" s="152">
        <f t="shared" ref="U399:AL402" si="745">V400</f>
        <v>0</v>
      </c>
      <c r="W399" s="152">
        <f t="shared" si="745"/>
        <v>0</v>
      </c>
      <c r="X399" s="32">
        <f t="shared" si="745"/>
        <v>0</v>
      </c>
      <c r="Y399" s="32">
        <f t="shared" si="745"/>
        <v>0</v>
      </c>
      <c r="Z399" s="32">
        <f t="shared" si="745"/>
        <v>0</v>
      </c>
      <c r="AA399" s="152">
        <f t="shared" si="745"/>
        <v>0</v>
      </c>
      <c r="AB399" s="152">
        <f t="shared" si="745"/>
        <v>0</v>
      </c>
      <c r="AC399" s="152">
        <f t="shared" si="745"/>
        <v>0</v>
      </c>
      <c r="AD399" s="32">
        <f t="shared" si="745"/>
        <v>0</v>
      </c>
      <c r="AE399" s="32">
        <f t="shared" si="745"/>
        <v>0</v>
      </c>
      <c r="AF399" s="32">
        <f t="shared" si="745"/>
        <v>0</v>
      </c>
      <c r="AG399" s="32"/>
      <c r="AH399" s="152">
        <f t="shared" si="745"/>
        <v>0</v>
      </c>
      <c r="AI399" s="152">
        <f t="shared" si="745"/>
        <v>0</v>
      </c>
      <c r="AJ399" s="152">
        <f t="shared" si="745"/>
        <v>0</v>
      </c>
      <c r="AK399" s="152">
        <f t="shared" si="745"/>
        <v>0</v>
      </c>
      <c r="AL399" s="32">
        <f t="shared" si="745"/>
        <v>0</v>
      </c>
      <c r="AM399" s="32">
        <f t="shared" ref="AH399:AW402" si="746">AM400</f>
        <v>0</v>
      </c>
      <c r="AN399" s="32">
        <f t="shared" si="746"/>
        <v>0</v>
      </c>
      <c r="AO399" s="32">
        <f t="shared" si="746"/>
        <v>0</v>
      </c>
      <c r="AP399" s="32">
        <f t="shared" si="746"/>
        <v>0</v>
      </c>
      <c r="AQ399" s="32">
        <f t="shared" si="746"/>
        <v>0</v>
      </c>
      <c r="AR399" s="32">
        <f t="shared" si="746"/>
        <v>0</v>
      </c>
      <c r="AS399" s="32">
        <f t="shared" si="746"/>
        <v>0</v>
      </c>
      <c r="AT399" s="32">
        <f t="shared" si="746"/>
        <v>0</v>
      </c>
      <c r="AU399" s="32">
        <f t="shared" si="746"/>
        <v>0</v>
      </c>
      <c r="AV399" s="32">
        <f t="shared" si="746"/>
        <v>0</v>
      </c>
      <c r="AW399" s="32">
        <f t="shared" si="746"/>
        <v>0</v>
      </c>
    </row>
    <row r="400" spans="1:49" s="7" customFormat="1" ht="19.899999999999999" hidden="1" customHeight="1">
      <c r="A400" s="33" t="s">
        <v>76</v>
      </c>
      <c r="B400" s="30" t="s">
        <v>60</v>
      </c>
      <c r="C400" s="30" t="s">
        <v>48</v>
      </c>
      <c r="D400" s="30" t="s">
        <v>370</v>
      </c>
      <c r="E400" s="30"/>
      <c r="F400" s="32">
        <f t="shared" si="744"/>
        <v>0</v>
      </c>
      <c r="G400" s="32">
        <f t="shared" si="744"/>
        <v>0</v>
      </c>
      <c r="H400" s="32">
        <f t="shared" si="744"/>
        <v>0</v>
      </c>
      <c r="I400" s="152">
        <f t="shared" si="744"/>
        <v>0</v>
      </c>
      <c r="J400" s="152">
        <f t="shared" si="744"/>
        <v>0</v>
      </c>
      <c r="K400" s="152">
        <f t="shared" si="744"/>
        <v>0</v>
      </c>
      <c r="L400" s="32">
        <f t="shared" si="744"/>
        <v>0</v>
      </c>
      <c r="M400" s="32">
        <f t="shared" si="744"/>
        <v>0</v>
      </c>
      <c r="N400" s="32">
        <f t="shared" si="744"/>
        <v>0</v>
      </c>
      <c r="O400" s="152">
        <f t="shared" si="744"/>
        <v>0</v>
      </c>
      <c r="P400" s="152">
        <f t="shared" si="744"/>
        <v>0</v>
      </c>
      <c r="Q400" s="152">
        <f t="shared" si="744"/>
        <v>0</v>
      </c>
      <c r="R400" s="32">
        <f t="shared" si="744"/>
        <v>0</v>
      </c>
      <c r="S400" s="32">
        <f t="shared" si="744"/>
        <v>0</v>
      </c>
      <c r="T400" s="32">
        <f t="shared" si="744"/>
        <v>0</v>
      </c>
      <c r="U400" s="152">
        <f t="shared" si="745"/>
        <v>0</v>
      </c>
      <c r="V400" s="152">
        <f t="shared" si="745"/>
        <v>0</v>
      </c>
      <c r="W400" s="152">
        <f t="shared" si="745"/>
        <v>0</v>
      </c>
      <c r="X400" s="32">
        <f t="shared" si="745"/>
        <v>0</v>
      </c>
      <c r="Y400" s="32">
        <f t="shared" si="745"/>
        <v>0</v>
      </c>
      <c r="Z400" s="32">
        <f t="shared" si="745"/>
        <v>0</v>
      </c>
      <c r="AA400" s="152">
        <f t="shared" si="745"/>
        <v>0</v>
      </c>
      <c r="AB400" s="152">
        <f t="shared" si="745"/>
        <v>0</v>
      </c>
      <c r="AC400" s="152">
        <f t="shared" si="745"/>
        <v>0</v>
      </c>
      <c r="AD400" s="32">
        <f t="shared" si="745"/>
        <v>0</v>
      </c>
      <c r="AE400" s="32">
        <f t="shared" si="745"/>
        <v>0</v>
      </c>
      <c r="AF400" s="32">
        <f t="shared" si="745"/>
        <v>0</v>
      </c>
      <c r="AG400" s="32"/>
      <c r="AH400" s="152">
        <f t="shared" si="746"/>
        <v>0</v>
      </c>
      <c r="AI400" s="152">
        <f t="shared" si="746"/>
        <v>0</v>
      </c>
      <c r="AJ400" s="152">
        <f t="shared" si="746"/>
        <v>0</v>
      </c>
      <c r="AK400" s="152">
        <f t="shared" si="746"/>
        <v>0</v>
      </c>
      <c r="AL400" s="32">
        <f t="shared" si="746"/>
        <v>0</v>
      </c>
      <c r="AM400" s="32">
        <f t="shared" si="746"/>
        <v>0</v>
      </c>
      <c r="AN400" s="32">
        <f t="shared" si="746"/>
        <v>0</v>
      </c>
      <c r="AO400" s="32">
        <f t="shared" si="746"/>
        <v>0</v>
      </c>
      <c r="AP400" s="32">
        <f t="shared" si="746"/>
        <v>0</v>
      </c>
      <c r="AQ400" s="32">
        <f t="shared" si="746"/>
        <v>0</v>
      </c>
      <c r="AR400" s="32">
        <f t="shared" si="746"/>
        <v>0</v>
      </c>
      <c r="AS400" s="32">
        <f t="shared" si="746"/>
        <v>0</v>
      </c>
      <c r="AT400" s="32">
        <f t="shared" si="746"/>
        <v>0</v>
      </c>
      <c r="AU400" s="32">
        <f t="shared" si="746"/>
        <v>0</v>
      </c>
      <c r="AV400" s="32">
        <f t="shared" si="746"/>
        <v>0</v>
      </c>
      <c r="AW400" s="32">
        <f t="shared" si="746"/>
        <v>0</v>
      </c>
    </row>
    <row r="401" spans="1:49" s="7" customFormat="1" ht="21" hidden="1" customHeight="1">
      <c r="A401" s="71" t="s">
        <v>99</v>
      </c>
      <c r="B401" s="30" t="s">
        <v>60</v>
      </c>
      <c r="C401" s="30" t="s">
        <v>48</v>
      </c>
      <c r="D401" s="30" t="s">
        <v>371</v>
      </c>
      <c r="E401" s="30"/>
      <c r="F401" s="32">
        <f t="shared" si="744"/>
        <v>0</v>
      </c>
      <c r="G401" s="32">
        <f t="shared" si="744"/>
        <v>0</v>
      </c>
      <c r="H401" s="32">
        <f t="shared" si="744"/>
        <v>0</v>
      </c>
      <c r="I401" s="152">
        <f t="shared" si="744"/>
        <v>0</v>
      </c>
      <c r="J401" s="152">
        <f t="shared" si="744"/>
        <v>0</v>
      </c>
      <c r="K401" s="152">
        <f t="shared" si="744"/>
        <v>0</v>
      </c>
      <c r="L401" s="32">
        <f t="shared" si="744"/>
        <v>0</v>
      </c>
      <c r="M401" s="32">
        <f t="shared" si="744"/>
        <v>0</v>
      </c>
      <c r="N401" s="32">
        <f t="shared" si="744"/>
        <v>0</v>
      </c>
      <c r="O401" s="152">
        <f t="shared" si="744"/>
        <v>0</v>
      </c>
      <c r="P401" s="152">
        <f t="shared" si="744"/>
        <v>0</v>
      </c>
      <c r="Q401" s="152">
        <f t="shared" si="744"/>
        <v>0</v>
      </c>
      <c r="R401" s="32">
        <f t="shared" si="744"/>
        <v>0</v>
      </c>
      <c r="S401" s="32">
        <f t="shared" si="744"/>
        <v>0</v>
      </c>
      <c r="T401" s="32">
        <f t="shared" si="744"/>
        <v>0</v>
      </c>
      <c r="U401" s="152">
        <f t="shared" si="745"/>
        <v>0</v>
      </c>
      <c r="V401" s="152">
        <f t="shared" si="745"/>
        <v>0</v>
      </c>
      <c r="W401" s="152">
        <f t="shared" si="745"/>
        <v>0</v>
      </c>
      <c r="X401" s="32">
        <f t="shared" si="745"/>
        <v>0</v>
      </c>
      <c r="Y401" s="32">
        <f t="shared" si="745"/>
        <v>0</v>
      </c>
      <c r="Z401" s="32">
        <f t="shared" si="745"/>
        <v>0</v>
      </c>
      <c r="AA401" s="152">
        <f t="shared" si="745"/>
        <v>0</v>
      </c>
      <c r="AB401" s="152">
        <f t="shared" si="745"/>
        <v>0</v>
      </c>
      <c r="AC401" s="152">
        <f t="shared" si="745"/>
        <v>0</v>
      </c>
      <c r="AD401" s="32">
        <f t="shared" si="745"/>
        <v>0</v>
      </c>
      <c r="AE401" s="32">
        <f t="shared" si="745"/>
        <v>0</v>
      </c>
      <c r="AF401" s="32">
        <f t="shared" si="745"/>
        <v>0</v>
      </c>
      <c r="AG401" s="32"/>
      <c r="AH401" s="152">
        <f t="shared" si="746"/>
        <v>0</v>
      </c>
      <c r="AI401" s="152">
        <f t="shared" si="746"/>
        <v>0</v>
      </c>
      <c r="AJ401" s="152">
        <f t="shared" si="746"/>
        <v>0</v>
      </c>
      <c r="AK401" s="152">
        <f t="shared" si="746"/>
        <v>0</v>
      </c>
      <c r="AL401" s="32">
        <f t="shared" si="746"/>
        <v>0</v>
      </c>
      <c r="AM401" s="32">
        <f t="shared" si="746"/>
        <v>0</v>
      </c>
      <c r="AN401" s="32">
        <f t="shared" si="746"/>
        <v>0</v>
      </c>
      <c r="AO401" s="32">
        <f t="shared" si="746"/>
        <v>0</v>
      </c>
      <c r="AP401" s="32">
        <f t="shared" si="746"/>
        <v>0</v>
      </c>
      <c r="AQ401" s="32">
        <f t="shared" si="746"/>
        <v>0</v>
      </c>
      <c r="AR401" s="32">
        <f t="shared" si="746"/>
        <v>0</v>
      </c>
      <c r="AS401" s="32">
        <f t="shared" si="746"/>
        <v>0</v>
      </c>
      <c r="AT401" s="32">
        <f t="shared" si="746"/>
        <v>0</v>
      </c>
      <c r="AU401" s="32">
        <f t="shared" si="746"/>
        <v>0</v>
      </c>
      <c r="AV401" s="32">
        <f t="shared" si="746"/>
        <v>0</v>
      </c>
      <c r="AW401" s="32">
        <f t="shared" si="746"/>
        <v>0</v>
      </c>
    </row>
    <row r="402" spans="1:49" s="7" customFormat="1" ht="69.599999999999994" hidden="1" customHeight="1">
      <c r="A402" s="33" t="s">
        <v>97</v>
      </c>
      <c r="B402" s="30" t="s">
        <v>60</v>
      </c>
      <c r="C402" s="30" t="s">
        <v>48</v>
      </c>
      <c r="D402" s="30" t="s">
        <v>371</v>
      </c>
      <c r="E402" s="30" t="s">
        <v>98</v>
      </c>
      <c r="F402" s="32">
        <f t="shared" si="744"/>
        <v>0</v>
      </c>
      <c r="G402" s="32">
        <f t="shared" si="744"/>
        <v>0</v>
      </c>
      <c r="H402" s="32">
        <f t="shared" si="744"/>
        <v>0</v>
      </c>
      <c r="I402" s="152">
        <f t="shared" si="744"/>
        <v>0</v>
      </c>
      <c r="J402" s="152">
        <f t="shared" si="744"/>
        <v>0</v>
      </c>
      <c r="K402" s="152">
        <f t="shared" si="744"/>
        <v>0</v>
      </c>
      <c r="L402" s="32">
        <f t="shared" si="744"/>
        <v>0</v>
      </c>
      <c r="M402" s="32">
        <f t="shared" si="744"/>
        <v>0</v>
      </c>
      <c r="N402" s="32">
        <f t="shared" si="744"/>
        <v>0</v>
      </c>
      <c r="O402" s="152">
        <f t="shared" si="744"/>
        <v>0</v>
      </c>
      <c r="P402" s="152">
        <f t="shared" si="744"/>
        <v>0</v>
      </c>
      <c r="Q402" s="152">
        <f t="shared" si="744"/>
        <v>0</v>
      </c>
      <c r="R402" s="32">
        <f t="shared" si="744"/>
        <v>0</v>
      </c>
      <c r="S402" s="32">
        <f t="shared" si="744"/>
        <v>0</v>
      </c>
      <c r="T402" s="32">
        <f t="shared" si="744"/>
        <v>0</v>
      </c>
      <c r="U402" s="152">
        <f t="shared" si="745"/>
        <v>0</v>
      </c>
      <c r="V402" s="152">
        <f t="shared" si="745"/>
        <v>0</v>
      </c>
      <c r="W402" s="152">
        <f t="shared" si="745"/>
        <v>0</v>
      </c>
      <c r="X402" s="32">
        <f t="shared" si="745"/>
        <v>0</v>
      </c>
      <c r="Y402" s="32">
        <f t="shared" si="745"/>
        <v>0</v>
      </c>
      <c r="Z402" s="32">
        <f t="shared" si="745"/>
        <v>0</v>
      </c>
      <c r="AA402" s="152">
        <f t="shared" si="745"/>
        <v>0</v>
      </c>
      <c r="AB402" s="152">
        <f t="shared" si="745"/>
        <v>0</v>
      </c>
      <c r="AC402" s="152">
        <f t="shared" si="745"/>
        <v>0</v>
      </c>
      <c r="AD402" s="32">
        <f t="shared" si="745"/>
        <v>0</v>
      </c>
      <c r="AE402" s="32">
        <f t="shared" si="745"/>
        <v>0</v>
      </c>
      <c r="AF402" s="32">
        <f t="shared" si="745"/>
        <v>0</v>
      </c>
      <c r="AG402" s="32"/>
      <c r="AH402" s="152">
        <f t="shared" si="746"/>
        <v>0</v>
      </c>
      <c r="AI402" s="152">
        <f t="shared" si="746"/>
        <v>0</v>
      </c>
      <c r="AJ402" s="152">
        <f t="shared" si="746"/>
        <v>0</v>
      </c>
      <c r="AK402" s="152">
        <f t="shared" si="746"/>
        <v>0</v>
      </c>
      <c r="AL402" s="32">
        <f t="shared" si="746"/>
        <v>0</v>
      </c>
      <c r="AM402" s="32">
        <f t="shared" si="746"/>
        <v>0</v>
      </c>
      <c r="AN402" s="32">
        <f t="shared" si="746"/>
        <v>0</v>
      </c>
      <c r="AO402" s="32">
        <f t="shared" si="746"/>
        <v>0</v>
      </c>
      <c r="AP402" s="32">
        <f t="shared" si="746"/>
        <v>0</v>
      </c>
      <c r="AQ402" s="32">
        <f t="shared" si="746"/>
        <v>0</v>
      </c>
      <c r="AR402" s="32">
        <f t="shared" si="746"/>
        <v>0</v>
      </c>
      <c r="AS402" s="32">
        <f t="shared" si="746"/>
        <v>0</v>
      </c>
      <c r="AT402" s="32">
        <f t="shared" si="746"/>
        <v>0</v>
      </c>
      <c r="AU402" s="32">
        <f t="shared" si="746"/>
        <v>0</v>
      </c>
      <c r="AV402" s="32">
        <f t="shared" si="746"/>
        <v>0</v>
      </c>
      <c r="AW402" s="32">
        <f t="shared" si="746"/>
        <v>0</v>
      </c>
    </row>
    <row r="403" spans="1:49" s="7" customFormat="1" ht="66" hidden="1" customHeight="1">
      <c r="A403" s="81" t="s">
        <v>417</v>
      </c>
      <c r="B403" s="30" t="s">
        <v>60</v>
      </c>
      <c r="C403" s="30" t="s">
        <v>48</v>
      </c>
      <c r="D403" s="30" t="s">
        <v>371</v>
      </c>
      <c r="E403" s="30" t="s">
        <v>193</v>
      </c>
      <c r="F403" s="32"/>
      <c r="G403" s="32"/>
      <c r="H403" s="32"/>
      <c r="I403" s="152"/>
      <c r="J403" s="152"/>
      <c r="K403" s="152"/>
      <c r="L403" s="32"/>
      <c r="M403" s="32"/>
      <c r="N403" s="32"/>
      <c r="O403" s="152"/>
      <c r="P403" s="152"/>
      <c r="Q403" s="152"/>
      <c r="R403" s="32"/>
      <c r="S403" s="32"/>
      <c r="T403" s="32"/>
      <c r="U403" s="152"/>
      <c r="V403" s="152"/>
      <c r="W403" s="152"/>
      <c r="X403" s="32"/>
      <c r="Y403" s="32"/>
      <c r="Z403" s="32"/>
      <c r="AA403" s="152"/>
      <c r="AB403" s="152"/>
      <c r="AC403" s="152"/>
      <c r="AD403" s="32"/>
      <c r="AE403" s="32"/>
      <c r="AF403" s="32"/>
      <c r="AG403" s="32"/>
      <c r="AH403" s="152"/>
      <c r="AI403" s="152"/>
      <c r="AJ403" s="152"/>
      <c r="AK403" s="152"/>
      <c r="AL403" s="32"/>
      <c r="AM403" s="32"/>
      <c r="AN403" s="32"/>
      <c r="AO403" s="32"/>
      <c r="AP403" s="32"/>
      <c r="AQ403" s="32"/>
      <c r="AR403" s="32"/>
      <c r="AS403" s="32"/>
      <c r="AT403" s="32"/>
      <c r="AU403" s="32"/>
      <c r="AV403" s="32"/>
      <c r="AW403" s="32"/>
    </row>
    <row r="404" spans="1:49" s="7" customFormat="1" ht="60.75" hidden="1" customHeight="1">
      <c r="A404" s="81" t="s">
        <v>516</v>
      </c>
      <c r="B404" s="30" t="s">
        <v>60</v>
      </c>
      <c r="C404" s="30" t="s">
        <v>48</v>
      </c>
      <c r="D404" s="30" t="s">
        <v>372</v>
      </c>
      <c r="E404" s="30"/>
      <c r="F404" s="32">
        <f>F405</f>
        <v>0</v>
      </c>
      <c r="G404" s="32">
        <f t="shared" ref="G404:V406" si="747">G405</f>
        <v>0</v>
      </c>
      <c r="H404" s="32">
        <f t="shared" si="747"/>
        <v>0</v>
      </c>
      <c r="I404" s="152">
        <f t="shared" si="747"/>
        <v>0</v>
      </c>
      <c r="J404" s="152">
        <f t="shared" si="747"/>
        <v>0</v>
      </c>
      <c r="K404" s="152">
        <f t="shared" si="747"/>
        <v>0</v>
      </c>
      <c r="L404" s="32">
        <f t="shared" si="747"/>
        <v>0</v>
      </c>
      <c r="M404" s="32">
        <f t="shared" si="747"/>
        <v>0</v>
      </c>
      <c r="N404" s="32">
        <f t="shared" si="747"/>
        <v>0</v>
      </c>
      <c r="O404" s="152">
        <f t="shared" si="747"/>
        <v>0</v>
      </c>
      <c r="P404" s="152">
        <f t="shared" si="747"/>
        <v>0</v>
      </c>
      <c r="Q404" s="152">
        <f t="shared" si="747"/>
        <v>0</v>
      </c>
      <c r="R404" s="32">
        <f t="shared" si="747"/>
        <v>0</v>
      </c>
      <c r="S404" s="32">
        <f t="shared" si="747"/>
        <v>0</v>
      </c>
      <c r="T404" s="32">
        <f t="shared" si="747"/>
        <v>0</v>
      </c>
      <c r="U404" s="152">
        <f t="shared" si="747"/>
        <v>0</v>
      </c>
      <c r="V404" s="152">
        <f t="shared" si="747"/>
        <v>0</v>
      </c>
      <c r="W404" s="152">
        <f t="shared" ref="U404:AL406" si="748">W405</f>
        <v>0</v>
      </c>
      <c r="X404" s="32">
        <f t="shared" si="748"/>
        <v>0</v>
      </c>
      <c r="Y404" s="32">
        <f t="shared" si="748"/>
        <v>0</v>
      </c>
      <c r="Z404" s="32">
        <f t="shared" si="748"/>
        <v>0</v>
      </c>
      <c r="AA404" s="152">
        <f t="shared" si="748"/>
        <v>0</v>
      </c>
      <c r="AB404" s="152">
        <f t="shared" si="748"/>
        <v>0</v>
      </c>
      <c r="AC404" s="152">
        <f t="shared" si="748"/>
        <v>0</v>
      </c>
      <c r="AD404" s="32">
        <f t="shared" si="748"/>
        <v>0</v>
      </c>
      <c r="AE404" s="32">
        <f t="shared" si="748"/>
        <v>0</v>
      </c>
      <c r="AF404" s="32">
        <f t="shared" si="748"/>
        <v>0</v>
      </c>
      <c r="AG404" s="32"/>
      <c r="AH404" s="152">
        <f t="shared" si="748"/>
        <v>0</v>
      </c>
      <c r="AI404" s="152">
        <f t="shared" si="748"/>
        <v>0</v>
      </c>
      <c r="AJ404" s="152">
        <f t="shared" si="748"/>
        <v>0</v>
      </c>
      <c r="AK404" s="152">
        <f t="shared" si="748"/>
        <v>0</v>
      </c>
      <c r="AL404" s="32">
        <f t="shared" si="748"/>
        <v>0</v>
      </c>
      <c r="AM404" s="32">
        <f t="shared" ref="AH404:AW406" si="749">AM405</f>
        <v>0</v>
      </c>
      <c r="AN404" s="32">
        <f t="shared" si="749"/>
        <v>0</v>
      </c>
      <c r="AO404" s="32">
        <f t="shared" si="749"/>
        <v>0</v>
      </c>
      <c r="AP404" s="32">
        <f t="shared" si="749"/>
        <v>0</v>
      </c>
      <c r="AQ404" s="32">
        <f t="shared" si="749"/>
        <v>0</v>
      </c>
      <c r="AR404" s="32">
        <f t="shared" si="749"/>
        <v>0</v>
      </c>
      <c r="AS404" s="32">
        <f t="shared" si="749"/>
        <v>0</v>
      </c>
      <c r="AT404" s="32">
        <f t="shared" si="749"/>
        <v>0</v>
      </c>
      <c r="AU404" s="32">
        <f t="shared" si="749"/>
        <v>0</v>
      </c>
      <c r="AV404" s="32">
        <f t="shared" si="749"/>
        <v>0</v>
      </c>
      <c r="AW404" s="32">
        <f t="shared" si="749"/>
        <v>0</v>
      </c>
    </row>
    <row r="405" spans="1:49" s="7" customFormat="1" ht="66" hidden="1" customHeight="1">
      <c r="A405" s="81" t="s">
        <v>556</v>
      </c>
      <c r="B405" s="30" t="s">
        <v>60</v>
      </c>
      <c r="C405" s="30" t="s">
        <v>48</v>
      </c>
      <c r="D405" s="30" t="s">
        <v>557</v>
      </c>
      <c r="E405" s="30"/>
      <c r="F405" s="32">
        <f>F406</f>
        <v>0</v>
      </c>
      <c r="G405" s="32">
        <f t="shared" si="747"/>
        <v>0</v>
      </c>
      <c r="H405" s="32">
        <f t="shared" si="747"/>
        <v>0</v>
      </c>
      <c r="I405" s="152">
        <f t="shared" si="747"/>
        <v>0</v>
      </c>
      <c r="J405" s="152">
        <f t="shared" si="747"/>
        <v>0</v>
      </c>
      <c r="K405" s="152">
        <f t="shared" si="747"/>
        <v>0</v>
      </c>
      <c r="L405" s="32">
        <f t="shared" si="747"/>
        <v>0</v>
      </c>
      <c r="M405" s="32">
        <f t="shared" si="747"/>
        <v>0</v>
      </c>
      <c r="N405" s="32">
        <f t="shared" si="747"/>
        <v>0</v>
      </c>
      <c r="O405" s="152">
        <f t="shared" si="747"/>
        <v>0</v>
      </c>
      <c r="P405" s="152">
        <f t="shared" si="747"/>
        <v>0</v>
      </c>
      <c r="Q405" s="152">
        <f t="shared" si="747"/>
        <v>0</v>
      </c>
      <c r="R405" s="32">
        <f t="shared" si="747"/>
        <v>0</v>
      </c>
      <c r="S405" s="32">
        <f t="shared" si="747"/>
        <v>0</v>
      </c>
      <c r="T405" s="32">
        <f t="shared" si="747"/>
        <v>0</v>
      </c>
      <c r="U405" s="152">
        <f t="shared" si="748"/>
        <v>0</v>
      </c>
      <c r="V405" s="152">
        <f t="shared" si="748"/>
        <v>0</v>
      </c>
      <c r="W405" s="152">
        <f t="shared" si="748"/>
        <v>0</v>
      </c>
      <c r="X405" s="32">
        <f t="shared" si="748"/>
        <v>0</v>
      </c>
      <c r="Y405" s="32">
        <f t="shared" si="748"/>
        <v>0</v>
      </c>
      <c r="Z405" s="32">
        <f t="shared" si="748"/>
        <v>0</v>
      </c>
      <c r="AA405" s="152">
        <f t="shared" si="748"/>
        <v>0</v>
      </c>
      <c r="AB405" s="152">
        <f t="shared" si="748"/>
        <v>0</v>
      </c>
      <c r="AC405" s="152">
        <f t="shared" si="748"/>
        <v>0</v>
      </c>
      <c r="AD405" s="32">
        <f t="shared" si="748"/>
        <v>0</v>
      </c>
      <c r="AE405" s="32">
        <f t="shared" si="748"/>
        <v>0</v>
      </c>
      <c r="AF405" s="32">
        <f t="shared" si="748"/>
        <v>0</v>
      </c>
      <c r="AG405" s="32"/>
      <c r="AH405" s="152">
        <f t="shared" si="749"/>
        <v>0</v>
      </c>
      <c r="AI405" s="152">
        <f t="shared" si="749"/>
        <v>0</v>
      </c>
      <c r="AJ405" s="152">
        <f t="shared" si="749"/>
        <v>0</v>
      </c>
      <c r="AK405" s="152">
        <f t="shared" si="749"/>
        <v>0</v>
      </c>
      <c r="AL405" s="32">
        <f t="shared" si="749"/>
        <v>0</v>
      </c>
      <c r="AM405" s="32">
        <f t="shared" si="749"/>
        <v>0</v>
      </c>
      <c r="AN405" s="32">
        <f t="shared" si="749"/>
        <v>0</v>
      </c>
      <c r="AO405" s="32">
        <f t="shared" si="749"/>
        <v>0</v>
      </c>
      <c r="AP405" s="32">
        <f t="shared" si="749"/>
        <v>0</v>
      </c>
      <c r="AQ405" s="32">
        <f t="shared" si="749"/>
        <v>0</v>
      </c>
      <c r="AR405" s="32">
        <f t="shared" si="749"/>
        <v>0</v>
      </c>
      <c r="AS405" s="32">
        <f t="shared" si="749"/>
        <v>0</v>
      </c>
      <c r="AT405" s="32">
        <f t="shared" si="749"/>
        <v>0</v>
      </c>
      <c r="AU405" s="32">
        <f t="shared" si="749"/>
        <v>0</v>
      </c>
      <c r="AV405" s="32">
        <f t="shared" si="749"/>
        <v>0</v>
      </c>
      <c r="AW405" s="32">
        <f t="shared" si="749"/>
        <v>0</v>
      </c>
    </row>
    <row r="406" spans="1:49" s="7" customFormat="1" ht="18.75" hidden="1" customHeight="1">
      <c r="A406" s="81" t="s">
        <v>97</v>
      </c>
      <c r="B406" s="30" t="s">
        <v>60</v>
      </c>
      <c r="C406" s="30" t="s">
        <v>48</v>
      </c>
      <c r="D406" s="30" t="s">
        <v>557</v>
      </c>
      <c r="E406" s="30" t="s">
        <v>98</v>
      </c>
      <c r="F406" s="32">
        <f>F407</f>
        <v>0</v>
      </c>
      <c r="G406" s="32">
        <f t="shared" si="747"/>
        <v>0</v>
      </c>
      <c r="H406" s="32">
        <f t="shared" si="747"/>
        <v>0</v>
      </c>
      <c r="I406" s="152">
        <f t="shared" si="747"/>
        <v>0</v>
      </c>
      <c r="J406" s="152">
        <f t="shared" si="747"/>
        <v>0</v>
      </c>
      <c r="K406" s="152">
        <f t="shared" si="747"/>
        <v>0</v>
      </c>
      <c r="L406" s="32">
        <f t="shared" si="747"/>
        <v>0</v>
      </c>
      <c r="M406" s="32">
        <f t="shared" si="747"/>
        <v>0</v>
      </c>
      <c r="N406" s="32">
        <f t="shared" si="747"/>
        <v>0</v>
      </c>
      <c r="O406" s="152">
        <f t="shared" si="747"/>
        <v>0</v>
      </c>
      <c r="P406" s="152">
        <f t="shared" si="747"/>
        <v>0</v>
      </c>
      <c r="Q406" s="152">
        <f t="shared" si="747"/>
        <v>0</v>
      </c>
      <c r="R406" s="32">
        <f t="shared" si="747"/>
        <v>0</v>
      </c>
      <c r="S406" s="32">
        <f t="shared" si="747"/>
        <v>0</v>
      </c>
      <c r="T406" s="32">
        <f t="shared" si="747"/>
        <v>0</v>
      </c>
      <c r="U406" s="152">
        <f t="shared" si="748"/>
        <v>0</v>
      </c>
      <c r="V406" s="152">
        <f t="shared" si="748"/>
        <v>0</v>
      </c>
      <c r="W406" s="152">
        <f t="shared" si="748"/>
        <v>0</v>
      </c>
      <c r="X406" s="32">
        <f t="shared" si="748"/>
        <v>0</v>
      </c>
      <c r="Y406" s="32">
        <f t="shared" si="748"/>
        <v>0</v>
      </c>
      <c r="Z406" s="32">
        <f t="shared" si="748"/>
        <v>0</v>
      </c>
      <c r="AA406" s="152">
        <f t="shared" si="748"/>
        <v>0</v>
      </c>
      <c r="AB406" s="152">
        <f t="shared" si="748"/>
        <v>0</v>
      </c>
      <c r="AC406" s="152">
        <f t="shared" si="748"/>
        <v>0</v>
      </c>
      <c r="AD406" s="32">
        <f t="shared" si="748"/>
        <v>0</v>
      </c>
      <c r="AE406" s="32">
        <f t="shared" si="748"/>
        <v>0</v>
      </c>
      <c r="AF406" s="32">
        <f t="shared" si="748"/>
        <v>0</v>
      </c>
      <c r="AG406" s="32"/>
      <c r="AH406" s="152">
        <f t="shared" si="749"/>
        <v>0</v>
      </c>
      <c r="AI406" s="152">
        <f t="shared" si="749"/>
        <v>0</v>
      </c>
      <c r="AJ406" s="152">
        <f t="shared" si="749"/>
        <v>0</v>
      </c>
      <c r="AK406" s="152">
        <f t="shared" si="749"/>
        <v>0</v>
      </c>
      <c r="AL406" s="32">
        <f t="shared" si="749"/>
        <v>0</v>
      </c>
      <c r="AM406" s="32">
        <f t="shared" si="749"/>
        <v>0</v>
      </c>
      <c r="AN406" s="32">
        <f t="shared" si="749"/>
        <v>0</v>
      </c>
      <c r="AO406" s="32">
        <f t="shared" si="749"/>
        <v>0</v>
      </c>
      <c r="AP406" s="32">
        <f t="shared" si="749"/>
        <v>0</v>
      </c>
      <c r="AQ406" s="32">
        <f t="shared" si="749"/>
        <v>0</v>
      </c>
      <c r="AR406" s="32">
        <f t="shared" si="749"/>
        <v>0</v>
      </c>
      <c r="AS406" s="32">
        <f t="shared" si="749"/>
        <v>0</v>
      </c>
      <c r="AT406" s="32">
        <f t="shared" si="749"/>
        <v>0</v>
      </c>
      <c r="AU406" s="32">
        <f t="shared" si="749"/>
        <v>0</v>
      </c>
      <c r="AV406" s="32">
        <f t="shared" si="749"/>
        <v>0</v>
      </c>
      <c r="AW406" s="32">
        <f t="shared" si="749"/>
        <v>0</v>
      </c>
    </row>
    <row r="407" spans="1:49" s="8" customFormat="1" ht="19.5" hidden="1" customHeight="1">
      <c r="A407" s="81" t="s">
        <v>417</v>
      </c>
      <c r="B407" s="30" t="s">
        <v>60</v>
      </c>
      <c r="C407" s="30" t="s">
        <v>48</v>
      </c>
      <c r="D407" s="30" t="s">
        <v>557</v>
      </c>
      <c r="E407" s="30" t="s">
        <v>193</v>
      </c>
      <c r="F407" s="32"/>
      <c r="G407" s="32"/>
      <c r="H407" s="32"/>
      <c r="I407" s="152"/>
      <c r="J407" s="152"/>
      <c r="K407" s="152"/>
      <c r="L407" s="32"/>
      <c r="M407" s="32"/>
      <c r="N407" s="32"/>
      <c r="O407" s="152"/>
      <c r="P407" s="152"/>
      <c r="Q407" s="152"/>
      <c r="R407" s="32"/>
      <c r="S407" s="32"/>
      <c r="T407" s="32"/>
      <c r="U407" s="152"/>
      <c r="V407" s="152"/>
      <c r="W407" s="152"/>
      <c r="X407" s="32"/>
      <c r="Y407" s="32"/>
      <c r="Z407" s="32"/>
      <c r="AA407" s="152"/>
      <c r="AB407" s="152"/>
      <c r="AC407" s="152"/>
      <c r="AD407" s="32"/>
      <c r="AE407" s="32"/>
      <c r="AF407" s="32"/>
      <c r="AG407" s="32"/>
      <c r="AH407" s="152"/>
      <c r="AI407" s="152"/>
      <c r="AJ407" s="152"/>
      <c r="AK407" s="152"/>
      <c r="AL407" s="32"/>
      <c r="AM407" s="32"/>
      <c r="AN407" s="32"/>
      <c r="AO407" s="32"/>
      <c r="AP407" s="32"/>
      <c r="AQ407" s="32"/>
      <c r="AR407" s="32"/>
      <c r="AS407" s="32"/>
      <c r="AT407" s="32"/>
      <c r="AU407" s="32"/>
      <c r="AV407" s="32"/>
      <c r="AW407" s="32"/>
    </row>
    <row r="408" spans="1:49" s="8" customFormat="1" ht="19.5" customHeight="1">
      <c r="A408" s="29" t="s">
        <v>79</v>
      </c>
      <c r="B408" s="30" t="s">
        <v>60</v>
      </c>
      <c r="C408" s="30" t="s">
        <v>48</v>
      </c>
      <c r="D408" s="41" t="s">
        <v>238</v>
      </c>
      <c r="E408" s="30"/>
      <c r="F408" s="32">
        <f t="shared" ref="F408:U409" si="750">F409</f>
        <v>22000</v>
      </c>
      <c r="G408" s="32">
        <f t="shared" si="750"/>
        <v>0</v>
      </c>
      <c r="H408" s="32">
        <f t="shared" si="750"/>
        <v>22009</v>
      </c>
      <c r="I408" s="152">
        <f t="shared" si="750"/>
        <v>0</v>
      </c>
      <c r="J408" s="152">
        <f t="shared" si="750"/>
        <v>0</v>
      </c>
      <c r="K408" s="152">
        <f t="shared" si="750"/>
        <v>0</v>
      </c>
      <c r="L408" s="32">
        <f t="shared" si="750"/>
        <v>22000</v>
      </c>
      <c r="M408" s="32">
        <f t="shared" si="750"/>
        <v>0</v>
      </c>
      <c r="N408" s="32">
        <f t="shared" si="750"/>
        <v>22009</v>
      </c>
      <c r="O408" s="152">
        <f t="shared" si="750"/>
        <v>0</v>
      </c>
      <c r="P408" s="152">
        <f t="shared" si="750"/>
        <v>0</v>
      </c>
      <c r="Q408" s="152">
        <f t="shared" si="750"/>
        <v>0</v>
      </c>
      <c r="R408" s="32">
        <f t="shared" si="750"/>
        <v>22000</v>
      </c>
      <c r="S408" s="32">
        <f t="shared" si="750"/>
        <v>0</v>
      </c>
      <c r="T408" s="32">
        <f t="shared" si="750"/>
        <v>22009</v>
      </c>
      <c r="U408" s="152">
        <f t="shared" si="750"/>
        <v>0</v>
      </c>
      <c r="V408" s="152">
        <f t="shared" ref="U408:AL409" si="751">V409</f>
        <v>0</v>
      </c>
      <c r="W408" s="152">
        <f t="shared" si="751"/>
        <v>0</v>
      </c>
      <c r="X408" s="32">
        <f t="shared" si="751"/>
        <v>22000</v>
      </c>
      <c r="Y408" s="32">
        <f t="shared" si="751"/>
        <v>0</v>
      </c>
      <c r="Z408" s="32">
        <f t="shared" si="751"/>
        <v>22009</v>
      </c>
      <c r="AA408" s="152">
        <f t="shared" si="751"/>
        <v>0</v>
      </c>
      <c r="AB408" s="152">
        <f t="shared" si="751"/>
        <v>0</v>
      </c>
      <c r="AC408" s="152">
        <f t="shared" si="751"/>
        <v>0</v>
      </c>
      <c r="AD408" s="32">
        <f t="shared" si="751"/>
        <v>22000</v>
      </c>
      <c r="AE408" s="32">
        <f t="shared" si="751"/>
        <v>0</v>
      </c>
      <c r="AF408" s="32">
        <f t="shared" si="751"/>
        <v>22009</v>
      </c>
      <c r="AG408" s="32"/>
      <c r="AH408" s="152">
        <f t="shared" si="751"/>
        <v>0</v>
      </c>
      <c r="AI408" s="152">
        <f t="shared" si="751"/>
        <v>0</v>
      </c>
      <c r="AJ408" s="152">
        <f t="shared" si="751"/>
        <v>0</v>
      </c>
      <c r="AK408" s="152">
        <f t="shared" si="751"/>
        <v>0</v>
      </c>
      <c r="AL408" s="32">
        <f t="shared" si="751"/>
        <v>22000</v>
      </c>
      <c r="AM408" s="32">
        <f t="shared" ref="AH408:AW409" si="752">AM409</f>
        <v>0</v>
      </c>
      <c r="AN408" s="32">
        <f t="shared" si="752"/>
        <v>22009</v>
      </c>
      <c r="AO408" s="32">
        <f t="shared" si="752"/>
        <v>0</v>
      </c>
      <c r="AP408" s="32">
        <f t="shared" si="752"/>
        <v>50</v>
      </c>
      <c r="AQ408" s="32">
        <f t="shared" si="752"/>
        <v>0</v>
      </c>
      <c r="AR408" s="32">
        <f t="shared" si="752"/>
        <v>0</v>
      </c>
      <c r="AS408" s="32">
        <f t="shared" si="752"/>
        <v>0</v>
      </c>
      <c r="AT408" s="32">
        <f t="shared" si="752"/>
        <v>22050</v>
      </c>
      <c r="AU408" s="32">
        <f t="shared" si="752"/>
        <v>0</v>
      </c>
      <c r="AV408" s="32">
        <f t="shared" si="752"/>
        <v>22009</v>
      </c>
      <c r="AW408" s="32">
        <f t="shared" si="752"/>
        <v>0</v>
      </c>
    </row>
    <row r="409" spans="1:49" s="8" customFormat="1" ht="19.5" customHeight="1">
      <c r="A409" s="72" t="s">
        <v>76</v>
      </c>
      <c r="B409" s="30" t="s">
        <v>60</v>
      </c>
      <c r="C409" s="30" t="s">
        <v>48</v>
      </c>
      <c r="D409" s="30" t="s">
        <v>239</v>
      </c>
      <c r="E409" s="30"/>
      <c r="F409" s="32">
        <f t="shared" si="750"/>
        <v>22000</v>
      </c>
      <c r="G409" s="32">
        <f t="shared" si="750"/>
        <v>0</v>
      </c>
      <c r="H409" s="32">
        <f t="shared" si="750"/>
        <v>22009</v>
      </c>
      <c r="I409" s="152">
        <f t="shared" si="750"/>
        <v>0</v>
      </c>
      <c r="J409" s="152">
        <f t="shared" si="750"/>
        <v>0</v>
      </c>
      <c r="K409" s="152">
        <f t="shared" si="750"/>
        <v>0</v>
      </c>
      <c r="L409" s="32">
        <f t="shared" si="750"/>
        <v>22000</v>
      </c>
      <c r="M409" s="32">
        <f t="shared" si="750"/>
        <v>0</v>
      </c>
      <c r="N409" s="32">
        <f t="shared" si="750"/>
        <v>22009</v>
      </c>
      <c r="O409" s="152">
        <f t="shared" si="750"/>
        <v>0</v>
      </c>
      <c r="P409" s="152">
        <f t="shared" si="750"/>
        <v>0</v>
      </c>
      <c r="Q409" s="152">
        <f t="shared" si="750"/>
        <v>0</v>
      </c>
      <c r="R409" s="32">
        <f t="shared" si="750"/>
        <v>22000</v>
      </c>
      <c r="S409" s="32">
        <f t="shared" si="750"/>
        <v>0</v>
      </c>
      <c r="T409" s="32">
        <f t="shared" si="750"/>
        <v>22009</v>
      </c>
      <c r="U409" s="152">
        <f t="shared" si="751"/>
        <v>0</v>
      </c>
      <c r="V409" s="152">
        <f t="shared" si="751"/>
        <v>0</v>
      </c>
      <c r="W409" s="152">
        <f t="shared" si="751"/>
        <v>0</v>
      </c>
      <c r="X409" s="32">
        <f t="shared" si="751"/>
        <v>22000</v>
      </c>
      <c r="Y409" s="32">
        <f t="shared" si="751"/>
        <v>0</v>
      </c>
      <c r="Z409" s="32">
        <f t="shared" si="751"/>
        <v>22009</v>
      </c>
      <c r="AA409" s="152">
        <f t="shared" si="751"/>
        <v>0</v>
      </c>
      <c r="AB409" s="152">
        <f t="shared" si="751"/>
        <v>0</v>
      </c>
      <c r="AC409" s="152">
        <f t="shared" si="751"/>
        <v>0</v>
      </c>
      <c r="AD409" s="32">
        <f t="shared" si="751"/>
        <v>22000</v>
      </c>
      <c r="AE409" s="32">
        <f t="shared" si="751"/>
        <v>0</v>
      </c>
      <c r="AF409" s="32">
        <f t="shared" si="751"/>
        <v>22009</v>
      </c>
      <c r="AG409" s="32"/>
      <c r="AH409" s="152">
        <f t="shared" si="752"/>
        <v>0</v>
      </c>
      <c r="AI409" s="152">
        <f t="shared" si="752"/>
        <v>0</v>
      </c>
      <c r="AJ409" s="152">
        <f t="shared" si="752"/>
        <v>0</v>
      </c>
      <c r="AK409" s="152">
        <f t="shared" si="752"/>
        <v>0</v>
      </c>
      <c r="AL409" s="32">
        <f t="shared" si="752"/>
        <v>22000</v>
      </c>
      <c r="AM409" s="32">
        <f t="shared" si="752"/>
        <v>0</v>
      </c>
      <c r="AN409" s="32">
        <f t="shared" si="752"/>
        <v>22009</v>
      </c>
      <c r="AO409" s="32">
        <f t="shared" si="752"/>
        <v>0</v>
      </c>
      <c r="AP409" s="32">
        <f t="shared" si="752"/>
        <v>50</v>
      </c>
      <c r="AQ409" s="32">
        <f t="shared" si="752"/>
        <v>0</v>
      </c>
      <c r="AR409" s="32">
        <f t="shared" si="752"/>
        <v>0</v>
      </c>
      <c r="AS409" s="32">
        <f t="shared" si="752"/>
        <v>0</v>
      </c>
      <c r="AT409" s="32">
        <f t="shared" si="752"/>
        <v>22050</v>
      </c>
      <c r="AU409" s="32">
        <f t="shared" si="752"/>
        <v>0</v>
      </c>
      <c r="AV409" s="32">
        <f t="shared" si="752"/>
        <v>22009</v>
      </c>
      <c r="AW409" s="32">
        <f t="shared" si="752"/>
        <v>0</v>
      </c>
    </row>
    <row r="410" spans="1:49" s="8" customFormat="1" ht="16.5">
      <c r="A410" s="71" t="s">
        <v>99</v>
      </c>
      <c r="B410" s="46" t="s">
        <v>60</v>
      </c>
      <c r="C410" s="46" t="s">
        <v>48</v>
      </c>
      <c r="D410" s="46" t="s">
        <v>361</v>
      </c>
      <c r="E410" s="30"/>
      <c r="F410" s="32">
        <f t="shared" ref="F410:H410" si="753">F411+F413</f>
        <v>22000</v>
      </c>
      <c r="G410" s="32">
        <f t="shared" si="753"/>
        <v>0</v>
      </c>
      <c r="H410" s="32">
        <f t="shared" si="753"/>
        <v>22009</v>
      </c>
      <c r="I410" s="152">
        <f t="shared" ref="I410:N410" si="754">I411+I413</f>
        <v>0</v>
      </c>
      <c r="J410" s="152">
        <f t="shared" si="754"/>
        <v>0</v>
      </c>
      <c r="K410" s="152">
        <f t="shared" si="754"/>
        <v>0</v>
      </c>
      <c r="L410" s="32">
        <f t="shared" si="754"/>
        <v>22000</v>
      </c>
      <c r="M410" s="32">
        <f t="shared" si="754"/>
        <v>0</v>
      </c>
      <c r="N410" s="32">
        <f t="shared" si="754"/>
        <v>22009</v>
      </c>
      <c r="O410" s="152">
        <f t="shared" ref="O410:T410" si="755">O411+O413</f>
        <v>0</v>
      </c>
      <c r="P410" s="152">
        <f t="shared" si="755"/>
        <v>0</v>
      </c>
      <c r="Q410" s="152">
        <f t="shared" si="755"/>
        <v>0</v>
      </c>
      <c r="R410" s="32">
        <f t="shared" si="755"/>
        <v>22000</v>
      </c>
      <c r="S410" s="32">
        <f t="shared" si="755"/>
        <v>0</v>
      </c>
      <c r="T410" s="32">
        <f t="shared" si="755"/>
        <v>22009</v>
      </c>
      <c r="U410" s="152">
        <f t="shared" ref="U410:Z410" si="756">U411+U413</f>
        <v>0</v>
      </c>
      <c r="V410" s="152">
        <f t="shared" si="756"/>
        <v>0</v>
      </c>
      <c r="W410" s="152">
        <f t="shared" si="756"/>
        <v>0</v>
      </c>
      <c r="X410" s="32">
        <f t="shared" si="756"/>
        <v>22000</v>
      </c>
      <c r="Y410" s="32">
        <f t="shared" si="756"/>
        <v>0</v>
      </c>
      <c r="Z410" s="32">
        <f t="shared" si="756"/>
        <v>22009</v>
      </c>
      <c r="AA410" s="152">
        <f t="shared" ref="AA410:AF410" si="757">AA411+AA413</f>
        <v>0</v>
      </c>
      <c r="AB410" s="152">
        <f t="shared" si="757"/>
        <v>0</v>
      </c>
      <c r="AC410" s="152">
        <f t="shared" si="757"/>
        <v>0</v>
      </c>
      <c r="AD410" s="32">
        <f t="shared" si="757"/>
        <v>22000</v>
      </c>
      <c r="AE410" s="32">
        <f t="shared" si="757"/>
        <v>0</v>
      </c>
      <c r="AF410" s="32">
        <f t="shared" si="757"/>
        <v>22009</v>
      </c>
      <c r="AG410" s="32"/>
      <c r="AH410" s="152">
        <f t="shared" ref="AH410:AN410" si="758">AH411+AH413</f>
        <v>0</v>
      </c>
      <c r="AI410" s="152">
        <f t="shared" si="758"/>
        <v>0</v>
      </c>
      <c r="AJ410" s="152">
        <f t="shared" si="758"/>
        <v>0</v>
      </c>
      <c r="AK410" s="152">
        <f t="shared" ref="AK410" si="759">AK411+AK413</f>
        <v>0</v>
      </c>
      <c r="AL410" s="32">
        <f t="shared" si="758"/>
        <v>22000</v>
      </c>
      <c r="AM410" s="32">
        <f t="shared" si="758"/>
        <v>0</v>
      </c>
      <c r="AN410" s="32">
        <f t="shared" si="758"/>
        <v>22009</v>
      </c>
      <c r="AO410" s="32">
        <f t="shared" ref="AO410:AV410" si="760">AO411+AO413</f>
        <v>0</v>
      </c>
      <c r="AP410" s="32">
        <f t="shared" si="760"/>
        <v>50</v>
      </c>
      <c r="AQ410" s="32">
        <f t="shared" si="760"/>
        <v>0</v>
      </c>
      <c r="AR410" s="32">
        <f t="shared" si="760"/>
        <v>0</v>
      </c>
      <c r="AS410" s="32">
        <f t="shared" si="760"/>
        <v>0</v>
      </c>
      <c r="AT410" s="32">
        <f t="shared" si="760"/>
        <v>22050</v>
      </c>
      <c r="AU410" s="32">
        <f t="shared" si="760"/>
        <v>0</v>
      </c>
      <c r="AV410" s="32">
        <f t="shared" si="760"/>
        <v>22009</v>
      </c>
      <c r="AW410" s="32">
        <f t="shared" ref="AW410" si="761">AW411+AW413</f>
        <v>0</v>
      </c>
    </row>
    <row r="411" spans="1:49" s="8" customFormat="1" ht="33">
      <c r="A411" s="81" t="s">
        <v>418</v>
      </c>
      <c r="B411" s="46" t="s">
        <v>60</v>
      </c>
      <c r="C411" s="46" t="s">
        <v>48</v>
      </c>
      <c r="D411" s="46" t="s">
        <v>361</v>
      </c>
      <c r="E411" s="30" t="s">
        <v>78</v>
      </c>
      <c r="F411" s="32">
        <f t="shared" ref="F411:AW411" si="762">F412</f>
        <v>18318</v>
      </c>
      <c r="G411" s="32">
        <f t="shared" si="762"/>
        <v>0</v>
      </c>
      <c r="H411" s="32">
        <f t="shared" si="762"/>
        <v>18327</v>
      </c>
      <c r="I411" s="32">
        <f t="shared" si="762"/>
        <v>0</v>
      </c>
      <c r="J411" s="32">
        <f t="shared" si="762"/>
        <v>0</v>
      </c>
      <c r="K411" s="32">
        <f t="shared" si="762"/>
        <v>0</v>
      </c>
      <c r="L411" s="32">
        <f t="shared" si="762"/>
        <v>18318</v>
      </c>
      <c r="M411" s="32">
        <f t="shared" si="762"/>
        <v>0</v>
      </c>
      <c r="N411" s="32">
        <f t="shared" si="762"/>
        <v>18327</v>
      </c>
      <c r="O411" s="32">
        <f t="shared" si="762"/>
        <v>0</v>
      </c>
      <c r="P411" s="32">
        <f t="shared" si="762"/>
        <v>0</v>
      </c>
      <c r="Q411" s="32">
        <f t="shared" si="762"/>
        <v>0</v>
      </c>
      <c r="R411" s="32">
        <f t="shared" si="762"/>
        <v>18318</v>
      </c>
      <c r="S411" s="32">
        <f t="shared" si="762"/>
        <v>0</v>
      </c>
      <c r="T411" s="32">
        <f t="shared" si="762"/>
        <v>18327</v>
      </c>
      <c r="U411" s="32">
        <f t="shared" si="762"/>
        <v>0</v>
      </c>
      <c r="V411" s="32">
        <f t="shared" si="762"/>
        <v>0</v>
      </c>
      <c r="W411" s="32">
        <f t="shared" si="762"/>
        <v>0</v>
      </c>
      <c r="X411" s="32">
        <f t="shared" si="762"/>
        <v>18318</v>
      </c>
      <c r="Y411" s="32">
        <f t="shared" si="762"/>
        <v>0</v>
      </c>
      <c r="Z411" s="32">
        <f t="shared" si="762"/>
        <v>18327</v>
      </c>
      <c r="AA411" s="32">
        <f t="shared" si="762"/>
        <v>0</v>
      </c>
      <c r="AB411" s="32">
        <f t="shared" si="762"/>
        <v>0</v>
      </c>
      <c r="AC411" s="32">
        <f t="shared" si="762"/>
        <v>0</v>
      </c>
      <c r="AD411" s="32">
        <f t="shared" si="762"/>
        <v>18318</v>
      </c>
      <c r="AE411" s="32">
        <f t="shared" si="762"/>
        <v>0</v>
      </c>
      <c r="AF411" s="32">
        <f t="shared" si="762"/>
        <v>18327</v>
      </c>
      <c r="AG411" s="32"/>
      <c r="AH411" s="32">
        <f t="shared" si="762"/>
        <v>0</v>
      </c>
      <c r="AI411" s="32">
        <f t="shared" si="762"/>
        <v>0</v>
      </c>
      <c r="AJ411" s="32">
        <f t="shared" si="762"/>
        <v>0</v>
      </c>
      <c r="AK411" s="32">
        <f t="shared" si="762"/>
        <v>0</v>
      </c>
      <c r="AL411" s="32">
        <f t="shared" si="762"/>
        <v>18318</v>
      </c>
      <c r="AM411" s="32">
        <f t="shared" si="762"/>
        <v>0</v>
      </c>
      <c r="AN411" s="32">
        <f t="shared" si="762"/>
        <v>18327</v>
      </c>
      <c r="AO411" s="32">
        <f t="shared" si="762"/>
        <v>0</v>
      </c>
      <c r="AP411" s="32">
        <f t="shared" si="762"/>
        <v>50</v>
      </c>
      <c r="AQ411" s="32">
        <f t="shared" si="762"/>
        <v>0</v>
      </c>
      <c r="AR411" s="32">
        <f t="shared" si="762"/>
        <v>0</v>
      </c>
      <c r="AS411" s="32">
        <f t="shared" si="762"/>
        <v>0</v>
      </c>
      <c r="AT411" s="32">
        <f t="shared" si="762"/>
        <v>18368</v>
      </c>
      <c r="AU411" s="32">
        <f t="shared" si="762"/>
        <v>0</v>
      </c>
      <c r="AV411" s="32">
        <f t="shared" si="762"/>
        <v>18327</v>
      </c>
      <c r="AW411" s="32">
        <f t="shared" si="762"/>
        <v>0</v>
      </c>
    </row>
    <row r="412" spans="1:49" s="8" customFormat="1" ht="49.5">
      <c r="A412" s="40" t="s">
        <v>195</v>
      </c>
      <c r="B412" s="46" t="s">
        <v>60</v>
      </c>
      <c r="C412" s="46" t="s">
        <v>48</v>
      </c>
      <c r="D412" s="46" t="s">
        <v>361</v>
      </c>
      <c r="E412" s="30" t="s">
        <v>170</v>
      </c>
      <c r="F412" s="32">
        <f>315+1947+16056</f>
        <v>18318</v>
      </c>
      <c r="G412" s="32"/>
      <c r="H412" s="32">
        <f>324+1947+16056</f>
        <v>18327</v>
      </c>
      <c r="I412" s="32"/>
      <c r="J412" s="32"/>
      <c r="K412" s="32"/>
      <c r="L412" s="32">
        <f>F412+I412+J412</f>
        <v>18318</v>
      </c>
      <c r="M412" s="32">
        <f>G412+J412</f>
        <v>0</v>
      </c>
      <c r="N412" s="32">
        <f>H412+K412</f>
        <v>18327</v>
      </c>
      <c r="O412" s="32"/>
      <c r="P412" s="32"/>
      <c r="Q412" s="32"/>
      <c r="R412" s="32">
        <f>L412+O412+P412</f>
        <v>18318</v>
      </c>
      <c r="S412" s="32">
        <f>M412+P412</f>
        <v>0</v>
      </c>
      <c r="T412" s="32">
        <f>N412+Q412</f>
        <v>18327</v>
      </c>
      <c r="U412" s="32"/>
      <c r="V412" s="32"/>
      <c r="W412" s="32"/>
      <c r="X412" s="32">
        <f>R412+U412+V412</f>
        <v>18318</v>
      </c>
      <c r="Y412" s="32">
        <f>S412+V412</f>
        <v>0</v>
      </c>
      <c r="Z412" s="32">
        <f>T412+W412</f>
        <v>18327</v>
      </c>
      <c r="AA412" s="32"/>
      <c r="AB412" s="32"/>
      <c r="AC412" s="32"/>
      <c r="AD412" s="32">
        <f>X412+AA412+AB412</f>
        <v>18318</v>
      </c>
      <c r="AE412" s="32">
        <f>Y412+AB412</f>
        <v>0</v>
      </c>
      <c r="AF412" s="32">
        <f>Z412+AC412</f>
        <v>18327</v>
      </c>
      <c r="AG412" s="32"/>
      <c r="AH412" s="32"/>
      <c r="AI412" s="32"/>
      <c r="AJ412" s="32"/>
      <c r="AK412" s="32"/>
      <c r="AL412" s="32">
        <f>AD412+AH412+AI412</f>
        <v>18318</v>
      </c>
      <c r="AM412" s="32">
        <f>AE412+AI412</f>
        <v>0</v>
      </c>
      <c r="AN412" s="32">
        <f>AF412+AJ412</f>
        <v>18327</v>
      </c>
      <c r="AO412" s="32">
        <f>AH412+AK412</f>
        <v>0</v>
      </c>
      <c r="AP412" s="32">
        <v>50</v>
      </c>
      <c r="AQ412" s="32"/>
      <c r="AR412" s="32"/>
      <c r="AS412" s="32"/>
      <c r="AT412" s="32">
        <f>AL412+AP412+AQ412</f>
        <v>18368</v>
      </c>
      <c r="AU412" s="32">
        <f>AM412+AQ412</f>
        <v>0</v>
      </c>
      <c r="AV412" s="32">
        <f>AN412+AR412</f>
        <v>18327</v>
      </c>
      <c r="AW412" s="32">
        <f>AO412+AS412</f>
        <v>0</v>
      </c>
    </row>
    <row r="413" spans="1:49" s="8" customFormat="1" ht="16.5">
      <c r="A413" s="33" t="s">
        <v>97</v>
      </c>
      <c r="B413" s="46" t="s">
        <v>60</v>
      </c>
      <c r="C413" s="46" t="s">
        <v>48</v>
      </c>
      <c r="D413" s="46" t="s">
        <v>361</v>
      </c>
      <c r="E413" s="30" t="s">
        <v>98</v>
      </c>
      <c r="F413" s="32">
        <f t="shared" ref="F413:H413" si="763">F415+F414</f>
        <v>3682</v>
      </c>
      <c r="G413" s="32">
        <f t="shared" si="763"/>
        <v>0</v>
      </c>
      <c r="H413" s="32">
        <f t="shared" si="763"/>
        <v>3682</v>
      </c>
      <c r="I413" s="152">
        <f t="shared" ref="I413:N413" si="764">I415+I414</f>
        <v>0</v>
      </c>
      <c r="J413" s="152">
        <f t="shared" si="764"/>
        <v>0</v>
      </c>
      <c r="K413" s="152">
        <f t="shared" si="764"/>
        <v>0</v>
      </c>
      <c r="L413" s="32">
        <f t="shared" si="764"/>
        <v>3682</v>
      </c>
      <c r="M413" s="32">
        <f t="shared" si="764"/>
        <v>0</v>
      </c>
      <c r="N413" s="32">
        <f t="shared" si="764"/>
        <v>3682</v>
      </c>
      <c r="O413" s="152">
        <f t="shared" ref="O413:T413" si="765">O415+O414</f>
        <v>0</v>
      </c>
      <c r="P413" s="152">
        <f t="shared" si="765"/>
        <v>0</v>
      </c>
      <c r="Q413" s="152">
        <f t="shared" si="765"/>
        <v>0</v>
      </c>
      <c r="R413" s="32">
        <f t="shared" si="765"/>
        <v>3682</v>
      </c>
      <c r="S413" s="32">
        <f t="shared" si="765"/>
        <v>0</v>
      </c>
      <c r="T413" s="32">
        <f t="shared" si="765"/>
        <v>3682</v>
      </c>
      <c r="U413" s="152">
        <f t="shared" ref="U413:Z413" si="766">U415+U414</f>
        <v>0</v>
      </c>
      <c r="V413" s="152">
        <f t="shared" si="766"/>
        <v>0</v>
      </c>
      <c r="W413" s="152">
        <f t="shared" si="766"/>
        <v>0</v>
      </c>
      <c r="X413" s="32">
        <f t="shared" si="766"/>
        <v>3682</v>
      </c>
      <c r="Y413" s="32">
        <f t="shared" si="766"/>
        <v>0</v>
      </c>
      <c r="Z413" s="32">
        <f t="shared" si="766"/>
        <v>3682</v>
      </c>
      <c r="AA413" s="152">
        <f t="shared" ref="AA413:AF413" si="767">AA415+AA414</f>
        <v>0</v>
      </c>
      <c r="AB413" s="152">
        <f t="shared" si="767"/>
        <v>0</v>
      </c>
      <c r="AC413" s="152">
        <f t="shared" si="767"/>
        <v>0</v>
      </c>
      <c r="AD413" s="32">
        <f t="shared" si="767"/>
        <v>3682</v>
      </c>
      <c r="AE413" s="32">
        <f t="shared" si="767"/>
        <v>0</v>
      </c>
      <c r="AF413" s="32">
        <f t="shared" si="767"/>
        <v>3682</v>
      </c>
      <c r="AG413" s="32"/>
      <c r="AH413" s="152">
        <f t="shared" ref="AH413:AN413" si="768">AH415+AH414</f>
        <v>0</v>
      </c>
      <c r="AI413" s="152">
        <f t="shared" si="768"/>
        <v>0</v>
      </c>
      <c r="AJ413" s="152">
        <f t="shared" si="768"/>
        <v>0</v>
      </c>
      <c r="AK413" s="152">
        <f t="shared" ref="AK413" si="769">AK415+AK414</f>
        <v>0</v>
      </c>
      <c r="AL413" s="32">
        <f t="shared" si="768"/>
        <v>3682</v>
      </c>
      <c r="AM413" s="32">
        <f t="shared" si="768"/>
        <v>0</v>
      </c>
      <c r="AN413" s="32">
        <f t="shared" si="768"/>
        <v>3682</v>
      </c>
      <c r="AO413" s="32">
        <f t="shared" ref="AO413:AV413" si="770">AO415+AO414</f>
        <v>0</v>
      </c>
      <c r="AP413" s="32">
        <f t="shared" si="770"/>
        <v>0</v>
      </c>
      <c r="AQ413" s="32">
        <f t="shared" si="770"/>
        <v>0</v>
      </c>
      <c r="AR413" s="32">
        <f t="shared" si="770"/>
        <v>0</v>
      </c>
      <c r="AS413" s="32">
        <f t="shared" si="770"/>
        <v>0</v>
      </c>
      <c r="AT413" s="32">
        <f t="shared" si="770"/>
        <v>3682</v>
      </c>
      <c r="AU413" s="32">
        <f t="shared" si="770"/>
        <v>0</v>
      </c>
      <c r="AV413" s="32">
        <f t="shared" si="770"/>
        <v>3682</v>
      </c>
      <c r="AW413" s="32">
        <f t="shared" ref="AW413" si="771">AW415+AW414</f>
        <v>0</v>
      </c>
    </row>
    <row r="414" spans="1:49" s="8" customFormat="1" ht="66">
      <c r="A414" s="42" t="s">
        <v>417</v>
      </c>
      <c r="B414" s="46" t="s">
        <v>60</v>
      </c>
      <c r="C414" s="46" t="s">
        <v>48</v>
      </c>
      <c r="D414" s="46" t="s">
        <v>361</v>
      </c>
      <c r="E414" s="30" t="s">
        <v>193</v>
      </c>
      <c r="F414" s="32">
        <v>3682</v>
      </c>
      <c r="G414" s="32"/>
      <c r="H414" s="32">
        <v>3682</v>
      </c>
      <c r="I414" s="152"/>
      <c r="J414" s="152"/>
      <c r="K414" s="152"/>
      <c r="L414" s="32">
        <f>F414+I414+J414</f>
        <v>3682</v>
      </c>
      <c r="M414" s="32">
        <f>G414+J414</f>
        <v>0</v>
      </c>
      <c r="N414" s="32">
        <f>H414+K414</f>
        <v>3682</v>
      </c>
      <c r="O414" s="152"/>
      <c r="P414" s="152"/>
      <c r="Q414" s="152"/>
      <c r="R414" s="32">
        <f>L414+O414+P414</f>
        <v>3682</v>
      </c>
      <c r="S414" s="32">
        <f>M414+P414</f>
        <v>0</v>
      </c>
      <c r="T414" s="32">
        <f>N414+Q414</f>
        <v>3682</v>
      </c>
      <c r="U414" s="152"/>
      <c r="V414" s="152"/>
      <c r="W414" s="152"/>
      <c r="X414" s="32">
        <f>R414+U414+V414</f>
        <v>3682</v>
      </c>
      <c r="Y414" s="32">
        <f>S414+V414</f>
        <v>0</v>
      </c>
      <c r="Z414" s="32">
        <f>T414+W414</f>
        <v>3682</v>
      </c>
      <c r="AA414" s="152"/>
      <c r="AB414" s="152"/>
      <c r="AC414" s="152"/>
      <c r="AD414" s="32">
        <f>X414+AA414+AB414</f>
        <v>3682</v>
      </c>
      <c r="AE414" s="32">
        <f>Y414+AB414</f>
        <v>0</v>
      </c>
      <c r="AF414" s="32">
        <f>Z414+AC414</f>
        <v>3682</v>
      </c>
      <c r="AG414" s="32"/>
      <c r="AH414" s="152"/>
      <c r="AI414" s="152"/>
      <c r="AJ414" s="152"/>
      <c r="AK414" s="152"/>
      <c r="AL414" s="32">
        <f>AD414+AH414+AI414</f>
        <v>3682</v>
      </c>
      <c r="AM414" s="32">
        <f>AE414+AI414</f>
        <v>0</v>
      </c>
      <c r="AN414" s="32">
        <f>AF414+AJ414</f>
        <v>3682</v>
      </c>
      <c r="AO414" s="32">
        <f>AH414+AK414</f>
        <v>0</v>
      </c>
      <c r="AP414" s="32"/>
      <c r="AQ414" s="32"/>
      <c r="AR414" s="32"/>
      <c r="AS414" s="32"/>
      <c r="AT414" s="32">
        <f>AL414+AP414+AQ414</f>
        <v>3682</v>
      </c>
      <c r="AU414" s="32">
        <f>AM414+AQ414</f>
        <v>0</v>
      </c>
      <c r="AV414" s="32">
        <f>AN414+AR414</f>
        <v>3682</v>
      </c>
      <c r="AW414" s="32">
        <f>AP414+AS414</f>
        <v>0</v>
      </c>
    </row>
    <row r="415" spans="1:49" s="9" customFormat="1" ht="16.5" hidden="1" customHeight="1">
      <c r="A415" s="33" t="s">
        <v>187</v>
      </c>
      <c r="B415" s="46" t="s">
        <v>60</v>
      </c>
      <c r="C415" s="46" t="s">
        <v>48</v>
      </c>
      <c r="D415" s="46" t="s">
        <v>361</v>
      </c>
      <c r="E415" s="30" t="s">
        <v>172</v>
      </c>
      <c r="F415" s="32"/>
      <c r="G415" s="32"/>
      <c r="H415" s="32"/>
      <c r="I415" s="152"/>
      <c r="J415" s="152"/>
      <c r="K415" s="152"/>
      <c r="L415" s="32"/>
      <c r="M415" s="32"/>
      <c r="N415" s="32"/>
      <c r="O415" s="152"/>
      <c r="P415" s="152"/>
      <c r="Q415" s="152"/>
      <c r="R415" s="32"/>
      <c r="S415" s="32"/>
      <c r="T415" s="32"/>
      <c r="U415" s="152"/>
      <c r="V415" s="152"/>
      <c r="W415" s="152"/>
      <c r="X415" s="32"/>
      <c r="Y415" s="32"/>
      <c r="Z415" s="32"/>
      <c r="AA415" s="152"/>
      <c r="AB415" s="152"/>
      <c r="AC415" s="152"/>
      <c r="AD415" s="32"/>
      <c r="AE415" s="32"/>
      <c r="AF415" s="32"/>
      <c r="AG415" s="32"/>
      <c r="AH415" s="152"/>
      <c r="AI415" s="152"/>
      <c r="AJ415" s="152"/>
      <c r="AK415" s="152"/>
      <c r="AL415" s="32"/>
      <c r="AM415" s="32"/>
      <c r="AN415" s="32"/>
      <c r="AO415" s="32"/>
      <c r="AP415" s="32"/>
      <c r="AQ415" s="32"/>
      <c r="AR415" s="32"/>
      <c r="AS415" s="32"/>
      <c r="AT415" s="32"/>
      <c r="AU415" s="32"/>
      <c r="AV415" s="32"/>
      <c r="AW415" s="32"/>
    </row>
    <row r="416" spans="1:49" s="10" customFormat="1" ht="16.5">
      <c r="A416" s="29"/>
      <c r="B416" s="30"/>
      <c r="C416" s="30"/>
      <c r="D416" s="50"/>
      <c r="E416" s="30"/>
      <c r="F416" s="87"/>
      <c r="G416" s="87"/>
      <c r="H416" s="87"/>
      <c r="I416" s="156"/>
      <c r="J416" s="156"/>
      <c r="K416" s="156"/>
      <c r="L416" s="87"/>
      <c r="M416" s="87"/>
      <c r="N416" s="87"/>
      <c r="O416" s="156"/>
      <c r="P416" s="156"/>
      <c r="Q416" s="156"/>
      <c r="R416" s="87"/>
      <c r="S416" s="87"/>
      <c r="T416" s="87"/>
      <c r="U416" s="156"/>
      <c r="V416" s="156"/>
      <c r="W416" s="156"/>
      <c r="X416" s="87"/>
      <c r="Y416" s="87"/>
      <c r="Z416" s="87"/>
      <c r="AA416" s="156"/>
      <c r="AB416" s="156"/>
      <c r="AC416" s="156"/>
      <c r="AD416" s="87"/>
      <c r="AE416" s="87"/>
      <c r="AF416" s="87"/>
      <c r="AG416" s="87"/>
      <c r="AH416" s="156"/>
      <c r="AI416" s="156"/>
      <c r="AJ416" s="156"/>
      <c r="AK416" s="156"/>
      <c r="AL416" s="87"/>
      <c r="AM416" s="87"/>
      <c r="AN416" s="87"/>
      <c r="AO416" s="87"/>
      <c r="AP416" s="87"/>
      <c r="AQ416" s="87"/>
      <c r="AR416" s="87"/>
      <c r="AS416" s="87"/>
      <c r="AT416" s="87"/>
      <c r="AU416" s="87"/>
      <c r="AV416" s="87"/>
      <c r="AW416" s="87"/>
    </row>
    <row r="417" spans="1:49" s="10" customFormat="1" ht="18.75">
      <c r="A417" s="36" t="s">
        <v>29</v>
      </c>
      <c r="B417" s="26" t="s">
        <v>60</v>
      </c>
      <c r="C417" s="26" t="s">
        <v>49</v>
      </c>
      <c r="D417" s="37"/>
      <c r="E417" s="26"/>
      <c r="F417" s="38">
        <f>F418+F433+F438+F423+F428</f>
        <v>24582</v>
      </c>
      <c r="G417" s="38">
        <f t="shared" ref="G417:I417" si="772">G418+G433+G438+G423+G428</f>
        <v>0</v>
      </c>
      <c r="H417" s="38">
        <f t="shared" si="772"/>
        <v>24592</v>
      </c>
      <c r="I417" s="153">
        <f t="shared" si="772"/>
        <v>0</v>
      </c>
      <c r="J417" s="153">
        <f t="shared" ref="J417:O417" si="773">J418+J433+J438+J423+J428</f>
        <v>0</v>
      </c>
      <c r="K417" s="153">
        <f t="shared" si="773"/>
        <v>0</v>
      </c>
      <c r="L417" s="38">
        <f t="shared" si="773"/>
        <v>24582</v>
      </c>
      <c r="M417" s="38">
        <f t="shared" si="773"/>
        <v>0</v>
      </c>
      <c r="N417" s="38">
        <f t="shared" si="773"/>
        <v>24592</v>
      </c>
      <c r="O417" s="153">
        <f t="shared" si="773"/>
        <v>0</v>
      </c>
      <c r="P417" s="153">
        <f t="shared" ref="P417:U417" si="774">P418+P433+P438+P423+P428</f>
        <v>0</v>
      </c>
      <c r="Q417" s="153">
        <f t="shared" si="774"/>
        <v>0</v>
      </c>
      <c r="R417" s="38">
        <f t="shared" si="774"/>
        <v>24582</v>
      </c>
      <c r="S417" s="38">
        <f t="shared" si="774"/>
        <v>0</v>
      </c>
      <c r="T417" s="38">
        <f t="shared" si="774"/>
        <v>24592</v>
      </c>
      <c r="U417" s="153">
        <f t="shared" si="774"/>
        <v>0</v>
      </c>
      <c r="V417" s="153">
        <f t="shared" ref="V417:AA417" si="775">V418+V433+V438+V423+V428</f>
        <v>0</v>
      </c>
      <c r="W417" s="153">
        <f t="shared" si="775"/>
        <v>0</v>
      </c>
      <c r="X417" s="38">
        <f t="shared" si="775"/>
        <v>24582</v>
      </c>
      <c r="Y417" s="38">
        <f t="shared" si="775"/>
        <v>0</v>
      </c>
      <c r="Z417" s="38">
        <f t="shared" si="775"/>
        <v>24592</v>
      </c>
      <c r="AA417" s="153">
        <f t="shared" si="775"/>
        <v>-157</v>
      </c>
      <c r="AB417" s="153">
        <f t="shared" ref="AB417:AH417" si="776">AB418+AB433+AB438+AB423+AB428</f>
        <v>0</v>
      </c>
      <c r="AC417" s="153">
        <f t="shared" si="776"/>
        <v>0</v>
      </c>
      <c r="AD417" s="38">
        <f t="shared" si="776"/>
        <v>24425</v>
      </c>
      <c r="AE417" s="38">
        <f t="shared" si="776"/>
        <v>0</v>
      </c>
      <c r="AF417" s="38">
        <f t="shared" si="776"/>
        <v>24592</v>
      </c>
      <c r="AG417" s="38"/>
      <c r="AH417" s="153">
        <f t="shared" si="776"/>
        <v>0</v>
      </c>
      <c r="AI417" s="153">
        <f t="shared" ref="AI417:AN417" si="777">AI418+AI433+AI438+AI423+AI428</f>
        <v>0</v>
      </c>
      <c r="AJ417" s="153">
        <f t="shared" si="777"/>
        <v>0</v>
      </c>
      <c r="AK417" s="153">
        <f t="shared" ref="AK417" si="778">AK418+AK433+AK438+AK423+AK428</f>
        <v>0</v>
      </c>
      <c r="AL417" s="38">
        <f t="shared" si="777"/>
        <v>24425</v>
      </c>
      <c r="AM417" s="38">
        <f t="shared" si="777"/>
        <v>0</v>
      </c>
      <c r="AN417" s="38">
        <f t="shared" si="777"/>
        <v>24592</v>
      </c>
      <c r="AO417" s="38">
        <f t="shared" ref="AO417:AV417" si="779">AO418+AO433+AO438+AO423+AO428</f>
        <v>0</v>
      </c>
      <c r="AP417" s="38">
        <f t="shared" si="779"/>
        <v>-50</v>
      </c>
      <c r="AQ417" s="38">
        <f t="shared" si="779"/>
        <v>0</v>
      </c>
      <c r="AR417" s="38">
        <f t="shared" si="779"/>
        <v>0</v>
      </c>
      <c r="AS417" s="38">
        <f t="shared" si="779"/>
        <v>0</v>
      </c>
      <c r="AT417" s="38">
        <f t="shared" si="779"/>
        <v>24375</v>
      </c>
      <c r="AU417" s="38">
        <f t="shared" si="779"/>
        <v>0</v>
      </c>
      <c r="AV417" s="38">
        <f t="shared" si="779"/>
        <v>24592</v>
      </c>
      <c r="AW417" s="38">
        <f t="shared" ref="AW417" si="780">AW418+AW433+AW438+AW423+AW428</f>
        <v>0</v>
      </c>
    </row>
    <row r="418" spans="1:49" s="10" customFormat="1" ht="49.5" hidden="1" customHeight="1">
      <c r="A418" s="29" t="s">
        <v>199</v>
      </c>
      <c r="B418" s="30" t="s">
        <v>60</v>
      </c>
      <c r="C418" s="30" t="s">
        <v>49</v>
      </c>
      <c r="D418" s="41" t="s">
        <v>369</v>
      </c>
      <c r="E418" s="30"/>
      <c r="F418" s="68">
        <f t="shared" ref="F418:U436" si="781">F419</f>
        <v>0</v>
      </c>
      <c r="G418" s="68">
        <f t="shared" si="781"/>
        <v>0</v>
      </c>
      <c r="H418" s="68">
        <f t="shared" si="781"/>
        <v>0</v>
      </c>
      <c r="I418" s="154">
        <f t="shared" si="781"/>
        <v>0</v>
      </c>
      <c r="J418" s="154">
        <f t="shared" si="781"/>
        <v>0</v>
      </c>
      <c r="K418" s="154">
        <f t="shared" si="781"/>
        <v>0</v>
      </c>
      <c r="L418" s="68">
        <f t="shared" si="781"/>
        <v>0</v>
      </c>
      <c r="M418" s="68">
        <f t="shared" si="781"/>
        <v>0</v>
      </c>
      <c r="N418" s="68">
        <f t="shared" si="781"/>
        <v>0</v>
      </c>
      <c r="O418" s="154">
        <f t="shared" si="781"/>
        <v>0</v>
      </c>
      <c r="P418" s="154">
        <f t="shared" si="781"/>
        <v>0</v>
      </c>
      <c r="Q418" s="154">
        <f t="shared" si="781"/>
        <v>0</v>
      </c>
      <c r="R418" s="68">
        <f t="shared" si="781"/>
        <v>0</v>
      </c>
      <c r="S418" s="68">
        <f t="shared" si="781"/>
        <v>0</v>
      </c>
      <c r="T418" s="68">
        <f t="shared" si="781"/>
        <v>0</v>
      </c>
      <c r="U418" s="154">
        <f t="shared" si="781"/>
        <v>0</v>
      </c>
      <c r="V418" s="154">
        <f t="shared" ref="U418:AL436" si="782">V419</f>
        <v>0</v>
      </c>
      <c r="W418" s="154">
        <f t="shared" si="782"/>
        <v>0</v>
      </c>
      <c r="X418" s="68">
        <f t="shared" si="782"/>
        <v>0</v>
      </c>
      <c r="Y418" s="68">
        <f t="shared" si="782"/>
        <v>0</v>
      </c>
      <c r="Z418" s="68">
        <f t="shared" si="782"/>
        <v>0</v>
      </c>
      <c r="AA418" s="154">
        <f t="shared" si="782"/>
        <v>0</v>
      </c>
      <c r="AB418" s="154">
        <f t="shared" si="782"/>
        <v>0</v>
      </c>
      <c r="AC418" s="154">
        <f t="shared" si="782"/>
        <v>0</v>
      </c>
      <c r="AD418" s="68">
        <f t="shared" si="782"/>
        <v>0</v>
      </c>
      <c r="AE418" s="68">
        <f t="shared" si="782"/>
        <v>0</v>
      </c>
      <c r="AF418" s="68">
        <f t="shared" si="782"/>
        <v>0</v>
      </c>
      <c r="AG418" s="68"/>
      <c r="AH418" s="154">
        <f t="shared" si="782"/>
        <v>0</v>
      </c>
      <c r="AI418" s="154">
        <f t="shared" si="782"/>
        <v>0</v>
      </c>
      <c r="AJ418" s="154">
        <f t="shared" si="782"/>
        <v>0</v>
      </c>
      <c r="AK418" s="154">
        <f t="shared" si="782"/>
        <v>0</v>
      </c>
      <c r="AL418" s="68">
        <f t="shared" si="782"/>
        <v>0</v>
      </c>
      <c r="AM418" s="68">
        <f t="shared" ref="AH418:AW436" si="783">AM419</f>
        <v>0</v>
      </c>
      <c r="AN418" s="68">
        <f t="shared" si="783"/>
        <v>0</v>
      </c>
      <c r="AO418" s="68">
        <f t="shared" si="783"/>
        <v>0</v>
      </c>
      <c r="AP418" s="68">
        <f t="shared" si="783"/>
        <v>0</v>
      </c>
      <c r="AQ418" s="68">
        <f t="shared" si="783"/>
        <v>0</v>
      </c>
      <c r="AR418" s="68">
        <f t="shared" si="783"/>
        <v>0</v>
      </c>
      <c r="AS418" s="68">
        <f t="shared" si="783"/>
        <v>0</v>
      </c>
      <c r="AT418" s="68">
        <f t="shared" si="783"/>
        <v>0</v>
      </c>
      <c r="AU418" s="68">
        <f t="shared" si="783"/>
        <v>0</v>
      </c>
      <c r="AV418" s="68">
        <f t="shared" si="783"/>
        <v>0</v>
      </c>
      <c r="AW418" s="68">
        <f t="shared" si="783"/>
        <v>0</v>
      </c>
    </row>
    <row r="419" spans="1:49" s="10" customFormat="1" ht="16.5" hidden="1" customHeight="1">
      <c r="A419" s="70" t="s">
        <v>76</v>
      </c>
      <c r="B419" s="30" t="s">
        <v>60</v>
      </c>
      <c r="C419" s="30" t="s">
        <v>49</v>
      </c>
      <c r="D419" s="41" t="s">
        <v>370</v>
      </c>
      <c r="E419" s="30"/>
      <c r="F419" s="68">
        <f t="shared" si="781"/>
        <v>0</v>
      </c>
      <c r="G419" s="68">
        <f t="shared" si="781"/>
        <v>0</v>
      </c>
      <c r="H419" s="68">
        <f t="shared" si="781"/>
        <v>0</v>
      </c>
      <c r="I419" s="154">
        <f t="shared" si="781"/>
        <v>0</v>
      </c>
      <c r="J419" s="154">
        <f t="shared" si="781"/>
        <v>0</v>
      </c>
      <c r="K419" s="154">
        <f t="shared" si="781"/>
        <v>0</v>
      </c>
      <c r="L419" s="68">
        <f t="shared" si="781"/>
        <v>0</v>
      </c>
      <c r="M419" s="68">
        <f t="shared" si="781"/>
        <v>0</v>
      </c>
      <c r="N419" s="68">
        <f t="shared" si="781"/>
        <v>0</v>
      </c>
      <c r="O419" s="154">
        <f t="shared" si="781"/>
        <v>0</v>
      </c>
      <c r="P419" s="154">
        <f t="shared" si="781"/>
        <v>0</v>
      </c>
      <c r="Q419" s="154">
        <f t="shared" si="781"/>
        <v>0</v>
      </c>
      <c r="R419" s="68">
        <f t="shared" si="781"/>
        <v>0</v>
      </c>
      <c r="S419" s="68">
        <f t="shared" si="781"/>
        <v>0</v>
      </c>
      <c r="T419" s="68">
        <f t="shared" si="781"/>
        <v>0</v>
      </c>
      <c r="U419" s="154">
        <f t="shared" si="782"/>
        <v>0</v>
      </c>
      <c r="V419" s="154">
        <f t="shared" si="782"/>
        <v>0</v>
      </c>
      <c r="W419" s="154">
        <f t="shared" si="782"/>
        <v>0</v>
      </c>
      <c r="X419" s="68">
        <f t="shared" si="782"/>
        <v>0</v>
      </c>
      <c r="Y419" s="68">
        <f t="shared" si="782"/>
        <v>0</v>
      </c>
      <c r="Z419" s="68">
        <f t="shared" si="782"/>
        <v>0</v>
      </c>
      <c r="AA419" s="154">
        <f t="shared" si="782"/>
        <v>0</v>
      </c>
      <c r="AB419" s="154">
        <f t="shared" si="782"/>
        <v>0</v>
      </c>
      <c r="AC419" s="154">
        <f t="shared" si="782"/>
        <v>0</v>
      </c>
      <c r="AD419" s="68">
        <f t="shared" si="782"/>
        <v>0</v>
      </c>
      <c r="AE419" s="68">
        <f t="shared" si="782"/>
        <v>0</v>
      </c>
      <c r="AF419" s="68">
        <f t="shared" si="782"/>
        <v>0</v>
      </c>
      <c r="AG419" s="68"/>
      <c r="AH419" s="154">
        <f t="shared" si="783"/>
        <v>0</v>
      </c>
      <c r="AI419" s="154">
        <f t="shared" si="783"/>
        <v>0</v>
      </c>
      <c r="AJ419" s="154">
        <f t="shared" si="783"/>
        <v>0</v>
      </c>
      <c r="AK419" s="154">
        <f t="shared" si="783"/>
        <v>0</v>
      </c>
      <c r="AL419" s="68">
        <f t="shared" si="783"/>
        <v>0</v>
      </c>
      <c r="AM419" s="68">
        <f t="shared" si="783"/>
        <v>0</v>
      </c>
      <c r="AN419" s="68">
        <f t="shared" si="783"/>
        <v>0</v>
      </c>
      <c r="AO419" s="68">
        <f t="shared" si="783"/>
        <v>0</v>
      </c>
      <c r="AP419" s="68">
        <f t="shared" si="783"/>
        <v>0</v>
      </c>
      <c r="AQ419" s="68">
        <f t="shared" si="783"/>
        <v>0</v>
      </c>
      <c r="AR419" s="68">
        <f t="shared" si="783"/>
        <v>0</v>
      </c>
      <c r="AS419" s="68">
        <f t="shared" si="783"/>
        <v>0</v>
      </c>
      <c r="AT419" s="68">
        <f t="shared" si="783"/>
        <v>0</v>
      </c>
      <c r="AU419" s="68">
        <f t="shared" si="783"/>
        <v>0</v>
      </c>
      <c r="AV419" s="68">
        <f t="shared" si="783"/>
        <v>0</v>
      </c>
      <c r="AW419" s="68">
        <f t="shared" si="783"/>
        <v>0</v>
      </c>
    </row>
    <row r="420" spans="1:49" s="10" customFormat="1" ht="16.5" hidden="1" customHeight="1">
      <c r="A420" s="29" t="s">
        <v>121</v>
      </c>
      <c r="B420" s="30" t="s">
        <v>60</v>
      </c>
      <c r="C420" s="30" t="s">
        <v>49</v>
      </c>
      <c r="D420" s="41" t="s">
        <v>374</v>
      </c>
      <c r="E420" s="30"/>
      <c r="F420" s="68">
        <f t="shared" si="781"/>
        <v>0</v>
      </c>
      <c r="G420" s="68">
        <f t="shared" si="781"/>
        <v>0</v>
      </c>
      <c r="H420" s="68">
        <f t="shared" si="781"/>
        <v>0</v>
      </c>
      <c r="I420" s="154">
        <f t="shared" si="781"/>
        <v>0</v>
      </c>
      <c r="J420" s="154">
        <f t="shared" si="781"/>
        <v>0</v>
      </c>
      <c r="K420" s="154">
        <f t="shared" si="781"/>
        <v>0</v>
      </c>
      <c r="L420" s="68">
        <f t="shared" si="781"/>
        <v>0</v>
      </c>
      <c r="M420" s="68">
        <f t="shared" si="781"/>
        <v>0</v>
      </c>
      <c r="N420" s="68">
        <f t="shared" si="781"/>
        <v>0</v>
      </c>
      <c r="O420" s="154">
        <f t="shared" si="781"/>
        <v>0</v>
      </c>
      <c r="P420" s="154">
        <f t="shared" si="781"/>
        <v>0</v>
      </c>
      <c r="Q420" s="154">
        <f t="shared" si="781"/>
        <v>0</v>
      </c>
      <c r="R420" s="68">
        <f t="shared" si="781"/>
        <v>0</v>
      </c>
      <c r="S420" s="68">
        <f t="shared" si="781"/>
        <v>0</v>
      </c>
      <c r="T420" s="68">
        <f t="shared" si="781"/>
        <v>0</v>
      </c>
      <c r="U420" s="154">
        <f t="shared" si="782"/>
        <v>0</v>
      </c>
      <c r="V420" s="154">
        <f t="shared" si="782"/>
        <v>0</v>
      </c>
      <c r="W420" s="154">
        <f t="shared" si="782"/>
        <v>0</v>
      </c>
      <c r="X420" s="68">
        <f t="shared" si="782"/>
        <v>0</v>
      </c>
      <c r="Y420" s="68">
        <f t="shared" si="782"/>
        <v>0</v>
      </c>
      <c r="Z420" s="68">
        <f t="shared" si="782"/>
        <v>0</v>
      </c>
      <c r="AA420" s="154">
        <f t="shared" si="782"/>
        <v>0</v>
      </c>
      <c r="AB420" s="154">
        <f t="shared" si="782"/>
        <v>0</v>
      </c>
      <c r="AC420" s="154">
        <f t="shared" si="782"/>
        <v>0</v>
      </c>
      <c r="AD420" s="68">
        <f t="shared" si="782"/>
        <v>0</v>
      </c>
      <c r="AE420" s="68">
        <f t="shared" si="782"/>
        <v>0</v>
      </c>
      <c r="AF420" s="68">
        <f t="shared" si="782"/>
        <v>0</v>
      </c>
      <c r="AG420" s="68"/>
      <c r="AH420" s="154">
        <f t="shared" si="783"/>
        <v>0</v>
      </c>
      <c r="AI420" s="154">
        <f t="shared" si="783"/>
        <v>0</v>
      </c>
      <c r="AJ420" s="154">
        <f t="shared" si="783"/>
        <v>0</v>
      </c>
      <c r="AK420" s="154">
        <f t="shared" si="783"/>
        <v>0</v>
      </c>
      <c r="AL420" s="68">
        <f t="shared" si="783"/>
        <v>0</v>
      </c>
      <c r="AM420" s="68">
        <f t="shared" si="783"/>
        <v>0</v>
      </c>
      <c r="AN420" s="68">
        <f t="shared" si="783"/>
        <v>0</v>
      </c>
      <c r="AO420" s="68">
        <f t="shared" si="783"/>
        <v>0</v>
      </c>
      <c r="AP420" s="68">
        <f t="shared" si="783"/>
        <v>0</v>
      </c>
      <c r="AQ420" s="68">
        <f t="shared" si="783"/>
        <v>0</v>
      </c>
      <c r="AR420" s="68">
        <f t="shared" si="783"/>
        <v>0</v>
      </c>
      <c r="AS420" s="68">
        <f t="shared" si="783"/>
        <v>0</v>
      </c>
      <c r="AT420" s="68">
        <f t="shared" si="783"/>
        <v>0</v>
      </c>
      <c r="AU420" s="68">
        <f t="shared" si="783"/>
        <v>0</v>
      </c>
      <c r="AV420" s="68">
        <f t="shared" si="783"/>
        <v>0</v>
      </c>
      <c r="AW420" s="68">
        <f t="shared" si="783"/>
        <v>0</v>
      </c>
    </row>
    <row r="421" spans="1:49" s="10" customFormat="1" ht="16.5" hidden="1" customHeight="1">
      <c r="A421" s="70" t="s">
        <v>97</v>
      </c>
      <c r="B421" s="30" t="s">
        <v>60</v>
      </c>
      <c r="C421" s="30" t="s">
        <v>49</v>
      </c>
      <c r="D421" s="41" t="s">
        <v>374</v>
      </c>
      <c r="E421" s="30" t="s">
        <v>98</v>
      </c>
      <c r="F421" s="68">
        <f t="shared" si="781"/>
        <v>0</v>
      </c>
      <c r="G421" s="68">
        <f t="shared" si="781"/>
        <v>0</v>
      </c>
      <c r="H421" s="68">
        <f t="shared" si="781"/>
        <v>0</v>
      </c>
      <c r="I421" s="154">
        <f t="shared" si="781"/>
        <v>0</v>
      </c>
      <c r="J421" s="154">
        <f t="shared" si="781"/>
        <v>0</v>
      </c>
      <c r="K421" s="154">
        <f t="shared" si="781"/>
        <v>0</v>
      </c>
      <c r="L421" s="68">
        <f t="shared" si="781"/>
        <v>0</v>
      </c>
      <c r="M421" s="68">
        <f t="shared" si="781"/>
        <v>0</v>
      </c>
      <c r="N421" s="68">
        <f t="shared" si="781"/>
        <v>0</v>
      </c>
      <c r="O421" s="154">
        <f t="shared" si="781"/>
        <v>0</v>
      </c>
      <c r="P421" s="154">
        <f t="shared" si="781"/>
        <v>0</v>
      </c>
      <c r="Q421" s="154">
        <f t="shared" si="781"/>
        <v>0</v>
      </c>
      <c r="R421" s="68">
        <f t="shared" si="781"/>
        <v>0</v>
      </c>
      <c r="S421" s="68">
        <f t="shared" si="781"/>
        <v>0</v>
      </c>
      <c r="T421" s="68">
        <f t="shared" si="781"/>
        <v>0</v>
      </c>
      <c r="U421" s="154">
        <f t="shared" si="782"/>
        <v>0</v>
      </c>
      <c r="V421" s="154">
        <f t="shared" si="782"/>
        <v>0</v>
      </c>
      <c r="W421" s="154">
        <f t="shared" si="782"/>
        <v>0</v>
      </c>
      <c r="X421" s="68">
        <f t="shared" si="782"/>
        <v>0</v>
      </c>
      <c r="Y421" s="68">
        <f t="shared" si="782"/>
        <v>0</v>
      </c>
      <c r="Z421" s="68">
        <f t="shared" si="782"/>
        <v>0</v>
      </c>
      <c r="AA421" s="154">
        <f t="shared" si="782"/>
        <v>0</v>
      </c>
      <c r="AB421" s="154">
        <f t="shared" si="782"/>
        <v>0</v>
      </c>
      <c r="AC421" s="154">
        <f t="shared" si="782"/>
        <v>0</v>
      </c>
      <c r="AD421" s="68">
        <f t="shared" si="782"/>
        <v>0</v>
      </c>
      <c r="AE421" s="68">
        <f t="shared" si="782"/>
        <v>0</v>
      </c>
      <c r="AF421" s="68">
        <f t="shared" si="782"/>
        <v>0</v>
      </c>
      <c r="AG421" s="68"/>
      <c r="AH421" s="154">
        <f t="shared" si="783"/>
        <v>0</v>
      </c>
      <c r="AI421" s="154">
        <f t="shared" si="783"/>
        <v>0</v>
      </c>
      <c r="AJ421" s="154">
        <f t="shared" si="783"/>
        <v>0</v>
      </c>
      <c r="AK421" s="154">
        <f t="shared" si="783"/>
        <v>0</v>
      </c>
      <c r="AL421" s="68">
        <f t="shared" si="783"/>
        <v>0</v>
      </c>
      <c r="AM421" s="68">
        <f t="shared" si="783"/>
        <v>0</v>
      </c>
      <c r="AN421" s="68">
        <f t="shared" si="783"/>
        <v>0</v>
      </c>
      <c r="AO421" s="68">
        <f t="shared" si="783"/>
        <v>0</v>
      </c>
      <c r="AP421" s="68">
        <f t="shared" si="783"/>
        <v>0</v>
      </c>
      <c r="AQ421" s="68">
        <f t="shared" si="783"/>
        <v>0</v>
      </c>
      <c r="AR421" s="68">
        <f t="shared" si="783"/>
        <v>0</v>
      </c>
      <c r="AS421" s="68">
        <f t="shared" si="783"/>
        <v>0</v>
      </c>
      <c r="AT421" s="68">
        <f t="shared" si="783"/>
        <v>0</v>
      </c>
      <c r="AU421" s="68">
        <f t="shared" si="783"/>
        <v>0</v>
      </c>
      <c r="AV421" s="68">
        <f t="shared" si="783"/>
        <v>0</v>
      </c>
      <c r="AW421" s="68">
        <f t="shared" si="783"/>
        <v>0</v>
      </c>
    </row>
    <row r="422" spans="1:49" s="10" customFormat="1" ht="66" hidden="1" customHeight="1">
      <c r="A422" s="81" t="s">
        <v>417</v>
      </c>
      <c r="B422" s="30" t="s">
        <v>60</v>
      </c>
      <c r="C422" s="30" t="s">
        <v>49</v>
      </c>
      <c r="D422" s="41" t="s">
        <v>374</v>
      </c>
      <c r="E422" s="30" t="s">
        <v>193</v>
      </c>
      <c r="F422" s="32"/>
      <c r="G422" s="32"/>
      <c r="H422" s="32"/>
      <c r="I422" s="152"/>
      <c r="J422" s="152"/>
      <c r="K422" s="152"/>
      <c r="L422" s="32"/>
      <c r="M422" s="32"/>
      <c r="N422" s="32"/>
      <c r="O422" s="152"/>
      <c r="P422" s="152"/>
      <c r="Q422" s="152"/>
      <c r="R422" s="32"/>
      <c r="S422" s="32"/>
      <c r="T422" s="32"/>
      <c r="U422" s="152"/>
      <c r="V422" s="152"/>
      <c r="W422" s="152"/>
      <c r="X422" s="32"/>
      <c r="Y422" s="32"/>
      <c r="Z422" s="32"/>
      <c r="AA422" s="152"/>
      <c r="AB422" s="152"/>
      <c r="AC422" s="152"/>
      <c r="AD422" s="32"/>
      <c r="AE422" s="32"/>
      <c r="AF422" s="32"/>
      <c r="AG422" s="32"/>
      <c r="AH422" s="152"/>
      <c r="AI422" s="152"/>
      <c r="AJ422" s="152"/>
      <c r="AK422" s="152"/>
      <c r="AL422" s="32"/>
      <c r="AM422" s="32"/>
      <c r="AN422" s="32"/>
      <c r="AO422" s="32"/>
      <c r="AP422" s="32"/>
      <c r="AQ422" s="32"/>
      <c r="AR422" s="32"/>
      <c r="AS422" s="32"/>
      <c r="AT422" s="32"/>
      <c r="AU422" s="32"/>
      <c r="AV422" s="32"/>
      <c r="AW422" s="32"/>
    </row>
    <row r="423" spans="1:49" s="10" customFormat="1" ht="49.5">
      <c r="A423" s="81" t="s">
        <v>558</v>
      </c>
      <c r="B423" s="30" t="s">
        <v>60</v>
      </c>
      <c r="C423" s="30" t="s">
        <v>49</v>
      </c>
      <c r="D423" s="41" t="s">
        <v>559</v>
      </c>
      <c r="E423" s="30"/>
      <c r="F423" s="32">
        <f>F424</f>
        <v>1113</v>
      </c>
      <c r="G423" s="32">
        <f t="shared" ref="G423:V426" si="784">G424</f>
        <v>0</v>
      </c>
      <c r="H423" s="32">
        <f t="shared" si="784"/>
        <v>1113</v>
      </c>
      <c r="I423" s="152">
        <f t="shared" si="784"/>
        <v>0</v>
      </c>
      <c r="J423" s="152">
        <f t="shared" si="784"/>
        <v>0</v>
      </c>
      <c r="K423" s="152">
        <f t="shared" si="784"/>
        <v>0</v>
      </c>
      <c r="L423" s="32">
        <f t="shared" si="784"/>
        <v>1113</v>
      </c>
      <c r="M423" s="32">
        <f t="shared" si="784"/>
        <v>0</v>
      </c>
      <c r="N423" s="32">
        <f t="shared" si="784"/>
        <v>1113</v>
      </c>
      <c r="O423" s="152">
        <f t="shared" si="784"/>
        <v>0</v>
      </c>
      <c r="P423" s="152">
        <f t="shared" si="784"/>
        <v>0</v>
      </c>
      <c r="Q423" s="152">
        <f t="shared" si="784"/>
        <v>0</v>
      </c>
      <c r="R423" s="32">
        <f t="shared" si="784"/>
        <v>1113</v>
      </c>
      <c r="S423" s="32">
        <f t="shared" si="784"/>
        <v>0</v>
      </c>
      <c r="T423" s="32">
        <f t="shared" si="784"/>
        <v>1113</v>
      </c>
      <c r="U423" s="152">
        <f t="shared" si="784"/>
        <v>0</v>
      </c>
      <c r="V423" s="152">
        <f t="shared" si="784"/>
        <v>0</v>
      </c>
      <c r="W423" s="152">
        <f t="shared" ref="U423:AL426" si="785">W424</f>
        <v>0</v>
      </c>
      <c r="X423" s="32">
        <f t="shared" si="785"/>
        <v>1113</v>
      </c>
      <c r="Y423" s="32">
        <f t="shared" si="785"/>
        <v>0</v>
      </c>
      <c r="Z423" s="32">
        <f t="shared" si="785"/>
        <v>1113</v>
      </c>
      <c r="AA423" s="152">
        <f t="shared" si="785"/>
        <v>0</v>
      </c>
      <c r="AB423" s="152">
        <f t="shared" si="785"/>
        <v>0</v>
      </c>
      <c r="AC423" s="152">
        <f t="shared" si="785"/>
        <v>0</v>
      </c>
      <c r="AD423" s="32">
        <f t="shared" si="785"/>
        <v>1113</v>
      </c>
      <c r="AE423" s="32">
        <f t="shared" si="785"/>
        <v>0</v>
      </c>
      <c r="AF423" s="32">
        <f t="shared" si="785"/>
        <v>1113</v>
      </c>
      <c r="AG423" s="32"/>
      <c r="AH423" s="152">
        <f t="shared" si="785"/>
        <v>0</v>
      </c>
      <c r="AI423" s="152">
        <f t="shared" si="785"/>
        <v>0</v>
      </c>
      <c r="AJ423" s="152">
        <f t="shared" si="785"/>
        <v>0</v>
      </c>
      <c r="AK423" s="152">
        <f t="shared" si="785"/>
        <v>0</v>
      </c>
      <c r="AL423" s="32">
        <f t="shared" si="785"/>
        <v>1113</v>
      </c>
      <c r="AM423" s="32">
        <f t="shared" ref="AH423:AW426" si="786">AM424</f>
        <v>0</v>
      </c>
      <c r="AN423" s="32">
        <f t="shared" si="786"/>
        <v>1113</v>
      </c>
      <c r="AO423" s="32">
        <f t="shared" si="786"/>
        <v>0</v>
      </c>
      <c r="AP423" s="32">
        <f t="shared" si="786"/>
        <v>0</v>
      </c>
      <c r="AQ423" s="32">
        <f t="shared" si="786"/>
        <v>0</v>
      </c>
      <c r="AR423" s="32">
        <f t="shared" si="786"/>
        <v>0</v>
      </c>
      <c r="AS423" s="32">
        <f t="shared" si="786"/>
        <v>0</v>
      </c>
      <c r="AT423" s="32">
        <f t="shared" si="786"/>
        <v>1113</v>
      </c>
      <c r="AU423" s="32">
        <f t="shared" si="786"/>
        <v>0</v>
      </c>
      <c r="AV423" s="32">
        <f t="shared" si="786"/>
        <v>1113</v>
      </c>
      <c r="AW423" s="32">
        <f t="shared" si="786"/>
        <v>0</v>
      </c>
    </row>
    <row r="424" spans="1:49" s="10" customFormat="1" ht="33">
      <c r="A424" s="81" t="s">
        <v>76</v>
      </c>
      <c r="B424" s="30" t="s">
        <v>60</v>
      </c>
      <c r="C424" s="30" t="s">
        <v>49</v>
      </c>
      <c r="D424" s="41" t="s">
        <v>560</v>
      </c>
      <c r="E424" s="30"/>
      <c r="F424" s="32">
        <f>F425</f>
        <v>1113</v>
      </c>
      <c r="G424" s="32">
        <f t="shared" si="784"/>
        <v>0</v>
      </c>
      <c r="H424" s="32">
        <f t="shared" si="784"/>
        <v>1113</v>
      </c>
      <c r="I424" s="152">
        <f t="shared" si="784"/>
        <v>0</v>
      </c>
      <c r="J424" s="152">
        <f t="shared" si="784"/>
        <v>0</v>
      </c>
      <c r="K424" s="152">
        <f t="shared" si="784"/>
        <v>0</v>
      </c>
      <c r="L424" s="32">
        <f t="shared" si="784"/>
        <v>1113</v>
      </c>
      <c r="M424" s="32">
        <f t="shared" si="784"/>
        <v>0</v>
      </c>
      <c r="N424" s="32">
        <f t="shared" si="784"/>
        <v>1113</v>
      </c>
      <c r="O424" s="152">
        <f t="shared" si="784"/>
        <v>0</v>
      </c>
      <c r="P424" s="152">
        <f t="shared" si="784"/>
        <v>0</v>
      </c>
      <c r="Q424" s="152">
        <f t="shared" si="784"/>
        <v>0</v>
      </c>
      <c r="R424" s="32">
        <f t="shared" si="784"/>
        <v>1113</v>
      </c>
      <c r="S424" s="32">
        <f t="shared" si="784"/>
        <v>0</v>
      </c>
      <c r="T424" s="32">
        <f t="shared" si="784"/>
        <v>1113</v>
      </c>
      <c r="U424" s="152">
        <f t="shared" si="785"/>
        <v>0</v>
      </c>
      <c r="V424" s="152">
        <f t="shared" si="785"/>
        <v>0</v>
      </c>
      <c r="W424" s="152">
        <f t="shared" si="785"/>
        <v>0</v>
      </c>
      <c r="X424" s="32">
        <f t="shared" si="785"/>
        <v>1113</v>
      </c>
      <c r="Y424" s="32">
        <f t="shared" si="785"/>
        <v>0</v>
      </c>
      <c r="Z424" s="32">
        <f t="shared" si="785"/>
        <v>1113</v>
      </c>
      <c r="AA424" s="152">
        <f t="shared" si="785"/>
        <v>0</v>
      </c>
      <c r="AB424" s="152">
        <f t="shared" si="785"/>
        <v>0</v>
      </c>
      <c r="AC424" s="152">
        <f t="shared" si="785"/>
        <v>0</v>
      </c>
      <c r="AD424" s="32">
        <f t="shared" si="785"/>
        <v>1113</v>
      </c>
      <c r="AE424" s="32">
        <f t="shared" si="785"/>
        <v>0</v>
      </c>
      <c r="AF424" s="32">
        <f t="shared" si="785"/>
        <v>1113</v>
      </c>
      <c r="AG424" s="32"/>
      <c r="AH424" s="152">
        <f t="shared" si="786"/>
        <v>0</v>
      </c>
      <c r="AI424" s="152">
        <f t="shared" si="786"/>
        <v>0</v>
      </c>
      <c r="AJ424" s="152">
        <f t="shared" si="786"/>
        <v>0</v>
      </c>
      <c r="AK424" s="152">
        <f t="shared" si="786"/>
        <v>0</v>
      </c>
      <c r="AL424" s="32">
        <f t="shared" si="786"/>
        <v>1113</v>
      </c>
      <c r="AM424" s="32">
        <f t="shared" si="786"/>
        <v>0</v>
      </c>
      <c r="AN424" s="32">
        <f t="shared" si="786"/>
        <v>1113</v>
      </c>
      <c r="AO424" s="32">
        <f t="shared" si="786"/>
        <v>0</v>
      </c>
      <c r="AP424" s="32">
        <f t="shared" si="786"/>
        <v>0</v>
      </c>
      <c r="AQ424" s="32">
        <f t="shared" si="786"/>
        <v>0</v>
      </c>
      <c r="AR424" s="32">
        <f t="shared" si="786"/>
        <v>0</v>
      </c>
      <c r="AS424" s="32">
        <f t="shared" si="786"/>
        <v>0</v>
      </c>
      <c r="AT424" s="32">
        <f t="shared" si="786"/>
        <v>1113</v>
      </c>
      <c r="AU424" s="32">
        <f t="shared" si="786"/>
        <v>0</v>
      </c>
      <c r="AV424" s="32">
        <f t="shared" si="786"/>
        <v>1113</v>
      </c>
      <c r="AW424" s="32">
        <f t="shared" si="786"/>
        <v>0</v>
      </c>
    </row>
    <row r="425" spans="1:49" s="10" customFormat="1" ht="33">
      <c r="A425" s="81" t="s">
        <v>121</v>
      </c>
      <c r="B425" s="30" t="s">
        <v>60</v>
      </c>
      <c r="C425" s="30" t="s">
        <v>49</v>
      </c>
      <c r="D425" s="41" t="s">
        <v>561</v>
      </c>
      <c r="E425" s="30"/>
      <c r="F425" s="32">
        <f>F426</f>
        <v>1113</v>
      </c>
      <c r="G425" s="32">
        <f t="shared" si="784"/>
        <v>0</v>
      </c>
      <c r="H425" s="32">
        <f t="shared" si="784"/>
        <v>1113</v>
      </c>
      <c r="I425" s="152">
        <f t="shared" si="784"/>
        <v>0</v>
      </c>
      <c r="J425" s="152">
        <f t="shared" si="784"/>
        <v>0</v>
      </c>
      <c r="K425" s="152">
        <f t="shared" si="784"/>
        <v>0</v>
      </c>
      <c r="L425" s="32">
        <f t="shared" si="784"/>
        <v>1113</v>
      </c>
      <c r="M425" s="32">
        <f t="shared" si="784"/>
        <v>0</v>
      </c>
      <c r="N425" s="32">
        <f t="shared" si="784"/>
        <v>1113</v>
      </c>
      <c r="O425" s="152">
        <f t="shared" si="784"/>
        <v>0</v>
      </c>
      <c r="P425" s="152">
        <f t="shared" si="784"/>
        <v>0</v>
      </c>
      <c r="Q425" s="152">
        <f t="shared" si="784"/>
        <v>0</v>
      </c>
      <c r="R425" s="32">
        <f t="shared" si="784"/>
        <v>1113</v>
      </c>
      <c r="S425" s="32">
        <f t="shared" si="784"/>
        <v>0</v>
      </c>
      <c r="T425" s="32">
        <f t="shared" si="784"/>
        <v>1113</v>
      </c>
      <c r="U425" s="152">
        <f t="shared" si="785"/>
        <v>0</v>
      </c>
      <c r="V425" s="152">
        <f t="shared" si="785"/>
        <v>0</v>
      </c>
      <c r="W425" s="152">
        <f t="shared" si="785"/>
        <v>0</v>
      </c>
      <c r="X425" s="32">
        <f t="shared" si="785"/>
        <v>1113</v>
      </c>
      <c r="Y425" s="32">
        <f t="shared" si="785"/>
        <v>0</v>
      </c>
      <c r="Z425" s="32">
        <f t="shared" si="785"/>
        <v>1113</v>
      </c>
      <c r="AA425" s="152">
        <f t="shared" si="785"/>
        <v>0</v>
      </c>
      <c r="AB425" s="152">
        <f t="shared" si="785"/>
        <v>0</v>
      </c>
      <c r="AC425" s="152">
        <f t="shared" si="785"/>
        <v>0</v>
      </c>
      <c r="AD425" s="32">
        <f t="shared" si="785"/>
        <v>1113</v>
      </c>
      <c r="AE425" s="32">
        <f t="shared" si="785"/>
        <v>0</v>
      </c>
      <c r="AF425" s="32">
        <f t="shared" si="785"/>
        <v>1113</v>
      </c>
      <c r="AG425" s="32"/>
      <c r="AH425" s="152">
        <f t="shared" si="786"/>
        <v>0</v>
      </c>
      <c r="AI425" s="152">
        <f t="shared" si="786"/>
        <v>0</v>
      </c>
      <c r="AJ425" s="152">
        <f t="shared" si="786"/>
        <v>0</v>
      </c>
      <c r="AK425" s="152">
        <f t="shared" si="786"/>
        <v>0</v>
      </c>
      <c r="AL425" s="32">
        <f t="shared" si="786"/>
        <v>1113</v>
      </c>
      <c r="AM425" s="32">
        <f t="shared" si="786"/>
        <v>0</v>
      </c>
      <c r="AN425" s="32">
        <f t="shared" si="786"/>
        <v>1113</v>
      </c>
      <c r="AO425" s="32">
        <f t="shared" si="786"/>
        <v>0</v>
      </c>
      <c r="AP425" s="32">
        <f t="shared" si="786"/>
        <v>0</v>
      </c>
      <c r="AQ425" s="32">
        <f t="shared" si="786"/>
        <v>0</v>
      </c>
      <c r="AR425" s="32">
        <f t="shared" si="786"/>
        <v>0</v>
      </c>
      <c r="AS425" s="32">
        <f t="shared" si="786"/>
        <v>0</v>
      </c>
      <c r="AT425" s="32">
        <f t="shared" si="786"/>
        <v>1113</v>
      </c>
      <c r="AU425" s="32">
        <f t="shared" si="786"/>
        <v>0</v>
      </c>
      <c r="AV425" s="32">
        <f t="shared" si="786"/>
        <v>1113</v>
      </c>
      <c r="AW425" s="32">
        <f t="shared" si="786"/>
        <v>0</v>
      </c>
    </row>
    <row r="426" spans="1:49" s="10" customFormat="1" ht="33">
      <c r="A426" s="81" t="s">
        <v>418</v>
      </c>
      <c r="B426" s="30" t="s">
        <v>60</v>
      </c>
      <c r="C426" s="30" t="s">
        <v>49</v>
      </c>
      <c r="D426" s="41" t="s">
        <v>561</v>
      </c>
      <c r="E426" s="30" t="s">
        <v>78</v>
      </c>
      <c r="F426" s="32">
        <f>F427</f>
        <v>1113</v>
      </c>
      <c r="G426" s="32">
        <f t="shared" si="784"/>
        <v>0</v>
      </c>
      <c r="H426" s="32">
        <f t="shared" si="784"/>
        <v>1113</v>
      </c>
      <c r="I426" s="152">
        <f t="shared" si="784"/>
        <v>0</v>
      </c>
      <c r="J426" s="152">
        <f t="shared" si="784"/>
        <v>0</v>
      </c>
      <c r="K426" s="152">
        <f t="shared" si="784"/>
        <v>0</v>
      </c>
      <c r="L426" s="32">
        <f t="shared" si="784"/>
        <v>1113</v>
      </c>
      <c r="M426" s="32">
        <f t="shared" si="784"/>
        <v>0</v>
      </c>
      <c r="N426" s="32">
        <f t="shared" si="784"/>
        <v>1113</v>
      </c>
      <c r="O426" s="152">
        <f t="shared" si="784"/>
        <v>0</v>
      </c>
      <c r="P426" s="152">
        <f t="shared" si="784"/>
        <v>0</v>
      </c>
      <c r="Q426" s="152">
        <f t="shared" si="784"/>
        <v>0</v>
      </c>
      <c r="R426" s="32">
        <f t="shared" si="784"/>
        <v>1113</v>
      </c>
      <c r="S426" s="32">
        <f t="shared" si="784"/>
        <v>0</v>
      </c>
      <c r="T426" s="32">
        <f t="shared" si="784"/>
        <v>1113</v>
      </c>
      <c r="U426" s="152">
        <f t="shared" si="785"/>
        <v>0</v>
      </c>
      <c r="V426" s="152">
        <f t="shared" si="785"/>
        <v>0</v>
      </c>
      <c r="W426" s="152">
        <f t="shared" si="785"/>
        <v>0</v>
      </c>
      <c r="X426" s="32">
        <f t="shared" si="785"/>
        <v>1113</v>
      </c>
      <c r="Y426" s="32">
        <f t="shared" si="785"/>
        <v>0</v>
      </c>
      <c r="Z426" s="32">
        <f t="shared" si="785"/>
        <v>1113</v>
      </c>
      <c r="AA426" s="152">
        <f t="shared" si="785"/>
        <v>0</v>
      </c>
      <c r="AB426" s="152">
        <f t="shared" si="785"/>
        <v>0</v>
      </c>
      <c r="AC426" s="152">
        <f t="shared" si="785"/>
        <v>0</v>
      </c>
      <c r="AD426" s="32">
        <f t="shared" si="785"/>
        <v>1113</v>
      </c>
      <c r="AE426" s="32">
        <f t="shared" si="785"/>
        <v>0</v>
      </c>
      <c r="AF426" s="32">
        <f t="shared" si="785"/>
        <v>1113</v>
      </c>
      <c r="AG426" s="32"/>
      <c r="AH426" s="152">
        <f t="shared" si="786"/>
        <v>0</v>
      </c>
      <c r="AI426" s="152">
        <f t="shared" si="786"/>
        <v>0</v>
      </c>
      <c r="AJ426" s="152">
        <f t="shared" si="786"/>
        <v>0</v>
      </c>
      <c r="AK426" s="152">
        <f t="shared" si="786"/>
        <v>0</v>
      </c>
      <c r="AL426" s="32">
        <f t="shared" si="786"/>
        <v>1113</v>
      </c>
      <c r="AM426" s="32">
        <f t="shared" si="786"/>
        <v>0</v>
      </c>
      <c r="AN426" s="32">
        <f t="shared" si="786"/>
        <v>1113</v>
      </c>
      <c r="AO426" s="32">
        <f t="shared" si="786"/>
        <v>0</v>
      </c>
      <c r="AP426" s="32">
        <f t="shared" si="786"/>
        <v>0</v>
      </c>
      <c r="AQ426" s="32">
        <f t="shared" si="786"/>
        <v>0</v>
      </c>
      <c r="AR426" s="32">
        <f t="shared" si="786"/>
        <v>0</v>
      </c>
      <c r="AS426" s="32">
        <f t="shared" si="786"/>
        <v>0</v>
      </c>
      <c r="AT426" s="32">
        <f t="shared" si="786"/>
        <v>1113</v>
      </c>
      <c r="AU426" s="32">
        <f t="shared" si="786"/>
        <v>0</v>
      </c>
      <c r="AV426" s="32">
        <f t="shared" si="786"/>
        <v>1113</v>
      </c>
      <c r="AW426" s="32">
        <f t="shared" si="786"/>
        <v>0</v>
      </c>
    </row>
    <row r="427" spans="1:49" s="10" customFormat="1" ht="49.5">
      <c r="A427" s="81" t="s">
        <v>171</v>
      </c>
      <c r="B427" s="30" t="s">
        <v>60</v>
      </c>
      <c r="C427" s="30" t="s">
        <v>49</v>
      </c>
      <c r="D427" s="41" t="s">
        <v>561</v>
      </c>
      <c r="E427" s="30" t="s">
        <v>170</v>
      </c>
      <c r="F427" s="32">
        <v>1113</v>
      </c>
      <c r="G427" s="32"/>
      <c r="H427" s="32">
        <v>1113</v>
      </c>
      <c r="I427" s="152"/>
      <c r="J427" s="152"/>
      <c r="K427" s="152"/>
      <c r="L427" s="32">
        <f>F427+I427+J427</f>
        <v>1113</v>
      </c>
      <c r="M427" s="32">
        <f>G427+J427</f>
        <v>0</v>
      </c>
      <c r="N427" s="32">
        <f>H427+K427</f>
        <v>1113</v>
      </c>
      <c r="O427" s="152"/>
      <c r="P427" s="152"/>
      <c r="Q427" s="152"/>
      <c r="R427" s="32">
        <f>L427+O427+P427</f>
        <v>1113</v>
      </c>
      <c r="S427" s="32">
        <f>M427+P427</f>
        <v>0</v>
      </c>
      <c r="T427" s="32">
        <f>N427+Q427</f>
        <v>1113</v>
      </c>
      <c r="U427" s="152"/>
      <c r="V427" s="152"/>
      <c r="W427" s="152"/>
      <c r="X427" s="32">
        <f>R427+U427+V427</f>
        <v>1113</v>
      </c>
      <c r="Y427" s="32">
        <f>S427+V427</f>
        <v>0</v>
      </c>
      <c r="Z427" s="32">
        <f>T427+W427</f>
        <v>1113</v>
      </c>
      <c r="AA427" s="152"/>
      <c r="AB427" s="152"/>
      <c r="AC427" s="152"/>
      <c r="AD427" s="32">
        <f>X427+AA427+AB427</f>
        <v>1113</v>
      </c>
      <c r="AE427" s="32">
        <f>Y427+AB427</f>
        <v>0</v>
      </c>
      <c r="AF427" s="32">
        <f>Z427+AC427</f>
        <v>1113</v>
      </c>
      <c r="AG427" s="32"/>
      <c r="AH427" s="152"/>
      <c r="AI427" s="152"/>
      <c r="AJ427" s="152"/>
      <c r="AK427" s="152"/>
      <c r="AL427" s="32">
        <f>AD427+AH427+AI427</f>
        <v>1113</v>
      </c>
      <c r="AM427" s="32">
        <f>AE427+AI427</f>
        <v>0</v>
      </c>
      <c r="AN427" s="32">
        <f>AF427+AJ427</f>
        <v>1113</v>
      </c>
      <c r="AO427" s="32">
        <f>AH427+AK427</f>
        <v>0</v>
      </c>
      <c r="AP427" s="32"/>
      <c r="AQ427" s="32"/>
      <c r="AR427" s="32"/>
      <c r="AS427" s="32"/>
      <c r="AT427" s="32">
        <f>AL427+AP427+AQ427</f>
        <v>1113</v>
      </c>
      <c r="AU427" s="32">
        <f>AM427+AQ427</f>
        <v>0</v>
      </c>
      <c r="AV427" s="32">
        <f>AN427+AR427</f>
        <v>1113</v>
      </c>
      <c r="AW427" s="32">
        <f>AP427+AS427</f>
        <v>0</v>
      </c>
    </row>
    <row r="428" spans="1:49" s="10" customFormat="1" ht="49.5">
      <c r="A428" s="81" t="s">
        <v>541</v>
      </c>
      <c r="B428" s="30" t="s">
        <v>60</v>
      </c>
      <c r="C428" s="30" t="s">
        <v>49</v>
      </c>
      <c r="D428" s="41" t="s">
        <v>562</v>
      </c>
      <c r="E428" s="30"/>
      <c r="F428" s="32">
        <f>F429</f>
        <v>15801</v>
      </c>
      <c r="G428" s="32">
        <f t="shared" ref="G428:V431" si="787">G429</f>
        <v>0</v>
      </c>
      <c r="H428" s="32">
        <f t="shared" si="787"/>
        <v>15801</v>
      </c>
      <c r="I428" s="152">
        <f t="shared" si="787"/>
        <v>0</v>
      </c>
      <c r="J428" s="152">
        <f t="shared" si="787"/>
        <v>0</v>
      </c>
      <c r="K428" s="152">
        <f t="shared" si="787"/>
        <v>0</v>
      </c>
      <c r="L428" s="32">
        <f t="shared" si="787"/>
        <v>15801</v>
      </c>
      <c r="M428" s="32">
        <f t="shared" si="787"/>
        <v>0</v>
      </c>
      <c r="N428" s="32">
        <f t="shared" si="787"/>
        <v>15801</v>
      </c>
      <c r="O428" s="152">
        <f t="shared" si="787"/>
        <v>0</v>
      </c>
      <c r="P428" s="152">
        <f t="shared" si="787"/>
        <v>0</v>
      </c>
      <c r="Q428" s="152">
        <f t="shared" si="787"/>
        <v>0</v>
      </c>
      <c r="R428" s="32">
        <f t="shared" si="787"/>
        <v>15801</v>
      </c>
      <c r="S428" s="32">
        <f t="shared" si="787"/>
        <v>0</v>
      </c>
      <c r="T428" s="32">
        <f t="shared" si="787"/>
        <v>15801</v>
      </c>
      <c r="U428" s="152">
        <f t="shared" si="787"/>
        <v>0</v>
      </c>
      <c r="V428" s="152">
        <f t="shared" si="787"/>
        <v>0</v>
      </c>
      <c r="W428" s="152">
        <f t="shared" ref="U428:AL431" si="788">W429</f>
        <v>0</v>
      </c>
      <c r="X428" s="32">
        <f t="shared" si="788"/>
        <v>15801</v>
      </c>
      <c r="Y428" s="32">
        <f t="shared" si="788"/>
        <v>0</v>
      </c>
      <c r="Z428" s="32">
        <f t="shared" si="788"/>
        <v>15801</v>
      </c>
      <c r="AA428" s="152">
        <f t="shared" si="788"/>
        <v>-157</v>
      </c>
      <c r="AB428" s="152">
        <f t="shared" si="788"/>
        <v>0</v>
      </c>
      <c r="AC428" s="152">
        <f t="shared" si="788"/>
        <v>0</v>
      </c>
      <c r="AD428" s="32">
        <f t="shared" si="788"/>
        <v>15644</v>
      </c>
      <c r="AE428" s="32">
        <f t="shared" si="788"/>
        <v>0</v>
      </c>
      <c r="AF428" s="32">
        <f t="shared" si="788"/>
        <v>15801</v>
      </c>
      <c r="AG428" s="32"/>
      <c r="AH428" s="152">
        <f t="shared" si="788"/>
        <v>0</v>
      </c>
      <c r="AI428" s="152">
        <f t="shared" si="788"/>
        <v>0</v>
      </c>
      <c r="AJ428" s="152">
        <f t="shared" si="788"/>
        <v>0</v>
      </c>
      <c r="AK428" s="152">
        <f t="shared" si="788"/>
        <v>0</v>
      </c>
      <c r="AL428" s="32">
        <f t="shared" si="788"/>
        <v>15644</v>
      </c>
      <c r="AM428" s="32">
        <f t="shared" ref="AH428:AW431" si="789">AM429</f>
        <v>0</v>
      </c>
      <c r="AN428" s="32">
        <f t="shared" si="789"/>
        <v>15801</v>
      </c>
      <c r="AO428" s="32">
        <f t="shared" si="789"/>
        <v>0</v>
      </c>
      <c r="AP428" s="32">
        <f t="shared" si="789"/>
        <v>-50</v>
      </c>
      <c r="AQ428" s="32">
        <f t="shared" si="789"/>
        <v>0</v>
      </c>
      <c r="AR428" s="32">
        <f t="shared" si="789"/>
        <v>0</v>
      </c>
      <c r="AS428" s="32">
        <f t="shared" si="789"/>
        <v>0</v>
      </c>
      <c r="AT428" s="32">
        <f t="shared" si="789"/>
        <v>15594</v>
      </c>
      <c r="AU428" s="32">
        <f t="shared" si="789"/>
        <v>0</v>
      </c>
      <c r="AV428" s="32">
        <f t="shared" si="789"/>
        <v>15801</v>
      </c>
      <c r="AW428" s="32">
        <f t="shared" si="789"/>
        <v>0</v>
      </c>
    </row>
    <row r="429" spans="1:49" s="10" customFormat="1" ht="33">
      <c r="A429" s="81" t="s">
        <v>76</v>
      </c>
      <c r="B429" s="30" t="s">
        <v>60</v>
      </c>
      <c r="C429" s="30" t="s">
        <v>49</v>
      </c>
      <c r="D429" s="41" t="s">
        <v>563</v>
      </c>
      <c r="E429" s="30"/>
      <c r="F429" s="32">
        <f>F430</f>
        <v>15801</v>
      </c>
      <c r="G429" s="32">
        <f t="shared" si="787"/>
        <v>0</v>
      </c>
      <c r="H429" s="32">
        <f t="shared" si="787"/>
        <v>15801</v>
      </c>
      <c r="I429" s="152">
        <f t="shared" si="787"/>
        <v>0</v>
      </c>
      <c r="J429" s="152">
        <f t="shared" si="787"/>
        <v>0</v>
      </c>
      <c r="K429" s="152">
        <f t="shared" si="787"/>
        <v>0</v>
      </c>
      <c r="L429" s="32">
        <f t="shared" si="787"/>
        <v>15801</v>
      </c>
      <c r="M429" s="32">
        <f t="shared" si="787"/>
        <v>0</v>
      </c>
      <c r="N429" s="32">
        <f t="shared" si="787"/>
        <v>15801</v>
      </c>
      <c r="O429" s="152">
        <f t="shared" si="787"/>
        <v>0</v>
      </c>
      <c r="P429" s="152">
        <f t="shared" si="787"/>
        <v>0</v>
      </c>
      <c r="Q429" s="152">
        <f t="shared" si="787"/>
        <v>0</v>
      </c>
      <c r="R429" s="32">
        <f t="shared" si="787"/>
        <v>15801</v>
      </c>
      <c r="S429" s="32">
        <f t="shared" si="787"/>
        <v>0</v>
      </c>
      <c r="T429" s="32">
        <f t="shared" si="787"/>
        <v>15801</v>
      </c>
      <c r="U429" s="152">
        <f t="shared" si="788"/>
        <v>0</v>
      </c>
      <c r="V429" s="152">
        <f t="shared" si="788"/>
        <v>0</v>
      </c>
      <c r="W429" s="152">
        <f t="shared" si="788"/>
        <v>0</v>
      </c>
      <c r="X429" s="32">
        <f t="shared" si="788"/>
        <v>15801</v>
      </c>
      <c r="Y429" s="32">
        <f t="shared" si="788"/>
        <v>0</v>
      </c>
      <c r="Z429" s="32">
        <f t="shared" si="788"/>
        <v>15801</v>
      </c>
      <c r="AA429" s="152">
        <f t="shared" si="788"/>
        <v>-157</v>
      </c>
      <c r="AB429" s="152">
        <f t="shared" si="788"/>
        <v>0</v>
      </c>
      <c r="AC429" s="152">
        <f t="shared" si="788"/>
        <v>0</v>
      </c>
      <c r="AD429" s="32">
        <f t="shared" si="788"/>
        <v>15644</v>
      </c>
      <c r="AE429" s="32">
        <f t="shared" si="788"/>
        <v>0</v>
      </c>
      <c r="AF429" s="32">
        <f t="shared" si="788"/>
        <v>15801</v>
      </c>
      <c r="AG429" s="32"/>
      <c r="AH429" s="152">
        <f t="shared" si="789"/>
        <v>0</v>
      </c>
      <c r="AI429" s="152">
        <f t="shared" si="789"/>
        <v>0</v>
      </c>
      <c r="AJ429" s="152">
        <f t="shared" si="789"/>
        <v>0</v>
      </c>
      <c r="AK429" s="152">
        <f t="shared" si="789"/>
        <v>0</v>
      </c>
      <c r="AL429" s="32">
        <f t="shared" si="789"/>
        <v>15644</v>
      </c>
      <c r="AM429" s="32">
        <f t="shared" si="789"/>
        <v>0</v>
      </c>
      <c r="AN429" s="32">
        <f t="shared" si="789"/>
        <v>15801</v>
      </c>
      <c r="AO429" s="32">
        <f t="shared" si="789"/>
        <v>0</v>
      </c>
      <c r="AP429" s="32">
        <f t="shared" si="789"/>
        <v>-50</v>
      </c>
      <c r="AQ429" s="32">
        <f t="shared" si="789"/>
        <v>0</v>
      </c>
      <c r="AR429" s="32">
        <f t="shared" si="789"/>
        <v>0</v>
      </c>
      <c r="AS429" s="32">
        <f t="shared" si="789"/>
        <v>0</v>
      </c>
      <c r="AT429" s="32">
        <f t="shared" si="789"/>
        <v>15594</v>
      </c>
      <c r="AU429" s="32">
        <f t="shared" si="789"/>
        <v>0</v>
      </c>
      <c r="AV429" s="32">
        <f t="shared" si="789"/>
        <v>15801</v>
      </c>
      <c r="AW429" s="32">
        <f t="shared" si="789"/>
        <v>0</v>
      </c>
    </row>
    <row r="430" spans="1:49" s="10" customFormat="1" ht="33">
      <c r="A430" s="81" t="s">
        <v>121</v>
      </c>
      <c r="B430" s="30" t="s">
        <v>60</v>
      </c>
      <c r="C430" s="30" t="s">
        <v>49</v>
      </c>
      <c r="D430" s="41" t="s">
        <v>564</v>
      </c>
      <c r="E430" s="30"/>
      <c r="F430" s="32">
        <f>F431</f>
        <v>15801</v>
      </c>
      <c r="G430" s="32">
        <f t="shared" si="787"/>
        <v>0</v>
      </c>
      <c r="H430" s="32">
        <f t="shared" si="787"/>
        <v>15801</v>
      </c>
      <c r="I430" s="152">
        <f t="shared" si="787"/>
        <v>0</v>
      </c>
      <c r="J430" s="152">
        <f t="shared" si="787"/>
        <v>0</v>
      </c>
      <c r="K430" s="152">
        <f t="shared" si="787"/>
        <v>0</v>
      </c>
      <c r="L430" s="32">
        <f t="shared" si="787"/>
        <v>15801</v>
      </c>
      <c r="M430" s="32">
        <f t="shared" si="787"/>
        <v>0</v>
      </c>
      <c r="N430" s="32">
        <f t="shared" si="787"/>
        <v>15801</v>
      </c>
      <c r="O430" s="152">
        <f t="shared" si="787"/>
        <v>0</v>
      </c>
      <c r="P430" s="152">
        <f t="shared" si="787"/>
        <v>0</v>
      </c>
      <c r="Q430" s="152">
        <f t="shared" si="787"/>
        <v>0</v>
      </c>
      <c r="R430" s="32">
        <f t="shared" si="787"/>
        <v>15801</v>
      </c>
      <c r="S430" s="32">
        <f t="shared" si="787"/>
        <v>0</v>
      </c>
      <c r="T430" s="32">
        <f t="shared" si="787"/>
        <v>15801</v>
      </c>
      <c r="U430" s="152">
        <f t="shared" si="788"/>
        <v>0</v>
      </c>
      <c r="V430" s="152">
        <f t="shared" si="788"/>
        <v>0</v>
      </c>
      <c r="W430" s="152">
        <f t="shared" si="788"/>
        <v>0</v>
      </c>
      <c r="X430" s="32">
        <f t="shared" si="788"/>
        <v>15801</v>
      </c>
      <c r="Y430" s="32">
        <f t="shared" si="788"/>
        <v>0</v>
      </c>
      <c r="Z430" s="32">
        <f t="shared" si="788"/>
        <v>15801</v>
      </c>
      <c r="AA430" s="152">
        <f t="shared" si="788"/>
        <v>-157</v>
      </c>
      <c r="AB430" s="152">
        <f t="shared" si="788"/>
        <v>0</v>
      </c>
      <c r="AC430" s="152">
        <f t="shared" si="788"/>
        <v>0</v>
      </c>
      <c r="AD430" s="32">
        <f t="shared" si="788"/>
        <v>15644</v>
      </c>
      <c r="AE430" s="32">
        <f t="shared" si="788"/>
        <v>0</v>
      </c>
      <c r="AF430" s="32">
        <f t="shared" si="788"/>
        <v>15801</v>
      </c>
      <c r="AG430" s="32"/>
      <c r="AH430" s="152">
        <f t="shared" si="789"/>
        <v>0</v>
      </c>
      <c r="AI430" s="152">
        <f t="shared" si="789"/>
        <v>0</v>
      </c>
      <c r="AJ430" s="152">
        <f t="shared" si="789"/>
        <v>0</v>
      </c>
      <c r="AK430" s="152">
        <f t="shared" si="789"/>
        <v>0</v>
      </c>
      <c r="AL430" s="32">
        <f t="shared" si="789"/>
        <v>15644</v>
      </c>
      <c r="AM430" s="32">
        <f t="shared" si="789"/>
        <v>0</v>
      </c>
      <c r="AN430" s="32">
        <f t="shared" si="789"/>
        <v>15801</v>
      </c>
      <c r="AO430" s="32">
        <f t="shared" si="789"/>
        <v>0</v>
      </c>
      <c r="AP430" s="32">
        <f t="shared" si="789"/>
        <v>-50</v>
      </c>
      <c r="AQ430" s="32">
        <f t="shared" si="789"/>
        <v>0</v>
      </c>
      <c r="AR430" s="32">
        <f t="shared" si="789"/>
        <v>0</v>
      </c>
      <c r="AS430" s="32">
        <f t="shared" si="789"/>
        <v>0</v>
      </c>
      <c r="AT430" s="32">
        <f t="shared" si="789"/>
        <v>15594</v>
      </c>
      <c r="AU430" s="32">
        <f t="shared" si="789"/>
        <v>0</v>
      </c>
      <c r="AV430" s="32">
        <f t="shared" si="789"/>
        <v>15801</v>
      </c>
      <c r="AW430" s="32">
        <f t="shared" si="789"/>
        <v>0</v>
      </c>
    </row>
    <row r="431" spans="1:49" s="10" customFormat="1" ht="33">
      <c r="A431" s="81" t="s">
        <v>418</v>
      </c>
      <c r="B431" s="30" t="s">
        <v>60</v>
      </c>
      <c r="C431" s="30" t="s">
        <v>49</v>
      </c>
      <c r="D431" s="41" t="s">
        <v>564</v>
      </c>
      <c r="E431" s="30" t="s">
        <v>78</v>
      </c>
      <c r="F431" s="32">
        <f>F432</f>
        <v>15801</v>
      </c>
      <c r="G431" s="32">
        <f t="shared" si="787"/>
        <v>0</v>
      </c>
      <c r="H431" s="32">
        <f t="shared" si="787"/>
        <v>15801</v>
      </c>
      <c r="I431" s="32">
        <f t="shared" si="787"/>
        <v>0</v>
      </c>
      <c r="J431" s="32">
        <f t="shared" si="787"/>
        <v>0</v>
      </c>
      <c r="K431" s="32">
        <f t="shared" si="787"/>
        <v>0</v>
      </c>
      <c r="L431" s="32">
        <f t="shared" si="787"/>
        <v>15801</v>
      </c>
      <c r="M431" s="32">
        <f t="shared" si="787"/>
        <v>0</v>
      </c>
      <c r="N431" s="32">
        <f t="shared" si="787"/>
        <v>15801</v>
      </c>
      <c r="O431" s="32">
        <f t="shared" si="787"/>
        <v>0</v>
      </c>
      <c r="P431" s="32">
        <f t="shared" si="787"/>
        <v>0</v>
      </c>
      <c r="Q431" s="32">
        <f t="shared" si="787"/>
        <v>0</v>
      </c>
      <c r="R431" s="32">
        <f t="shared" si="787"/>
        <v>15801</v>
      </c>
      <c r="S431" s="32">
        <f t="shared" si="787"/>
        <v>0</v>
      </c>
      <c r="T431" s="32">
        <f t="shared" si="787"/>
        <v>15801</v>
      </c>
      <c r="U431" s="32">
        <f t="shared" si="788"/>
        <v>0</v>
      </c>
      <c r="V431" s="32">
        <f t="shared" si="788"/>
        <v>0</v>
      </c>
      <c r="W431" s="32">
        <f t="shared" si="788"/>
        <v>0</v>
      </c>
      <c r="X431" s="32">
        <f t="shared" si="788"/>
        <v>15801</v>
      </c>
      <c r="Y431" s="32">
        <f t="shared" si="788"/>
        <v>0</v>
      </c>
      <c r="Z431" s="32">
        <f t="shared" si="788"/>
        <v>15801</v>
      </c>
      <c r="AA431" s="32">
        <f t="shared" si="788"/>
        <v>-157</v>
      </c>
      <c r="AB431" s="32">
        <f t="shared" si="788"/>
        <v>0</v>
      </c>
      <c r="AC431" s="32">
        <f t="shared" si="788"/>
        <v>0</v>
      </c>
      <c r="AD431" s="32">
        <f t="shared" si="788"/>
        <v>15644</v>
      </c>
      <c r="AE431" s="32">
        <f t="shared" si="788"/>
        <v>0</v>
      </c>
      <c r="AF431" s="32">
        <f t="shared" si="788"/>
        <v>15801</v>
      </c>
      <c r="AG431" s="32"/>
      <c r="AH431" s="32">
        <f t="shared" si="789"/>
        <v>0</v>
      </c>
      <c r="AI431" s="32">
        <f t="shared" si="789"/>
        <v>0</v>
      </c>
      <c r="AJ431" s="32">
        <f t="shared" si="789"/>
        <v>0</v>
      </c>
      <c r="AK431" s="32">
        <f t="shared" si="789"/>
        <v>0</v>
      </c>
      <c r="AL431" s="32">
        <f t="shared" si="789"/>
        <v>15644</v>
      </c>
      <c r="AM431" s="32">
        <f t="shared" si="789"/>
        <v>0</v>
      </c>
      <c r="AN431" s="32">
        <f t="shared" si="789"/>
        <v>15801</v>
      </c>
      <c r="AO431" s="32">
        <f t="shared" si="789"/>
        <v>0</v>
      </c>
      <c r="AP431" s="32">
        <f t="shared" si="789"/>
        <v>-50</v>
      </c>
      <c r="AQ431" s="32">
        <f t="shared" si="789"/>
        <v>0</v>
      </c>
      <c r="AR431" s="32">
        <f t="shared" si="789"/>
        <v>0</v>
      </c>
      <c r="AS431" s="32">
        <f t="shared" si="789"/>
        <v>0</v>
      </c>
      <c r="AT431" s="32">
        <f t="shared" si="789"/>
        <v>15594</v>
      </c>
      <c r="AU431" s="32">
        <f t="shared" si="789"/>
        <v>0</v>
      </c>
      <c r="AV431" s="32">
        <f t="shared" si="789"/>
        <v>15801</v>
      </c>
      <c r="AW431" s="32">
        <f t="shared" si="789"/>
        <v>0</v>
      </c>
    </row>
    <row r="432" spans="1:49" s="10" customFormat="1" ht="49.5">
      <c r="A432" s="81" t="s">
        <v>171</v>
      </c>
      <c r="B432" s="30" t="s">
        <v>60</v>
      </c>
      <c r="C432" s="30" t="s">
        <v>49</v>
      </c>
      <c r="D432" s="41" t="s">
        <v>564</v>
      </c>
      <c r="E432" s="30" t="s">
        <v>170</v>
      </c>
      <c r="F432" s="32">
        <v>15801</v>
      </c>
      <c r="G432" s="32"/>
      <c r="H432" s="32">
        <v>15801</v>
      </c>
      <c r="I432" s="32"/>
      <c r="J432" s="32"/>
      <c r="K432" s="32"/>
      <c r="L432" s="32">
        <f>F432+I432+J432</f>
        <v>15801</v>
      </c>
      <c r="M432" s="32">
        <f>G432+J432</f>
        <v>0</v>
      </c>
      <c r="N432" s="32">
        <f>H432+K432</f>
        <v>15801</v>
      </c>
      <c r="O432" s="32"/>
      <c r="P432" s="32"/>
      <c r="Q432" s="32"/>
      <c r="R432" s="32">
        <f>L432+O432+P432</f>
        <v>15801</v>
      </c>
      <c r="S432" s="32">
        <f>M432+P432</f>
        <v>0</v>
      </c>
      <c r="T432" s="32">
        <f>N432+Q432</f>
        <v>15801</v>
      </c>
      <c r="U432" s="32"/>
      <c r="V432" s="32"/>
      <c r="W432" s="32"/>
      <c r="X432" s="32">
        <f>R432+U432+V432</f>
        <v>15801</v>
      </c>
      <c r="Y432" s="32">
        <f>S432+V432</f>
        <v>0</v>
      </c>
      <c r="Z432" s="32">
        <f>T432+W432</f>
        <v>15801</v>
      </c>
      <c r="AA432" s="32">
        <v>-157</v>
      </c>
      <c r="AB432" s="32"/>
      <c r="AC432" s="32"/>
      <c r="AD432" s="32">
        <f>X432+AA432+AB432</f>
        <v>15644</v>
      </c>
      <c r="AE432" s="32">
        <f>Y432+AB432</f>
        <v>0</v>
      </c>
      <c r="AF432" s="32">
        <f>Z432+AC432</f>
        <v>15801</v>
      </c>
      <c r="AG432" s="32"/>
      <c r="AH432" s="32"/>
      <c r="AI432" s="32"/>
      <c r="AJ432" s="32"/>
      <c r="AK432" s="32"/>
      <c r="AL432" s="32">
        <f>AD432+AH432+AI432</f>
        <v>15644</v>
      </c>
      <c r="AM432" s="32">
        <f>AE432+AI432</f>
        <v>0</v>
      </c>
      <c r="AN432" s="32">
        <f>AF432+AJ432</f>
        <v>15801</v>
      </c>
      <c r="AO432" s="32">
        <f>AH432+AK432</f>
        <v>0</v>
      </c>
      <c r="AP432" s="32">
        <v>-50</v>
      </c>
      <c r="AQ432" s="32"/>
      <c r="AR432" s="32"/>
      <c r="AS432" s="32"/>
      <c r="AT432" s="32">
        <f>AL432+AP432+AQ432</f>
        <v>15594</v>
      </c>
      <c r="AU432" s="32">
        <f>AM432+AQ432</f>
        <v>0</v>
      </c>
      <c r="AV432" s="32">
        <f>AN432+AR432</f>
        <v>15801</v>
      </c>
      <c r="AW432" s="32">
        <f>AO432+AS432</f>
        <v>0</v>
      </c>
    </row>
    <row r="433" spans="1:49" s="10" customFormat="1" ht="49.5" hidden="1" customHeight="1">
      <c r="A433" s="81" t="s">
        <v>541</v>
      </c>
      <c r="B433" s="30" t="s">
        <v>60</v>
      </c>
      <c r="C433" s="30" t="s">
        <v>49</v>
      </c>
      <c r="D433" s="41" t="s">
        <v>540</v>
      </c>
      <c r="E433" s="30"/>
      <c r="F433" s="32">
        <f t="shared" ref="F433:U436" si="790">F434</f>
        <v>0</v>
      </c>
      <c r="G433" s="32">
        <f t="shared" si="790"/>
        <v>0</v>
      </c>
      <c r="H433" s="68">
        <f t="shared" si="781"/>
        <v>0</v>
      </c>
      <c r="I433" s="152">
        <f t="shared" si="790"/>
        <v>0</v>
      </c>
      <c r="J433" s="152">
        <f t="shared" si="790"/>
        <v>0</v>
      </c>
      <c r="K433" s="154">
        <f t="shared" si="781"/>
        <v>0</v>
      </c>
      <c r="L433" s="32">
        <f t="shared" si="790"/>
        <v>0</v>
      </c>
      <c r="M433" s="32">
        <f t="shared" si="790"/>
        <v>0</v>
      </c>
      <c r="N433" s="68">
        <f t="shared" si="781"/>
        <v>0</v>
      </c>
      <c r="O433" s="152">
        <f t="shared" si="790"/>
        <v>0</v>
      </c>
      <c r="P433" s="152">
        <f t="shared" si="790"/>
        <v>0</v>
      </c>
      <c r="Q433" s="154">
        <f t="shared" si="781"/>
        <v>0</v>
      </c>
      <c r="R433" s="32">
        <f t="shared" si="790"/>
        <v>0</v>
      </c>
      <c r="S433" s="32">
        <f t="shared" si="790"/>
        <v>0</v>
      </c>
      <c r="T433" s="68">
        <f t="shared" si="781"/>
        <v>0</v>
      </c>
      <c r="U433" s="152">
        <f t="shared" si="790"/>
        <v>0</v>
      </c>
      <c r="V433" s="152">
        <f t="shared" ref="U433:Y436" si="791">V434</f>
        <v>0</v>
      </c>
      <c r="W433" s="154">
        <f t="shared" si="782"/>
        <v>0</v>
      </c>
      <c r="X433" s="32">
        <f t="shared" si="791"/>
        <v>0</v>
      </c>
      <c r="Y433" s="32">
        <f t="shared" si="791"/>
        <v>0</v>
      </c>
      <c r="Z433" s="68">
        <f t="shared" si="782"/>
        <v>0</v>
      </c>
      <c r="AA433" s="152">
        <f t="shared" si="782"/>
        <v>0</v>
      </c>
      <c r="AB433" s="152">
        <f t="shared" si="782"/>
        <v>0</v>
      </c>
      <c r="AC433" s="154">
        <f t="shared" si="782"/>
        <v>0</v>
      </c>
      <c r="AD433" s="32">
        <f t="shared" si="782"/>
        <v>0</v>
      </c>
      <c r="AE433" s="32">
        <f t="shared" si="782"/>
        <v>0</v>
      </c>
      <c r="AF433" s="68">
        <f t="shared" si="782"/>
        <v>0</v>
      </c>
      <c r="AG433" s="68"/>
      <c r="AH433" s="152">
        <f t="shared" si="783"/>
        <v>0</v>
      </c>
      <c r="AI433" s="152">
        <f t="shared" si="783"/>
        <v>0</v>
      </c>
      <c r="AJ433" s="154">
        <f t="shared" si="783"/>
        <v>0</v>
      </c>
      <c r="AK433" s="152">
        <f t="shared" si="783"/>
        <v>0</v>
      </c>
      <c r="AL433" s="32">
        <f t="shared" si="783"/>
        <v>0</v>
      </c>
      <c r="AM433" s="32">
        <f t="shared" si="783"/>
        <v>0</v>
      </c>
      <c r="AN433" s="68">
        <f t="shared" si="783"/>
        <v>0</v>
      </c>
      <c r="AO433" s="32">
        <f t="shared" si="783"/>
        <v>0</v>
      </c>
      <c r="AP433" s="32">
        <f t="shared" si="783"/>
        <v>0</v>
      </c>
      <c r="AQ433" s="32">
        <f t="shared" si="783"/>
        <v>0</v>
      </c>
      <c r="AR433" s="68">
        <f t="shared" si="783"/>
        <v>0</v>
      </c>
      <c r="AS433" s="32">
        <f t="shared" si="783"/>
        <v>0</v>
      </c>
      <c r="AT433" s="32">
        <f t="shared" si="783"/>
        <v>0</v>
      </c>
      <c r="AU433" s="32">
        <f t="shared" si="783"/>
        <v>0</v>
      </c>
      <c r="AV433" s="68">
        <f t="shared" si="783"/>
        <v>0</v>
      </c>
      <c r="AW433" s="32">
        <f t="shared" si="783"/>
        <v>0</v>
      </c>
    </row>
    <row r="434" spans="1:49" s="10" customFormat="1" ht="16.5" hidden="1" customHeight="1">
      <c r="A434" s="81" t="s">
        <v>76</v>
      </c>
      <c r="B434" s="30" t="s">
        <v>60</v>
      </c>
      <c r="C434" s="30" t="s">
        <v>49</v>
      </c>
      <c r="D434" s="41" t="s">
        <v>542</v>
      </c>
      <c r="E434" s="30"/>
      <c r="F434" s="32">
        <f t="shared" si="790"/>
        <v>0</v>
      </c>
      <c r="G434" s="32">
        <f t="shared" si="790"/>
        <v>0</v>
      </c>
      <c r="H434" s="68">
        <f t="shared" si="781"/>
        <v>0</v>
      </c>
      <c r="I434" s="152">
        <f t="shared" si="790"/>
        <v>0</v>
      </c>
      <c r="J434" s="152">
        <f t="shared" si="790"/>
        <v>0</v>
      </c>
      <c r="K434" s="154">
        <f t="shared" si="781"/>
        <v>0</v>
      </c>
      <c r="L434" s="32">
        <f t="shared" si="790"/>
        <v>0</v>
      </c>
      <c r="M434" s="32">
        <f t="shared" si="790"/>
        <v>0</v>
      </c>
      <c r="N434" s="68">
        <f t="shared" si="781"/>
        <v>0</v>
      </c>
      <c r="O434" s="152">
        <f t="shared" si="790"/>
        <v>0</v>
      </c>
      <c r="P434" s="152">
        <f t="shared" si="790"/>
        <v>0</v>
      </c>
      <c r="Q434" s="154">
        <f t="shared" si="781"/>
        <v>0</v>
      </c>
      <c r="R434" s="32">
        <f t="shared" si="790"/>
        <v>0</v>
      </c>
      <c r="S434" s="32">
        <f t="shared" si="790"/>
        <v>0</v>
      </c>
      <c r="T434" s="68">
        <f t="shared" si="781"/>
        <v>0</v>
      </c>
      <c r="U434" s="152">
        <f t="shared" si="791"/>
        <v>0</v>
      </c>
      <c r="V434" s="152">
        <f t="shared" si="791"/>
        <v>0</v>
      </c>
      <c r="W434" s="154">
        <f t="shared" si="782"/>
        <v>0</v>
      </c>
      <c r="X434" s="32">
        <f t="shared" si="791"/>
        <v>0</v>
      </c>
      <c r="Y434" s="32">
        <f t="shared" si="791"/>
        <v>0</v>
      </c>
      <c r="Z434" s="68">
        <f t="shared" si="782"/>
        <v>0</v>
      </c>
      <c r="AA434" s="152">
        <f t="shared" si="782"/>
        <v>0</v>
      </c>
      <c r="AB434" s="152">
        <f t="shared" si="782"/>
        <v>0</v>
      </c>
      <c r="AC434" s="154">
        <f t="shared" si="782"/>
        <v>0</v>
      </c>
      <c r="AD434" s="32">
        <f t="shared" si="782"/>
        <v>0</v>
      </c>
      <c r="AE434" s="32">
        <f t="shared" si="782"/>
        <v>0</v>
      </c>
      <c r="AF434" s="68">
        <f t="shared" si="782"/>
        <v>0</v>
      </c>
      <c r="AG434" s="68"/>
      <c r="AH434" s="152">
        <f t="shared" si="783"/>
        <v>0</v>
      </c>
      <c r="AI434" s="152">
        <f t="shared" si="783"/>
        <v>0</v>
      </c>
      <c r="AJ434" s="154">
        <f t="shared" si="783"/>
        <v>0</v>
      </c>
      <c r="AK434" s="152">
        <f t="shared" si="783"/>
        <v>0</v>
      </c>
      <c r="AL434" s="32">
        <f t="shared" si="783"/>
        <v>0</v>
      </c>
      <c r="AM434" s="32">
        <f t="shared" si="783"/>
        <v>0</v>
      </c>
      <c r="AN434" s="68">
        <f t="shared" si="783"/>
        <v>0</v>
      </c>
      <c r="AO434" s="32">
        <f t="shared" si="783"/>
        <v>0</v>
      </c>
      <c r="AP434" s="32">
        <f t="shared" si="783"/>
        <v>0</v>
      </c>
      <c r="AQ434" s="32">
        <f t="shared" si="783"/>
        <v>0</v>
      </c>
      <c r="AR434" s="68">
        <f t="shared" si="783"/>
        <v>0</v>
      </c>
      <c r="AS434" s="32">
        <f t="shared" si="783"/>
        <v>0</v>
      </c>
      <c r="AT434" s="32">
        <f t="shared" si="783"/>
        <v>0</v>
      </c>
      <c r="AU434" s="32">
        <f t="shared" si="783"/>
        <v>0</v>
      </c>
      <c r="AV434" s="68">
        <f t="shared" si="783"/>
        <v>0</v>
      </c>
      <c r="AW434" s="32">
        <f t="shared" si="783"/>
        <v>0</v>
      </c>
    </row>
    <row r="435" spans="1:49" s="10" customFormat="1" ht="16.5" hidden="1" customHeight="1">
      <c r="A435" s="81" t="s">
        <v>121</v>
      </c>
      <c r="B435" s="30" t="s">
        <v>60</v>
      </c>
      <c r="C435" s="30" t="s">
        <v>49</v>
      </c>
      <c r="D435" s="41" t="s">
        <v>543</v>
      </c>
      <c r="E435" s="30"/>
      <c r="F435" s="32">
        <f t="shared" si="790"/>
        <v>0</v>
      </c>
      <c r="G435" s="32">
        <f t="shared" si="790"/>
        <v>0</v>
      </c>
      <c r="H435" s="68">
        <f t="shared" si="781"/>
        <v>0</v>
      </c>
      <c r="I435" s="152">
        <f t="shared" si="790"/>
        <v>0</v>
      </c>
      <c r="J435" s="152">
        <f t="shared" si="790"/>
        <v>0</v>
      </c>
      <c r="K435" s="154">
        <f t="shared" si="781"/>
        <v>0</v>
      </c>
      <c r="L435" s="32">
        <f t="shared" si="790"/>
        <v>0</v>
      </c>
      <c r="M435" s="32">
        <f t="shared" si="790"/>
        <v>0</v>
      </c>
      <c r="N435" s="68">
        <f t="shared" si="781"/>
        <v>0</v>
      </c>
      <c r="O435" s="152">
        <f t="shared" si="790"/>
        <v>0</v>
      </c>
      <c r="P435" s="152">
        <f t="shared" si="790"/>
        <v>0</v>
      </c>
      <c r="Q435" s="154">
        <f t="shared" si="781"/>
        <v>0</v>
      </c>
      <c r="R435" s="32">
        <f t="shared" si="790"/>
        <v>0</v>
      </c>
      <c r="S435" s="32">
        <f t="shared" si="790"/>
        <v>0</v>
      </c>
      <c r="T435" s="68">
        <f t="shared" si="781"/>
        <v>0</v>
      </c>
      <c r="U435" s="152">
        <f t="shared" si="791"/>
        <v>0</v>
      </c>
      <c r="V435" s="152">
        <f t="shared" si="791"/>
        <v>0</v>
      </c>
      <c r="W435" s="154">
        <f t="shared" si="782"/>
        <v>0</v>
      </c>
      <c r="X435" s="32">
        <f t="shared" si="791"/>
        <v>0</v>
      </c>
      <c r="Y435" s="32">
        <f t="shared" si="791"/>
        <v>0</v>
      </c>
      <c r="Z435" s="68">
        <f t="shared" si="782"/>
        <v>0</v>
      </c>
      <c r="AA435" s="152">
        <f t="shared" si="782"/>
        <v>0</v>
      </c>
      <c r="AB435" s="152">
        <f t="shared" si="782"/>
        <v>0</v>
      </c>
      <c r="AC435" s="154">
        <f t="shared" si="782"/>
        <v>0</v>
      </c>
      <c r="AD435" s="32">
        <f t="shared" si="782"/>
        <v>0</v>
      </c>
      <c r="AE435" s="32">
        <f t="shared" si="782"/>
        <v>0</v>
      </c>
      <c r="AF435" s="68">
        <f t="shared" si="782"/>
        <v>0</v>
      </c>
      <c r="AG435" s="68"/>
      <c r="AH435" s="152">
        <f t="shared" si="783"/>
        <v>0</v>
      </c>
      <c r="AI435" s="152">
        <f t="shared" si="783"/>
        <v>0</v>
      </c>
      <c r="AJ435" s="154">
        <f t="shared" si="783"/>
        <v>0</v>
      </c>
      <c r="AK435" s="152">
        <f t="shared" si="783"/>
        <v>0</v>
      </c>
      <c r="AL435" s="32">
        <f t="shared" si="783"/>
        <v>0</v>
      </c>
      <c r="AM435" s="32">
        <f t="shared" si="783"/>
        <v>0</v>
      </c>
      <c r="AN435" s="68">
        <f t="shared" si="783"/>
        <v>0</v>
      </c>
      <c r="AO435" s="32">
        <f t="shared" si="783"/>
        <v>0</v>
      </c>
      <c r="AP435" s="32">
        <f t="shared" si="783"/>
        <v>0</v>
      </c>
      <c r="AQ435" s="32">
        <f t="shared" si="783"/>
        <v>0</v>
      </c>
      <c r="AR435" s="68">
        <f t="shared" si="783"/>
        <v>0</v>
      </c>
      <c r="AS435" s="32">
        <f t="shared" si="783"/>
        <v>0</v>
      </c>
      <c r="AT435" s="32">
        <f t="shared" si="783"/>
        <v>0</v>
      </c>
      <c r="AU435" s="32">
        <f t="shared" si="783"/>
        <v>0</v>
      </c>
      <c r="AV435" s="68">
        <f t="shared" si="783"/>
        <v>0</v>
      </c>
      <c r="AW435" s="32">
        <f t="shared" si="783"/>
        <v>0</v>
      </c>
    </row>
    <row r="436" spans="1:49" s="10" customFormat="1" ht="33" hidden="1" customHeight="1">
      <c r="A436" s="81" t="s">
        <v>418</v>
      </c>
      <c r="B436" s="30" t="s">
        <v>60</v>
      </c>
      <c r="C436" s="30" t="s">
        <v>49</v>
      </c>
      <c r="D436" s="41" t="s">
        <v>543</v>
      </c>
      <c r="E436" s="30" t="s">
        <v>78</v>
      </c>
      <c r="F436" s="32">
        <f t="shared" si="790"/>
        <v>0</v>
      </c>
      <c r="G436" s="32">
        <f t="shared" si="790"/>
        <v>0</v>
      </c>
      <c r="H436" s="68">
        <f t="shared" si="781"/>
        <v>0</v>
      </c>
      <c r="I436" s="152">
        <f t="shared" si="790"/>
        <v>0</v>
      </c>
      <c r="J436" s="152">
        <f t="shared" si="790"/>
        <v>0</v>
      </c>
      <c r="K436" s="154">
        <f t="shared" si="781"/>
        <v>0</v>
      </c>
      <c r="L436" s="32">
        <f t="shared" si="790"/>
        <v>0</v>
      </c>
      <c r="M436" s="32">
        <f t="shared" si="790"/>
        <v>0</v>
      </c>
      <c r="N436" s="68">
        <f t="shared" si="781"/>
        <v>0</v>
      </c>
      <c r="O436" s="152">
        <f t="shared" si="790"/>
        <v>0</v>
      </c>
      <c r="P436" s="152">
        <f t="shared" si="790"/>
        <v>0</v>
      </c>
      <c r="Q436" s="154">
        <f t="shared" si="781"/>
        <v>0</v>
      </c>
      <c r="R436" s="32">
        <f t="shared" si="790"/>
        <v>0</v>
      </c>
      <c r="S436" s="32">
        <f t="shared" si="790"/>
        <v>0</v>
      </c>
      <c r="T436" s="68">
        <f t="shared" si="781"/>
        <v>0</v>
      </c>
      <c r="U436" s="152">
        <f t="shared" si="791"/>
        <v>0</v>
      </c>
      <c r="V436" s="152">
        <f t="shared" si="791"/>
        <v>0</v>
      </c>
      <c r="W436" s="154">
        <f t="shared" si="782"/>
        <v>0</v>
      </c>
      <c r="X436" s="32">
        <f t="shared" si="791"/>
        <v>0</v>
      </c>
      <c r="Y436" s="32">
        <f t="shared" si="791"/>
        <v>0</v>
      </c>
      <c r="Z436" s="68">
        <f t="shared" si="782"/>
        <v>0</v>
      </c>
      <c r="AA436" s="152">
        <f t="shared" si="782"/>
        <v>0</v>
      </c>
      <c r="AB436" s="152">
        <f t="shared" si="782"/>
        <v>0</v>
      </c>
      <c r="AC436" s="154">
        <f t="shared" si="782"/>
        <v>0</v>
      </c>
      <c r="AD436" s="32">
        <f t="shared" si="782"/>
        <v>0</v>
      </c>
      <c r="AE436" s="32">
        <f t="shared" si="782"/>
        <v>0</v>
      </c>
      <c r="AF436" s="68">
        <f t="shared" si="782"/>
        <v>0</v>
      </c>
      <c r="AG436" s="68"/>
      <c r="AH436" s="152">
        <f t="shared" si="783"/>
        <v>0</v>
      </c>
      <c r="AI436" s="152">
        <f t="shared" si="783"/>
        <v>0</v>
      </c>
      <c r="AJ436" s="154">
        <f t="shared" si="783"/>
        <v>0</v>
      </c>
      <c r="AK436" s="152">
        <f t="shared" si="783"/>
        <v>0</v>
      </c>
      <c r="AL436" s="32">
        <f t="shared" si="783"/>
        <v>0</v>
      </c>
      <c r="AM436" s="32">
        <f t="shared" si="783"/>
        <v>0</v>
      </c>
      <c r="AN436" s="68">
        <f t="shared" si="783"/>
        <v>0</v>
      </c>
      <c r="AO436" s="32">
        <f t="shared" si="783"/>
        <v>0</v>
      </c>
      <c r="AP436" s="32">
        <f t="shared" si="783"/>
        <v>0</v>
      </c>
      <c r="AQ436" s="32">
        <f t="shared" si="783"/>
        <v>0</v>
      </c>
      <c r="AR436" s="68">
        <f t="shared" si="783"/>
        <v>0</v>
      </c>
      <c r="AS436" s="32">
        <f t="shared" si="783"/>
        <v>0</v>
      </c>
      <c r="AT436" s="32">
        <f t="shared" si="783"/>
        <v>0</v>
      </c>
      <c r="AU436" s="32">
        <f t="shared" si="783"/>
        <v>0</v>
      </c>
      <c r="AV436" s="68">
        <f t="shared" si="783"/>
        <v>0</v>
      </c>
      <c r="AW436" s="32">
        <f t="shared" si="783"/>
        <v>0</v>
      </c>
    </row>
    <row r="437" spans="1:49" s="10" customFormat="1" ht="49.5" hidden="1" customHeight="1">
      <c r="A437" s="81" t="s">
        <v>171</v>
      </c>
      <c r="B437" s="30" t="s">
        <v>60</v>
      </c>
      <c r="C437" s="30" t="s">
        <v>49</v>
      </c>
      <c r="D437" s="41" t="s">
        <v>543</v>
      </c>
      <c r="E437" s="30" t="s">
        <v>170</v>
      </c>
      <c r="F437" s="32"/>
      <c r="G437" s="32"/>
      <c r="H437" s="32"/>
      <c r="I437" s="152"/>
      <c r="J437" s="152"/>
      <c r="K437" s="152"/>
      <c r="L437" s="32"/>
      <c r="M437" s="32"/>
      <c r="N437" s="32"/>
      <c r="O437" s="152"/>
      <c r="P437" s="152"/>
      <c r="Q437" s="152"/>
      <c r="R437" s="32"/>
      <c r="S437" s="32"/>
      <c r="T437" s="32"/>
      <c r="U437" s="152"/>
      <c r="V437" s="152"/>
      <c r="W437" s="152"/>
      <c r="X437" s="32"/>
      <c r="Y437" s="32"/>
      <c r="Z437" s="32"/>
      <c r="AA437" s="152"/>
      <c r="AB437" s="152"/>
      <c r="AC437" s="152"/>
      <c r="AD437" s="32"/>
      <c r="AE437" s="32"/>
      <c r="AF437" s="32"/>
      <c r="AG437" s="32"/>
      <c r="AH437" s="152"/>
      <c r="AI437" s="152"/>
      <c r="AJ437" s="152"/>
      <c r="AK437" s="152"/>
      <c r="AL437" s="32"/>
      <c r="AM437" s="32"/>
      <c r="AN437" s="32"/>
      <c r="AO437" s="32"/>
      <c r="AP437" s="32"/>
      <c r="AQ437" s="32"/>
      <c r="AR437" s="32"/>
      <c r="AS437" s="32"/>
      <c r="AT437" s="32"/>
      <c r="AU437" s="32"/>
      <c r="AV437" s="32"/>
      <c r="AW437" s="32"/>
    </row>
    <row r="438" spans="1:49" s="10" customFormat="1" ht="18" customHeight="1">
      <c r="A438" s="49" t="s">
        <v>79</v>
      </c>
      <c r="B438" s="30" t="s">
        <v>60</v>
      </c>
      <c r="C438" s="30" t="s">
        <v>49</v>
      </c>
      <c r="D438" s="41" t="s">
        <v>375</v>
      </c>
      <c r="E438" s="30"/>
      <c r="F438" s="32">
        <f t="shared" ref="F438:U441" si="792">F439</f>
        <v>7668</v>
      </c>
      <c r="G438" s="32">
        <f t="shared" si="792"/>
        <v>0</v>
      </c>
      <c r="H438" s="32">
        <f t="shared" si="792"/>
        <v>7678</v>
      </c>
      <c r="I438" s="152">
        <f t="shared" si="792"/>
        <v>0</v>
      </c>
      <c r="J438" s="152">
        <f t="shared" si="792"/>
        <v>0</v>
      </c>
      <c r="K438" s="152">
        <f t="shared" si="792"/>
        <v>0</v>
      </c>
      <c r="L438" s="32">
        <f t="shared" si="792"/>
        <v>7668</v>
      </c>
      <c r="M438" s="32">
        <f t="shared" si="792"/>
        <v>0</v>
      </c>
      <c r="N438" s="32">
        <f t="shared" si="792"/>
        <v>7678</v>
      </c>
      <c r="O438" s="152">
        <f t="shared" si="792"/>
        <v>0</v>
      </c>
      <c r="P438" s="152">
        <f t="shared" si="792"/>
        <v>0</v>
      </c>
      <c r="Q438" s="152">
        <f t="shared" si="792"/>
        <v>0</v>
      </c>
      <c r="R438" s="32">
        <f t="shared" si="792"/>
        <v>7668</v>
      </c>
      <c r="S438" s="32">
        <f t="shared" si="792"/>
        <v>0</v>
      </c>
      <c r="T438" s="32">
        <f t="shared" si="792"/>
        <v>7678</v>
      </c>
      <c r="U438" s="152">
        <f t="shared" si="792"/>
        <v>0</v>
      </c>
      <c r="V438" s="152">
        <f t="shared" ref="U438:AL441" si="793">V439</f>
        <v>0</v>
      </c>
      <c r="W438" s="152">
        <f t="shared" si="793"/>
        <v>0</v>
      </c>
      <c r="X438" s="32">
        <f t="shared" si="793"/>
        <v>7668</v>
      </c>
      <c r="Y438" s="32">
        <f t="shared" si="793"/>
        <v>0</v>
      </c>
      <c r="Z438" s="32">
        <f t="shared" si="793"/>
        <v>7678</v>
      </c>
      <c r="AA438" s="152">
        <f t="shared" si="793"/>
        <v>0</v>
      </c>
      <c r="AB438" s="152">
        <f t="shared" si="793"/>
        <v>0</v>
      </c>
      <c r="AC438" s="152">
        <f t="shared" si="793"/>
        <v>0</v>
      </c>
      <c r="AD438" s="32">
        <f t="shared" si="793"/>
        <v>7668</v>
      </c>
      <c r="AE438" s="32">
        <f t="shared" si="793"/>
        <v>0</v>
      </c>
      <c r="AF438" s="32">
        <f t="shared" si="793"/>
        <v>7678</v>
      </c>
      <c r="AG438" s="32"/>
      <c r="AH438" s="152">
        <f t="shared" si="793"/>
        <v>0</v>
      </c>
      <c r="AI438" s="152">
        <f t="shared" si="793"/>
        <v>0</v>
      </c>
      <c r="AJ438" s="152">
        <f t="shared" si="793"/>
        <v>0</v>
      </c>
      <c r="AK438" s="152">
        <f t="shared" si="793"/>
        <v>0</v>
      </c>
      <c r="AL438" s="32">
        <f t="shared" si="793"/>
        <v>7668</v>
      </c>
      <c r="AM438" s="32">
        <f t="shared" ref="AH438:AW441" si="794">AM439</f>
        <v>0</v>
      </c>
      <c r="AN438" s="32">
        <f t="shared" si="794"/>
        <v>7678</v>
      </c>
      <c r="AO438" s="32">
        <f t="shared" si="794"/>
        <v>0</v>
      </c>
      <c r="AP438" s="32">
        <f t="shared" si="794"/>
        <v>0</v>
      </c>
      <c r="AQ438" s="32">
        <f t="shared" si="794"/>
        <v>0</v>
      </c>
      <c r="AR438" s="32">
        <f t="shared" si="794"/>
        <v>0</v>
      </c>
      <c r="AS438" s="32">
        <f t="shared" si="794"/>
        <v>0</v>
      </c>
      <c r="AT438" s="32">
        <f t="shared" si="794"/>
        <v>7668</v>
      </c>
      <c r="AU438" s="32">
        <f t="shared" si="794"/>
        <v>0</v>
      </c>
      <c r="AV438" s="32">
        <f t="shared" si="794"/>
        <v>7678</v>
      </c>
      <c r="AW438" s="32">
        <f t="shared" si="794"/>
        <v>0</v>
      </c>
    </row>
    <row r="439" spans="1:49" s="10" customFormat="1" ht="33">
      <c r="A439" s="70" t="s">
        <v>76</v>
      </c>
      <c r="B439" s="30" t="s">
        <v>60</v>
      </c>
      <c r="C439" s="30" t="s">
        <v>49</v>
      </c>
      <c r="D439" s="41" t="s">
        <v>239</v>
      </c>
      <c r="E439" s="30"/>
      <c r="F439" s="32">
        <f t="shared" si="792"/>
        <v>7668</v>
      </c>
      <c r="G439" s="32">
        <f t="shared" si="792"/>
        <v>0</v>
      </c>
      <c r="H439" s="32">
        <f t="shared" si="792"/>
        <v>7678</v>
      </c>
      <c r="I439" s="152">
        <f t="shared" si="792"/>
        <v>0</v>
      </c>
      <c r="J439" s="152">
        <f t="shared" si="792"/>
        <v>0</v>
      </c>
      <c r="K439" s="152">
        <f t="shared" si="792"/>
        <v>0</v>
      </c>
      <c r="L439" s="32">
        <f t="shared" si="792"/>
        <v>7668</v>
      </c>
      <c r="M439" s="32">
        <f t="shared" si="792"/>
        <v>0</v>
      </c>
      <c r="N439" s="32">
        <f t="shared" si="792"/>
        <v>7678</v>
      </c>
      <c r="O439" s="152">
        <f t="shared" si="792"/>
        <v>0</v>
      </c>
      <c r="P439" s="152">
        <f t="shared" si="792"/>
        <v>0</v>
      </c>
      <c r="Q439" s="152">
        <f t="shared" si="792"/>
        <v>0</v>
      </c>
      <c r="R439" s="32">
        <f t="shared" si="792"/>
        <v>7668</v>
      </c>
      <c r="S439" s="32">
        <f t="shared" si="792"/>
        <v>0</v>
      </c>
      <c r="T439" s="32">
        <f t="shared" si="792"/>
        <v>7678</v>
      </c>
      <c r="U439" s="152">
        <f t="shared" si="793"/>
        <v>0</v>
      </c>
      <c r="V439" s="152">
        <f t="shared" si="793"/>
        <v>0</v>
      </c>
      <c r="W439" s="152">
        <f t="shared" si="793"/>
        <v>0</v>
      </c>
      <c r="X439" s="32">
        <f t="shared" si="793"/>
        <v>7668</v>
      </c>
      <c r="Y439" s="32">
        <f t="shared" si="793"/>
        <v>0</v>
      </c>
      <c r="Z439" s="32">
        <f t="shared" si="793"/>
        <v>7678</v>
      </c>
      <c r="AA439" s="152">
        <f t="shared" si="793"/>
        <v>0</v>
      </c>
      <c r="AB439" s="152">
        <f t="shared" si="793"/>
        <v>0</v>
      </c>
      <c r="AC439" s="152">
        <f t="shared" si="793"/>
        <v>0</v>
      </c>
      <c r="AD439" s="32">
        <f t="shared" si="793"/>
        <v>7668</v>
      </c>
      <c r="AE439" s="32">
        <f t="shared" si="793"/>
        <v>0</v>
      </c>
      <c r="AF439" s="32">
        <f t="shared" si="793"/>
        <v>7678</v>
      </c>
      <c r="AG439" s="32"/>
      <c r="AH439" s="152">
        <f t="shared" si="794"/>
        <v>0</v>
      </c>
      <c r="AI439" s="152">
        <f t="shared" si="794"/>
        <v>0</v>
      </c>
      <c r="AJ439" s="152">
        <f t="shared" si="794"/>
        <v>0</v>
      </c>
      <c r="AK439" s="152">
        <f t="shared" si="794"/>
        <v>0</v>
      </c>
      <c r="AL439" s="32">
        <f t="shared" si="794"/>
        <v>7668</v>
      </c>
      <c r="AM439" s="32">
        <f t="shared" si="794"/>
        <v>0</v>
      </c>
      <c r="AN439" s="32">
        <f t="shared" si="794"/>
        <v>7678</v>
      </c>
      <c r="AO439" s="32">
        <f t="shared" si="794"/>
        <v>0</v>
      </c>
      <c r="AP439" s="32">
        <f t="shared" si="794"/>
        <v>0</v>
      </c>
      <c r="AQ439" s="32">
        <f t="shared" si="794"/>
        <v>0</v>
      </c>
      <c r="AR439" s="32">
        <f t="shared" si="794"/>
        <v>0</v>
      </c>
      <c r="AS439" s="32">
        <f t="shared" si="794"/>
        <v>0</v>
      </c>
      <c r="AT439" s="32">
        <f t="shared" si="794"/>
        <v>7668</v>
      </c>
      <c r="AU439" s="32">
        <f t="shared" si="794"/>
        <v>0</v>
      </c>
      <c r="AV439" s="32">
        <f t="shared" si="794"/>
        <v>7678</v>
      </c>
      <c r="AW439" s="32">
        <f t="shared" si="794"/>
        <v>0</v>
      </c>
    </row>
    <row r="440" spans="1:49" s="10" customFormat="1" ht="33">
      <c r="A440" s="70" t="s">
        <v>122</v>
      </c>
      <c r="B440" s="30" t="s">
        <v>60</v>
      </c>
      <c r="C440" s="30" t="s">
        <v>49</v>
      </c>
      <c r="D440" s="41" t="s">
        <v>376</v>
      </c>
      <c r="E440" s="30"/>
      <c r="F440" s="32">
        <f t="shared" ref="F440:H440" si="795">F441+F443</f>
        <v>7668</v>
      </c>
      <c r="G440" s="32">
        <f t="shared" si="795"/>
        <v>0</v>
      </c>
      <c r="H440" s="32">
        <f t="shared" si="795"/>
        <v>7678</v>
      </c>
      <c r="I440" s="152">
        <f t="shared" ref="I440:N440" si="796">I441+I443</f>
        <v>0</v>
      </c>
      <c r="J440" s="152">
        <f t="shared" si="796"/>
        <v>0</v>
      </c>
      <c r="K440" s="152">
        <f t="shared" si="796"/>
        <v>0</v>
      </c>
      <c r="L440" s="32">
        <f t="shared" si="796"/>
        <v>7668</v>
      </c>
      <c r="M440" s="32">
        <f t="shared" si="796"/>
        <v>0</v>
      </c>
      <c r="N440" s="32">
        <f t="shared" si="796"/>
        <v>7678</v>
      </c>
      <c r="O440" s="152">
        <f t="shared" ref="O440:T440" si="797">O441+O443</f>
        <v>0</v>
      </c>
      <c r="P440" s="152">
        <f t="shared" si="797"/>
        <v>0</v>
      </c>
      <c r="Q440" s="152">
        <f t="shared" si="797"/>
        <v>0</v>
      </c>
      <c r="R440" s="32">
        <f t="shared" si="797"/>
        <v>7668</v>
      </c>
      <c r="S440" s="32">
        <f t="shared" si="797"/>
        <v>0</v>
      </c>
      <c r="T440" s="32">
        <f t="shared" si="797"/>
        <v>7678</v>
      </c>
      <c r="U440" s="152">
        <f t="shared" ref="U440:Z440" si="798">U441+U443</f>
        <v>0</v>
      </c>
      <c r="V440" s="152">
        <f t="shared" si="798"/>
        <v>0</v>
      </c>
      <c r="W440" s="152">
        <f t="shared" si="798"/>
        <v>0</v>
      </c>
      <c r="X440" s="32">
        <f t="shared" si="798"/>
        <v>7668</v>
      </c>
      <c r="Y440" s="32">
        <f t="shared" si="798"/>
        <v>0</v>
      </c>
      <c r="Z440" s="32">
        <f t="shared" si="798"/>
        <v>7678</v>
      </c>
      <c r="AA440" s="152">
        <f t="shared" ref="AA440:AF440" si="799">AA441+AA443</f>
        <v>0</v>
      </c>
      <c r="AB440" s="152">
        <f t="shared" si="799"/>
        <v>0</v>
      </c>
      <c r="AC440" s="152">
        <f t="shared" si="799"/>
        <v>0</v>
      </c>
      <c r="AD440" s="32">
        <f t="shared" si="799"/>
        <v>7668</v>
      </c>
      <c r="AE440" s="32">
        <f t="shared" si="799"/>
        <v>0</v>
      </c>
      <c r="AF440" s="32">
        <f t="shared" si="799"/>
        <v>7678</v>
      </c>
      <c r="AG440" s="32"/>
      <c r="AH440" s="152">
        <f t="shared" ref="AH440:AN440" si="800">AH441+AH443</f>
        <v>0</v>
      </c>
      <c r="AI440" s="152">
        <f t="shared" si="800"/>
        <v>0</v>
      </c>
      <c r="AJ440" s="152">
        <f t="shared" si="800"/>
        <v>0</v>
      </c>
      <c r="AK440" s="152">
        <f t="shared" ref="AK440" si="801">AK441+AK443</f>
        <v>0</v>
      </c>
      <c r="AL440" s="32">
        <f t="shared" si="800"/>
        <v>7668</v>
      </c>
      <c r="AM440" s="32">
        <f t="shared" si="800"/>
        <v>0</v>
      </c>
      <c r="AN440" s="32">
        <f t="shared" si="800"/>
        <v>7678</v>
      </c>
      <c r="AO440" s="32">
        <f t="shared" ref="AO440:AV440" si="802">AO441+AO443</f>
        <v>0</v>
      </c>
      <c r="AP440" s="32">
        <f t="shared" si="802"/>
        <v>0</v>
      </c>
      <c r="AQ440" s="32">
        <f t="shared" si="802"/>
        <v>0</v>
      </c>
      <c r="AR440" s="32">
        <f t="shared" si="802"/>
        <v>0</v>
      </c>
      <c r="AS440" s="32">
        <f t="shared" si="802"/>
        <v>0</v>
      </c>
      <c r="AT440" s="32">
        <f t="shared" si="802"/>
        <v>7668</v>
      </c>
      <c r="AU440" s="32">
        <f t="shared" si="802"/>
        <v>0</v>
      </c>
      <c r="AV440" s="32">
        <f t="shared" si="802"/>
        <v>7678</v>
      </c>
      <c r="AW440" s="32">
        <f t="shared" ref="AW440" si="803">AW441+AW443</f>
        <v>0</v>
      </c>
    </row>
    <row r="441" spans="1:49" s="10" customFormat="1" ht="33">
      <c r="A441" s="81" t="s">
        <v>418</v>
      </c>
      <c r="B441" s="30" t="s">
        <v>60</v>
      </c>
      <c r="C441" s="30" t="s">
        <v>49</v>
      </c>
      <c r="D441" s="41" t="s">
        <v>376</v>
      </c>
      <c r="E441" s="30" t="s">
        <v>78</v>
      </c>
      <c r="F441" s="32">
        <f t="shared" si="792"/>
        <v>6350</v>
      </c>
      <c r="G441" s="32">
        <f t="shared" si="792"/>
        <v>0</v>
      </c>
      <c r="H441" s="32">
        <f t="shared" si="792"/>
        <v>6360</v>
      </c>
      <c r="I441" s="152">
        <f t="shared" si="792"/>
        <v>0</v>
      </c>
      <c r="J441" s="152">
        <f t="shared" si="792"/>
        <v>0</v>
      </c>
      <c r="K441" s="152">
        <f t="shared" si="792"/>
        <v>0</v>
      </c>
      <c r="L441" s="32">
        <f t="shared" si="792"/>
        <v>6350</v>
      </c>
      <c r="M441" s="32">
        <f t="shared" si="792"/>
        <v>0</v>
      </c>
      <c r="N441" s="32">
        <f t="shared" si="792"/>
        <v>6360</v>
      </c>
      <c r="O441" s="152">
        <f t="shared" si="792"/>
        <v>0</v>
      </c>
      <c r="P441" s="152">
        <f t="shared" si="792"/>
        <v>0</v>
      </c>
      <c r="Q441" s="152">
        <f t="shared" si="792"/>
        <v>0</v>
      </c>
      <c r="R441" s="32">
        <f t="shared" si="792"/>
        <v>6350</v>
      </c>
      <c r="S441" s="32">
        <f t="shared" si="792"/>
        <v>0</v>
      </c>
      <c r="T441" s="32">
        <f t="shared" si="792"/>
        <v>6360</v>
      </c>
      <c r="U441" s="152">
        <f t="shared" si="793"/>
        <v>0</v>
      </c>
      <c r="V441" s="152">
        <f t="shared" si="793"/>
        <v>0</v>
      </c>
      <c r="W441" s="152">
        <f t="shared" si="793"/>
        <v>0</v>
      </c>
      <c r="X441" s="32">
        <f t="shared" si="793"/>
        <v>6350</v>
      </c>
      <c r="Y441" s="32">
        <f t="shared" si="793"/>
        <v>0</v>
      </c>
      <c r="Z441" s="32">
        <f t="shared" si="793"/>
        <v>6360</v>
      </c>
      <c r="AA441" s="152">
        <f t="shared" si="793"/>
        <v>0</v>
      </c>
      <c r="AB441" s="152">
        <f t="shared" si="793"/>
        <v>0</v>
      </c>
      <c r="AC441" s="152">
        <f t="shared" si="793"/>
        <v>0</v>
      </c>
      <c r="AD441" s="32">
        <f t="shared" si="793"/>
        <v>6350</v>
      </c>
      <c r="AE441" s="32">
        <f t="shared" si="793"/>
        <v>0</v>
      </c>
      <c r="AF441" s="32">
        <f t="shared" si="793"/>
        <v>6360</v>
      </c>
      <c r="AG441" s="32"/>
      <c r="AH441" s="152">
        <f t="shared" si="794"/>
        <v>0</v>
      </c>
      <c r="AI441" s="152">
        <f t="shared" si="794"/>
        <v>0</v>
      </c>
      <c r="AJ441" s="152">
        <f t="shared" si="794"/>
        <v>0</v>
      </c>
      <c r="AK441" s="152">
        <f t="shared" si="794"/>
        <v>0</v>
      </c>
      <c r="AL441" s="32">
        <f t="shared" si="794"/>
        <v>6350</v>
      </c>
      <c r="AM441" s="32">
        <f t="shared" si="794"/>
        <v>0</v>
      </c>
      <c r="AN441" s="32">
        <f t="shared" si="794"/>
        <v>6360</v>
      </c>
      <c r="AO441" s="32">
        <f t="shared" si="794"/>
        <v>0</v>
      </c>
      <c r="AP441" s="32">
        <f t="shared" si="794"/>
        <v>0</v>
      </c>
      <c r="AQ441" s="32">
        <f t="shared" si="794"/>
        <v>0</v>
      </c>
      <c r="AR441" s="32">
        <f t="shared" si="794"/>
        <v>0</v>
      </c>
      <c r="AS441" s="32">
        <f t="shared" si="794"/>
        <v>0</v>
      </c>
      <c r="AT441" s="32">
        <f t="shared" si="794"/>
        <v>6350</v>
      </c>
      <c r="AU441" s="32">
        <f t="shared" si="794"/>
        <v>0</v>
      </c>
      <c r="AV441" s="32">
        <f t="shared" si="794"/>
        <v>6360</v>
      </c>
      <c r="AW441" s="32">
        <f t="shared" si="794"/>
        <v>0</v>
      </c>
    </row>
    <row r="442" spans="1:49" s="10" customFormat="1" ht="49.5">
      <c r="A442" s="40" t="s">
        <v>195</v>
      </c>
      <c r="B442" s="30" t="s">
        <v>60</v>
      </c>
      <c r="C442" s="30" t="s">
        <v>49</v>
      </c>
      <c r="D442" s="41" t="s">
        <v>376</v>
      </c>
      <c r="E442" s="30" t="s">
        <v>170</v>
      </c>
      <c r="F442" s="32">
        <f>269+6081</f>
        <v>6350</v>
      </c>
      <c r="G442" s="32"/>
      <c r="H442" s="32">
        <f>279+6081</f>
        <v>6360</v>
      </c>
      <c r="I442" s="152"/>
      <c r="J442" s="152"/>
      <c r="K442" s="152"/>
      <c r="L442" s="32">
        <f>F442+I442+J442</f>
        <v>6350</v>
      </c>
      <c r="M442" s="32">
        <f>G442+J442</f>
        <v>0</v>
      </c>
      <c r="N442" s="32">
        <f>H442+K442</f>
        <v>6360</v>
      </c>
      <c r="O442" s="152"/>
      <c r="P442" s="152"/>
      <c r="Q442" s="152"/>
      <c r="R442" s="32">
        <f>L442+O442+P442</f>
        <v>6350</v>
      </c>
      <c r="S442" s="32">
        <f>M442+P442</f>
        <v>0</v>
      </c>
      <c r="T442" s="32">
        <f>N442+Q442</f>
        <v>6360</v>
      </c>
      <c r="U442" s="152"/>
      <c r="V442" s="152"/>
      <c r="W442" s="152"/>
      <c r="X442" s="32">
        <f>R442+U442+V442</f>
        <v>6350</v>
      </c>
      <c r="Y442" s="32">
        <f>S442+V442</f>
        <v>0</v>
      </c>
      <c r="Z442" s="32">
        <f>T442+W442</f>
        <v>6360</v>
      </c>
      <c r="AA442" s="152"/>
      <c r="AB442" s="152"/>
      <c r="AC442" s="152"/>
      <c r="AD442" s="32">
        <f>X442+AA442+AB442</f>
        <v>6350</v>
      </c>
      <c r="AE442" s="32">
        <f>Y442+AB442</f>
        <v>0</v>
      </c>
      <c r="AF442" s="32">
        <f>Z442+AC442</f>
        <v>6360</v>
      </c>
      <c r="AG442" s="32"/>
      <c r="AH442" s="152"/>
      <c r="AI442" s="152"/>
      <c r="AJ442" s="152"/>
      <c r="AK442" s="152"/>
      <c r="AL442" s="32">
        <f>AD442+AH442+AI442</f>
        <v>6350</v>
      </c>
      <c r="AM442" s="32">
        <f>AE442+AI442</f>
        <v>0</v>
      </c>
      <c r="AN442" s="32">
        <f>AF442+AJ442</f>
        <v>6360</v>
      </c>
      <c r="AO442" s="32">
        <f>AH442+AK442</f>
        <v>0</v>
      </c>
      <c r="AP442" s="32"/>
      <c r="AQ442" s="32"/>
      <c r="AR442" s="32"/>
      <c r="AS442" s="32"/>
      <c r="AT442" s="32">
        <f>AL442+AP442+AQ442</f>
        <v>6350</v>
      </c>
      <c r="AU442" s="32">
        <f>AM442+AQ442</f>
        <v>0</v>
      </c>
      <c r="AV442" s="32">
        <f>AN442+AR442</f>
        <v>6360</v>
      </c>
      <c r="AW442" s="32">
        <f>AP442+AS442</f>
        <v>0</v>
      </c>
    </row>
    <row r="443" spans="1:49" s="10" customFormat="1" ht="33">
      <c r="A443" s="42" t="s">
        <v>97</v>
      </c>
      <c r="B443" s="30" t="s">
        <v>60</v>
      </c>
      <c r="C443" s="30" t="s">
        <v>49</v>
      </c>
      <c r="D443" s="41" t="s">
        <v>376</v>
      </c>
      <c r="E443" s="30" t="s">
        <v>98</v>
      </c>
      <c r="F443" s="32">
        <f t="shared" ref="F443:AW443" si="804">F444</f>
        <v>1318</v>
      </c>
      <c r="G443" s="32">
        <f t="shared" si="804"/>
        <v>0</v>
      </c>
      <c r="H443" s="32">
        <f t="shared" si="804"/>
        <v>1318</v>
      </c>
      <c r="I443" s="152">
        <f t="shared" si="804"/>
        <v>0</v>
      </c>
      <c r="J443" s="152">
        <f t="shared" si="804"/>
        <v>0</v>
      </c>
      <c r="K443" s="152">
        <f t="shared" si="804"/>
        <v>0</v>
      </c>
      <c r="L443" s="32">
        <f t="shared" si="804"/>
        <v>1318</v>
      </c>
      <c r="M443" s="32">
        <f t="shared" si="804"/>
        <v>0</v>
      </c>
      <c r="N443" s="32">
        <f t="shared" si="804"/>
        <v>1318</v>
      </c>
      <c r="O443" s="152">
        <f t="shared" si="804"/>
        <v>0</v>
      </c>
      <c r="P443" s="152">
        <f t="shared" si="804"/>
        <v>0</v>
      </c>
      <c r="Q443" s="152">
        <f t="shared" si="804"/>
        <v>0</v>
      </c>
      <c r="R443" s="32">
        <f t="shared" si="804"/>
        <v>1318</v>
      </c>
      <c r="S443" s="32">
        <f t="shared" si="804"/>
        <v>0</v>
      </c>
      <c r="T443" s="32">
        <f t="shared" si="804"/>
        <v>1318</v>
      </c>
      <c r="U443" s="152">
        <f t="shared" si="804"/>
        <v>0</v>
      </c>
      <c r="V443" s="152">
        <f t="shared" si="804"/>
        <v>0</v>
      </c>
      <c r="W443" s="152">
        <f t="shared" si="804"/>
        <v>0</v>
      </c>
      <c r="X443" s="32">
        <f t="shared" si="804"/>
        <v>1318</v>
      </c>
      <c r="Y443" s="32">
        <f t="shared" si="804"/>
        <v>0</v>
      </c>
      <c r="Z443" s="32">
        <f t="shared" si="804"/>
        <v>1318</v>
      </c>
      <c r="AA443" s="152">
        <f t="shared" si="804"/>
        <v>0</v>
      </c>
      <c r="AB443" s="152">
        <f t="shared" si="804"/>
        <v>0</v>
      </c>
      <c r="AC443" s="152">
        <f t="shared" si="804"/>
        <v>0</v>
      </c>
      <c r="AD443" s="32">
        <f t="shared" si="804"/>
        <v>1318</v>
      </c>
      <c r="AE443" s="32">
        <f t="shared" si="804"/>
        <v>0</v>
      </c>
      <c r="AF443" s="32">
        <f t="shared" si="804"/>
        <v>1318</v>
      </c>
      <c r="AG443" s="32"/>
      <c r="AH443" s="152">
        <f t="shared" si="804"/>
        <v>0</v>
      </c>
      <c r="AI443" s="152">
        <f t="shared" si="804"/>
        <v>0</v>
      </c>
      <c r="AJ443" s="152">
        <f t="shared" si="804"/>
        <v>0</v>
      </c>
      <c r="AK443" s="152">
        <f t="shared" si="804"/>
        <v>0</v>
      </c>
      <c r="AL443" s="32">
        <f t="shared" si="804"/>
        <v>1318</v>
      </c>
      <c r="AM443" s="32">
        <f t="shared" si="804"/>
        <v>0</v>
      </c>
      <c r="AN443" s="32">
        <f t="shared" si="804"/>
        <v>1318</v>
      </c>
      <c r="AO443" s="32">
        <f t="shared" si="804"/>
        <v>0</v>
      </c>
      <c r="AP443" s="32">
        <f t="shared" si="804"/>
        <v>0</v>
      </c>
      <c r="AQ443" s="32">
        <f t="shared" si="804"/>
        <v>0</v>
      </c>
      <c r="AR443" s="32">
        <f t="shared" si="804"/>
        <v>0</v>
      </c>
      <c r="AS443" s="32">
        <f t="shared" si="804"/>
        <v>0</v>
      </c>
      <c r="AT443" s="32">
        <f t="shared" si="804"/>
        <v>1318</v>
      </c>
      <c r="AU443" s="32">
        <f t="shared" si="804"/>
        <v>0</v>
      </c>
      <c r="AV443" s="32">
        <f t="shared" si="804"/>
        <v>1318</v>
      </c>
      <c r="AW443" s="32">
        <f t="shared" si="804"/>
        <v>0</v>
      </c>
    </row>
    <row r="444" spans="1:49" ht="66">
      <c r="A444" s="42" t="s">
        <v>417</v>
      </c>
      <c r="B444" s="30" t="s">
        <v>60</v>
      </c>
      <c r="C444" s="30" t="s">
        <v>49</v>
      </c>
      <c r="D444" s="41" t="s">
        <v>376</v>
      </c>
      <c r="E444" s="30" t="s">
        <v>193</v>
      </c>
      <c r="F444" s="32">
        <v>1318</v>
      </c>
      <c r="G444" s="32"/>
      <c r="H444" s="32">
        <v>1318</v>
      </c>
      <c r="I444" s="152"/>
      <c r="J444" s="152"/>
      <c r="K444" s="152"/>
      <c r="L444" s="32">
        <f>F444+I444+J444</f>
        <v>1318</v>
      </c>
      <c r="M444" s="32">
        <f>G444+J444</f>
        <v>0</v>
      </c>
      <c r="N444" s="32">
        <f>H444+K444</f>
        <v>1318</v>
      </c>
      <c r="O444" s="152"/>
      <c r="P444" s="152"/>
      <c r="Q444" s="152"/>
      <c r="R444" s="32">
        <f>L444+O444+P444</f>
        <v>1318</v>
      </c>
      <c r="S444" s="32">
        <f>M444+P444</f>
        <v>0</v>
      </c>
      <c r="T444" s="32">
        <f>N444+Q444</f>
        <v>1318</v>
      </c>
      <c r="U444" s="152"/>
      <c r="V444" s="152"/>
      <c r="W444" s="152"/>
      <c r="X444" s="32">
        <f>R444+U444+V444</f>
        <v>1318</v>
      </c>
      <c r="Y444" s="32">
        <f>S444+V444</f>
        <v>0</v>
      </c>
      <c r="Z444" s="32">
        <f>T444+W444</f>
        <v>1318</v>
      </c>
      <c r="AA444" s="152"/>
      <c r="AB444" s="152"/>
      <c r="AC444" s="152"/>
      <c r="AD444" s="32">
        <f>X444+AA444+AB444</f>
        <v>1318</v>
      </c>
      <c r="AE444" s="32">
        <f>Y444+AB444</f>
        <v>0</v>
      </c>
      <c r="AF444" s="32">
        <f>Z444+AC444</f>
        <v>1318</v>
      </c>
      <c r="AG444" s="32"/>
      <c r="AH444" s="152"/>
      <c r="AI444" s="152"/>
      <c r="AJ444" s="152"/>
      <c r="AK444" s="152"/>
      <c r="AL444" s="32">
        <f>AD444+AH444+AI444</f>
        <v>1318</v>
      </c>
      <c r="AM444" s="32">
        <f>AE444+AI444</f>
        <v>0</v>
      </c>
      <c r="AN444" s="32">
        <f>AF444+AJ444</f>
        <v>1318</v>
      </c>
      <c r="AO444" s="32">
        <f>AH444+AK444</f>
        <v>0</v>
      </c>
      <c r="AP444" s="32"/>
      <c r="AQ444" s="32"/>
      <c r="AR444" s="32"/>
      <c r="AS444" s="32"/>
      <c r="AT444" s="32">
        <f>AL444+AP444+AQ444</f>
        <v>1318</v>
      </c>
      <c r="AU444" s="32">
        <f>AM444+AQ444</f>
        <v>0</v>
      </c>
      <c r="AV444" s="32">
        <f>AN444+AR444</f>
        <v>1318</v>
      </c>
      <c r="AW444" s="32">
        <f>AP444+AS444</f>
        <v>0</v>
      </c>
    </row>
    <row r="445" spans="1:49" s="10" customFormat="1" ht="16.5">
      <c r="A445" s="35"/>
      <c r="B445" s="30"/>
      <c r="C445" s="30"/>
      <c r="D445" s="50"/>
      <c r="E445" s="30"/>
      <c r="F445" s="20"/>
      <c r="G445" s="20"/>
      <c r="H445" s="20"/>
      <c r="I445" s="148"/>
      <c r="J445" s="148"/>
      <c r="K445" s="148"/>
      <c r="L445" s="20"/>
      <c r="M445" s="20"/>
      <c r="N445" s="20"/>
      <c r="O445" s="148"/>
      <c r="P445" s="148"/>
      <c r="Q445" s="148"/>
      <c r="R445" s="20"/>
      <c r="S445" s="20"/>
      <c r="T445" s="20"/>
      <c r="U445" s="148"/>
      <c r="V445" s="148"/>
      <c r="W445" s="148"/>
      <c r="X445" s="20"/>
      <c r="Y445" s="20"/>
      <c r="Z445" s="20"/>
      <c r="AA445" s="148"/>
      <c r="AB445" s="148"/>
      <c r="AC445" s="148"/>
      <c r="AD445" s="20"/>
      <c r="AE445" s="20"/>
      <c r="AF445" s="20"/>
      <c r="AG445" s="20"/>
      <c r="AH445" s="148"/>
      <c r="AI445" s="148"/>
      <c r="AJ445" s="148"/>
      <c r="AK445" s="148"/>
      <c r="AL445" s="20"/>
      <c r="AM445" s="20"/>
      <c r="AN445" s="20"/>
      <c r="AO445" s="20"/>
      <c r="AP445" s="20"/>
      <c r="AQ445" s="20"/>
      <c r="AR445" s="20"/>
      <c r="AS445" s="20"/>
      <c r="AT445" s="20"/>
      <c r="AU445" s="20"/>
      <c r="AV445" s="20"/>
      <c r="AW445" s="20"/>
    </row>
    <row r="446" spans="1:49" s="10" customFormat="1" ht="18.75">
      <c r="A446" s="51" t="s">
        <v>61</v>
      </c>
      <c r="B446" s="26" t="s">
        <v>60</v>
      </c>
      <c r="C446" s="26" t="s">
        <v>51</v>
      </c>
      <c r="D446" s="37"/>
      <c r="E446" s="26"/>
      <c r="F446" s="38">
        <f t="shared" ref="F446:N446" si="805">F447+F458+F495+F468+F452+F489+F463</f>
        <v>668610</v>
      </c>
      <c r="G446" s="38">
        <f t="shared" si="805"/>
        <v>0</v>
      </c>
      <c r="H446" s="38">
        <f t="shared" si="805"/>
        <v>662537</v>
      </c>
      <c r="I446" s="153">
        <f t="shared" si="805"/>
        <v>0</v>
      </c>
      <c r="J446" s="153">
        <f t="shared" si="805"/>
        <v>0</v>
      </c>
      <c r="K446" s="153">
        <f t="shared" si="805"/>
        <v>0</v>
      </c>
      <c r="L446" s="38">
        <f t="shared" si="805"/>
        <v>668610</v>
      </c>
      <c r="M446" s="38">
        <f t="shared" si="805"/>
        <v>0</v>
      </c>
      <c r="N446" s="38">
        <f t="shared" si="805"/>
        <v>662537</v>
      </c>
      <c r="O446" s="153">
        <f t="shared" ref="O446:T446" si="806">O447+O458+O495+O468+O452+O489+O463</f>
        <v>296472</v>
      </c>
      <c r="P446" s="153">
        <f t="shared" si="806"/>
        <v>281648</v>
      </c>
      <c r="Q446" s="153">
        <f t="shared" si="806"/>
        <v>0</v>
      </c>
      <c r="R446" s="38">
        <f t="shared" si="806"/>
        <v>965082</v>
      </c>
      <c r="S446" s="38">
        <f t="shared" si="806"/>
        <v>281648</v>
      </c>
      <c r="T446" s="38">
        <f t="shared" si="806"/>
        <v>662537</v>
      </c>
      <c r="U446" s="153">
        <f t="shared" ref="U446:Z446" si="807">U447+U458+U495+U468+U452+U489+U463</f>
        <v>0</v>
      </c>
      <c r="V446" s="153">
        <f t="shared" si="807"/>
        <v>0</v>
      </c>
      <c r="W446" s="153">
        <f t="shared" si="807"/>
        <v>0</v>
      </c>
      <c r="X446" s="38">
        <f t="shared" si="807"/>
        <v>965082</v>
      </c>
      <c r="Y446" s="38">
        <f t="shared" si="807"/>
        <v>281648</v>
      </c>
      <c r="Z446" s="38">
        <f t="shared" si="807"/>
        <v>662537</v>
      </c>
      <c r="AA446" s="153">
        <f t="shared" ref="AA446:AF446" si="808">AA447+AA458+AA495+AA468+AA452+AA489+AA463</f>
        <v>0</v>
      </c>
      <c r="AB446" s="153">
        <f t="shared" si="808"/>
        <v>0</v>
      </c>
      <c r="AC446" s="153">
        <f t="shared" si="808"/>
        <v>0</v>
      </c>
      <c r="AD446" s="38">
        <f t="shared" si="808"/>
        <v>965082</v>
      </c>
      <c r="AE446" s="38">
        <f t="shared" si="808"/>
        <v>281648</v>
      </c>
      <c r="AF446" s="38">
        <f t="shared" si="808"/>
        <v>662537</v>
      </c>
      <c r="AG446" s="38"/>
      <c r="AH446" s="153">
        <f t="shared" ref="AH446:AN446" si="809">AH447+AH458+AH495+AH468+AH452+AH489+AH463</f>
        <v>67143</v>
      </c>
      <c r="AI446" s="153">
        <f t="shared" si="809"/>
        <v>66588</v>
      </c>
      <c r="AJ446" s="153">
        <f t="shared" si="809"/>
        <v>67143</v>
      </c>
      <c r="AK446" s="153">
        <f t="shared" ref="AK446" si="810">AK447+AK458+AK495+AK468+AK452+AK489+AK463</f>
        <v>66588</v>
      </c>
      <c r="AL446" s="38">
        <f t="shared" si="809"/>
        <v>1032225</v>
      </c>
      <c r="AM446" s="38">
        <f t="shared" si="809"/>
        <v>348236</v>
      </c>
      <c r="AN446" s="38">
        <f t="shared" si="809"/>
        <v>729680</v>
      </c>
      <c r="AO446" s="38">
        <f t="shared" ref="AO446:AV446" si="811">AO447+AO458+AO495+AO468+AO452+AO489+AO463</f>
        <v>66588</v>
      </c>
      <c r="AP446" s="38">
        <f t="shared" si="811"/>
        <v>4626</v>
      </c>
      <c r="AQ446" s="38">
        <f t="shared" si="811"/>
        <v>0</v>
      </c>
      <c r="AR446" s="38">
        <f t="shared" si="811"/>
        <v>-14</v>
      </c>
      <c r="AS446" s="38">
        <f t="shared" si="811"/>
        <v>0</v>
      </c>
      <c r="AT446" s="38">
        <f t="shared" si="811"/>
        <v>1036851</v>
      </c>
      <c r="AU446" s="38">
        <f t="shared" si="811"/>
        <v>348236</v>
      </c>
      <c r="AV446" s="38">
        <f t="shared" si="811"/>
        <v>729666</v>
      </c>
      <c r="AW446" s="38">
        <f t="shared" ref="AW446" si="812">AW447+AW458+AW495+AW468+AW452+AW489+AW463</f>
        <v>66588</v>
      </c>
    </row>
    <row r="447" spans="1:49" s="10" customFormat="1" ht="33">
      <c r="A447" s="73" t="s">
        <v>422</v>
      </c>
      <c r="B447" s="30" t="s">
        <v>60</v>
      </c>
      <c r="C447" s="30" t="s">
        <v>51</v>
      </c>
      <c r="D447" s="41" t="s">
        <v>377</v>
      </c>
      <c r="E447" s="30"/>
      <c r="F447" s="68">
        <f t="shared" ref="F447:U450" si="813">F448</f>
        <v>162757</v>
      </c>
      <c r="G447" s="68">
        <f t="shared" si="813"/>
        <v>0</v>
      </c>
      <c r="H447" s="68">
        <f t="shared" si="813"/>
        <v>0</v>
      </c>
      <c r="I447" s="154">
        <f t="shared" si="813"/>
        <v>0</v>
      </c>
      <c r="J447" s="154">
        <f t="shared" si="813"/>
        <v>0</v>
      </c>
      <c r="K447" s="154">
        <f t="shared" si="813"/>
        <v>0</v>
      </c>
      <c r="L447" s="68">
        <f t="shared" si="813"/>
        <v>162757</v>
      </c>
      <c r="M447" s="68">
        <f t="shared" si="813"/>
        <v>0</v>
      </c>
      <c r="N447" s="68">
        <f t="shared" si="813"/>
        <v>0</v>
      </c>
      <c r="O447" s="154">
        <f t="shared" si="813"/>
        <v>0</v>
      </c>
      <c r="P447" s="154">
        <f t="shared" si="813"/>
        <v>0</v>
      </c>
      <c r="Q447" s="154">
        <f t="shared" si="813"/>
        <v>0</v>
      </c>
      <c r="R447" s="68">
        <f t="shared" si="813"/>
        <v>162757</v>
      </c>
      <c r="S447" s="68">
        <f t="shared" si="813"/>
        <v>0</v>
      </c>
      <c r="T447" s="68">
        <f t="shared" si="813"/>
        <v>0</v>
      </c>
      <c r="U447" s="154">
        <f t="shared" si="813"/>
        <v>0</v>
      </c>
      <c r="V447" s="154">
        <f t="shared" ref="U447:AL450" si="814">V448</f>
        <v>0</v>
      </c>
      <c r="W447" s="154">
        <f t="shared" si="814"/>
        <v>0</v>
      </c>
      <c r="X447" s="68">
        <f t="shared" si="814"/>
        <v>162757</v>
      </c>
      <c r="Y447" s="68">
        <f t="shared" si="814"/>
        <v>0</v>
      </c>
      <c r="Z447" s="68">
        <f t="shared" si="814"/>
        <v>0</v>
      </c>
      <c r="AA447" s="154">
        <f t="shared" si="814"/>
        <v>0</v>
      </c>
      <c r="AB447" s="154">
        <f t="shared" si="814"/>
        <v>0</v>
      </c>
      <c r="AC447" s="154">
        <f t="shared" si="814"/>
        <v>0</v>
      </c>
      <c r="AD447" s="68">
        <f t="shared" si="814"/>
        <v>162757</v>
      </c>
      <c r="AE447" s="68">
        <f t="shared" si="814"/>
        <v>0</v>
      </c>
      <c r="AF447" s="68">
        <f t="shared" si="814"/>
        <v>0</v>
      </c>
      <c r="AG447" s="68"/>
      <c r="AH447" s="154">
        <f t="shared" si="814"/>
        <v>0</v>
      </c>
      <c r="AI447" s="154">
        <f t="shared" si="814"/>
        <v>0</v>
      </c>
      <c r="AJ447" s="154">
        <f t="shared" si="814"/>
        <v>0</v>
      </c>
      <c r="AK447" s="154">
        <f t="shared" si="814"/>
        <v>0</v>
      </c>
      <c r="AL447" s="68">
        <f t="shared" si="814"/>
        <v>162757</v>
      </c>
      <c r="AM447" s="68">
        <f t="shared" ref="AH447:AW450" si="815">AM448</f>
        <v>0</v>
      </c>
      <c r="AN447" s="68">
        <f t="shared" si="815"/>
        <v>0</v>
      </c>
      <c r="AO447" s="68">
        <f t="shared" si="815"/>
        <v>0</v>
      </c>
      <c r="AP447" s="68">
        <f t="shared" si="815"/>
        <v>4626</v>
      </c>
      <c r="AQ447" s="68">
        <f t="shared" si="815"/>
        <v>0</v>
      </c>
      <c r="AR447" s="68">
        <f t="shared" si="815"/>
        <v>0</v>
      </c>
      <c r="AS447" s="68">
        <f t="shared" si="815"/>
        <v>0</v>
      </c>
      <c r="AT447" s="68">
        <f t="shared" si="815"/>
        <v>167383</v>
      </c>
      <c r="AU447" s="68">
        <f t="shared" si="815"/>
        <v>0</v>
      </c>
      <c r="AV447" s="68">
        <f t="shared" si="815"/>
        <v>0</v>
      </c>
      <c r="AW447" s="68">
        <f t="shared" si="815"/>
        <v>0</v>
      </c>
    </row>
    <row r="448" spans="1:49" s="10" customFormat="1" ht="21" customHeight="1">
      <c r="A448" s="72" t="s">
        <v>76</v>
      </c>
      <c r="B448" s="30" t="s">
        <v>60</v>
      </c>
      <c r="C448" s="30" t="s">
        <v>51</v>
      </c>
      <c r="D448" s="41" t="s">
        <v>378</v>
      </c>
      <c r="E448" s="30"/>
      <c r="F448" s="68">
        <f t="shared" si="813"/>
        <v>162757</v>
      </c>
      <c r="G448" s="68">
        <f t="shared" si="813"/>
        <v>0</v>
      </c>
      <c r="H448" s="68">
        <f t="shared" si="813"/>
        <v>0</v>
      </c>
      <c r="I448" s="154">
        <f t="shared" si="813"/>
        <v>0</v>
      </c>
      <c r="J448" s="154">
        <f t="shared" si="813"/>
        <v>0</v>
      </c>
      <c r="K448" s="154">
        <f t="shared" si="813"/>
        <v>0</v>
      </c>
      <c r="L448" s="68">
        <f t="shared" si="813"/>
        <v>162757</v>
      </c>
      <c r="M448" s="68">
        <f t="shared" si="813"/>
        <v>0</v>
      </c>
      <c r="N448" s="68">
        <f t="shared" si="813"/>
        <v>0</v>
      </c>
      <c r="O448" s="154">
        <f t="shared" si="813"/>
        <v>0</v>
      </c>
      <c r="P448" s="154">
        <f t="shared" si="813"/>
        <v>0</v>
      </c>
      <c r="Q448" s="154">
        <f t="shared" si="813"/>
        <v>0</v>
      </c>
      <c r="R448" s="68">
        <f t="shared" si="813"/>
        <v>162757</v>
      </c>
      <c r="S448" s="68">
        <f t="shared" si="813"/>
        <v>0</v>
      </c>
      <c r="T448" s="68">
        <f t="shared" si="813"/>
        <v>0</v>
      </c>
      <c r="U448" s="154">
        <f t="shared" si="814"/>
        <v>0</v>
      </c>
      <c r="V448" s="154">
        <f t="shared" si="814"/>
        <v>0</v>
      </c>
      <c r="W448" s="154">
        <f t="shared" si="814"/>
        <v>0</v>
      </c>
      <c r="X448" s="68">
        <f t="shared" si="814"/>
        <v>162757</v>
      </c>
      <c r="Y448" s="68">
        <f t="shared" si="814"/>
        <v>0</v>
      </c>
      <c r="Z448" s="68">
        <f t="shared" si="814"/>
        <v>0</v>
      </c>
      <c r="AA448" s="154">
        <f t="shared" si="814"/>
        <v>0</v>
      </c>
      <c r="AB448" s="154">
        <f t="shared" si="814"/>
        <v>0</v>
      </c>
      <c r="AC448" s="154">
        <f t="shared" si="814"/>
        <v>0</v>
      </c>
      <c r="AD448" s="68">
        <f t="shared" si="814"/>
        <v>162757</v>
      </c>
      <c r="AE448" s="68">
        <f t="shared" si="814"/>
        <v>0</v>
      </c>
      <c r="AF448" s="68">
        <f t="shared" si="814"/>
        <v>0</v>
      </c>
      <c r="AG448" s="68"/>
      <c r="AH448" s="154">
        <f t="shared" si="815"/>
        <v>0</v>
      </c>
      <c r="AI448" s="154">
        <f t="shared" si="815"/>
        <v>0</v>
      </c>
      <c r="AJ448" s="154">
        <f t="shared" si="815"/>
        <v>0</v>
      </c>
      <c r="AK448" s="154">
        <f t="shared" si="815"/>
        <v>0</v>
      </c>
      <c r="AL448" s="68">
        <f t="shared" si="815"/>
        <v>162757</v>
      </c>
      <c r="AM448" s="68">
        <f t="shared" si="815"/>
        <v>0</v>
      </c>
      <c r="AN448" s="68">
        <f t="shared" si="815"/>
        <v>0</v>
      </c>
      <c r="AO448" s="68">
        <f t="shared" si="815"/>
        <v>0</v>
      </c>
      <c r="AP448" s="68">
        <f t="shared" si="815"/>
        <v>4626</v>
      </c>
      <c r="AQ448" s="68">
        <f t="shared" si="815"/>
        <v>0</v>
      </c>
      <c r="AR448" s="68">
        <f t="shared" si="815"/>
        <v>0</v>
      </c>
      <c r="AS448" s="68">
        <f t="shared" si="815"/>
        <v>0</v>
      </c>
      <c r="AT448" s="68">
        <f t="shared" si="815"/>
        <v>167383</v>
      </c>
      <c r="AU448" s="68">
        <f t="shared" si="815"/>
        <v>0</v>
      </c>
      <c r="AV448" s="68">
        <f t="shared" si="815"/>
        <v>0</v>
      </c>
      <c r="AW448" s="68">
        <f t="shared" si="815"/>
        <v>0</v>
      </c>
    </row>
    <row r="449" spans="1:49" s="10" customFormat="1" ht="33">
      <c r="A449" s="73" t="s">
        <v>119</v>
      </c>
      <c r="B449" s="30" t="s">
        <v>60</v>
      </c>
      <c r="C449" s="30" t="s">
        <v>51</v>
      </c>
      <c r="D449" s="41" t="s">
        <v>379</v>
      </c>
      <c r="E449" s="30"/>
      <c r="F449" s="68">
        <f t="shared" si="813"/>
        <v>162757</v>
      </c>
      <c r="G449" s="68">
        <f t="shared" si="813"/>
        <v>0</v>
      </c>
      <c r="H449" s="68">
        <f t="shared" si="813"/>
        <v>0</v>
      </c>
      <c r="I449" s="154">
        <f t="shared" si="813"/>
        <v>0</v>
      </c>
      <c r="J449" s="154">
        <f t="shared" si="813"/>
        <v>0</v>
      </c>
      <c r="K449" s="154">
        <f t="shared" si="813"/>
        <v>0</v>
      </c>
      <c r="L449" s="68">
        <f t="shared" si="813"/>
        <v>162757</v>
      </c>
      <c r="M449" s="68">
        <f t="shared" si="813"/>
        <v>0</v>
      </c>
      <c r="N449" s="68">
        <f t="shared" si="813"/>
        <v>0</v>
      </c>
      <c r="O449" s="154">
        <f t="shared" si="813"/>
        <v>0</v>
      </c>
      <c r="P449" s="154">
        <f t="shared" si="813"/>
        <v>0</v>
      </c>
      <c r="Q449" s="154">
        <f t="shared" si="813"/>
        <v>0</v>
      </c>
      <c r="R449" s="68">
        <f t="shared" si="813"/>
        <v>162757</v>
      </c>
      <c r="S449" s="68">
        <f t="shared" si="813"/>
        <v>0</v>
      </c>
      <c r="T449" s="68">
        <f t="shared" si="813"/>
        <v>0</v>
      </c>
      <c r="U449" s="154">
        <f t="shared" si="814"/>
        <v>0</v>
      </c>
      <c r="V449" s="154">
        <f t="shared" si="814"/>
        <v>0</v>
      </c>
      <c r="W449" s="154">
        <f t="shared" si="814"/>
        <v>0</v>
      </c>
      <c r="X449" s="68">
        <f t="shared" si="814"/>
        <v>162757</v>
      </c>
      <c r="Y449" s="68">
        <f t="shared" si="814"/>
        <v>0</v>
      </c>
      <c r="Z449" s="68">
        <f t="shared" si="814"/>
        <v>0</v>
      </c>
      <c r="AA449" s="154">
        <f t="shared" si="814"/>
        <v>0</v>
      </c>
      <c r="AB449" s="154">
        <f t="shared" si="814"/>
        <v>0</v>
      </c>
      <c r="AC449" s="154">
        <f t="shared" si="814"/>
        <v>0</v>
      </c>
      <c r="AD449" s="68">
        <f t="shared" si="814"/>
        <v>162757</v>
      </c>
      <c r="AE449" s="68">
        <f t="shared" si="814"/>
        <v>0</v>
      </c>
      <c r="AF449" s="68">
        <f t="shared" si="814"/>
        <v>0</v>
      </c>
      <c r="AG449" s="68"/>
      <c r="AH449" s="154">
        <f t="shared" si="815"/>
        <v>0</v>
      </c>
      <c r="AI449" s="154">
        <f t="shared" si="815"/>
        <v>0</v>
      </c>
      <c r="AJ449" s="154">
        <f t="shared" si="815"/>
        <v>0</v>
      </c>
      <c r="AK449" s="154">
        <f t="shared" si="815"/>
        <v>0</v>
      </c>
      <c r="AL449" s="68">
        <f t="shared" si="815"/>
        <v>162757</v>
      </c>
      <c r="AM449" s="68">
        <f t="shared" si="815"/>
        <v>0</v>
      </c>
      <c r="AN449" s="68">
        <f t="shared" si="815"/>
        <v>0</v>
      </c>
      <c r="AO449" s="68">
        <f t="shared" si="815"/>
        <v>0</v>
      </c>
      <c r="AP449" s="68">
        <f t="shared" si="815"/>
        <v>4626</v>
      </c>
      <c r="AQ449" s="68">
        <f t="shared" si="815"/>
        <v>0</v>
      </c>
      <c r="AR449" s="68">
        <f t="shared" si="815"/>
        <v>0</v>
      </c>
      <c r="AS449" s="68">
        <f t="shared" si="815"/>
        <v>0</v>
      </c>
      <c r="AT449" s="68">
        <f t="shared" si="815"/>
        <v>167383</v>
      </c>
      <c r="AU449" s="68">
        <f t="shared" si="815"/>
        <v>0</v>
      </c>
      <c r="AV449" s="68">
        <f t="shared" si="815"/>
        <v>0</v>
      </c>
      <c r="AW449" s="68">
        <f t="shared" si="815"/>
        <v>0</v>
      </c>
    </row>
    <row r="450" spans="1:49" s="10" customFormat="1" ht="33">
      <c r="A450" s="81" t="s">
        <v>418</v>
      </c>
      <c r="B450" s="30" t="s">
        <v>60</v>
      </c>
      <c r="C450" s="30" t="s">
        <v>51</v>
      </c>
      <c r="D450" s="41" t="s">
        <v>379</v>
      </c>
      <c r="E450" s="30" t="s">
        <v>78</v>
      </c>
      <c r="F450" s="68">
        <f t="shared" si="813"/>
        <v>162757</v>
      </c>
      <c r="G450" s="68">
        <f t="shared" si="813"/>
        <v>0</v>
      </c>
      <c r="H450" s="68">
        <f t="shared" si="813"/>
        <v>0</v>
      </c>
      <c r="I450" s="68">
        <f t="shared" si="813"/>
        <v>0</v>
      </c>
      <c r="J450" s="68">
        <f t="shared" si="813"/>
        <v>0</v>
      </c>
      <c r="K450" s="68">
        <f t="shared" si="813"/>
        <v>0</v>
      </c>
      <c r="L450" s="68">
        <f t="shared" si="813"/>
        <v>162757</v>
      </c>
      <c r="M450" s="68">
        <f t="shared" si="813"/>
        <v>0</v>
      </c>
      <c r="N450" s="68">
        <f t="shared" si="813"/>
        <v>0</v>
      </c>
      <c r="O450" s="68">
        <f t="shared" si="813"/>
        <v>0</v>
      </c>
      <c r="P450" s="68">
        <f t="shared" si="813"/>
        <v>0</v>
      </c>
      <c r="Q450" s="68">
        <f t="shared" si="813"/>
        <v>0</v>
      </c>
      <c r="R450" s="68">
        <f t="shared" si="813"/>
        <v>162757</v>
      </c>
      <c r="S450" s="68">
        <f t="shared" si="813"/>
        <v>0</v>
      </c>
      <c r="T450" s="68">
        <f t="shared" si="813"/>
        <v>0</v>
      </c>
      <c r="U450" s="68">
        <f t="shared" si="814"/>
        <v>0</v>
      </c>
      <c r="V450" s="68">
        <f t="shared" si="814"/>
        <v>0</v>
      </c>
      <c r="W450" s="68">
        <f t="shared" si="814"/>
        <v>0</v>
      </c>
      <c r="X450" s="68">
        <f t="shared" si="814"/>
        <v>162757</v>
      </c>
      <c r="Y450" s="68">
        <f t="shared" si="814"/>
        <v>0</v>
      </c>
      <c r="Z450" s="68">
        <f t="shared" si="814"/>
        <v>0</v>
      </c>
      <c r="AA450" s="68">
        <f t="shared" si="814"/>
        <v>0</v>
      </c>
      <c r="AB450" s="68">
        <f t="shared" si="814"/>
        <v>0</v>
      </c>
      <c r="AC450" s="68">
        <f t="shared" si="814"/>
        <v>0</v>
      </c>
      <c r="AD450" s="68">
        <f t="shared" si="814"/>
        <v>162757</v>
      </c>
      <c r="AE450" s="68">
        <f t="shared" si="814"/>
        <v>0</v>
      </c>
      <c r="AF450" s="68">
        <f t="shared" si="814"/>
        <v>0</v>
      </c>
      <c r="AG450" s="68"/>
      <c r="AH450" s="68">
        <f t="shared" si="815"/>
        <v>0</v>
      </c>
      <c r="AI450" s="68">
        <f t="shared" si="815"/>
        <v>0</v>
      </c>
      <c r="AJ450" s="68">
        <f t="shared" si="815"/>
        <v>0</v>
      </c>
      <c r="AK450" s="68">
        <f t="shared" si="815"/>
        <v>0</v>
      </c>
      <c r="AL450" s="68">
        <f t="shared" si="815"/>
        <v>162757</v>
      </c>
      <c r="AM450" s="68">
        <f t="shared" si="815"/>
        <v>0</v>
      </c>
      <c r="AN450" s="68">
        <f t="shared" si="815"/>
        <v>0</v>
      </c>
      <c r="AO450" s="68">
        <f t="shared" si="815"/>
        <v>0</v>
      </c>
      <c r="AP450" s="68">
        <f t="shared" si="815"/>
        <v>4626</v>
      </c>
      <c r="AQ450" s="68">
        <f t="shared" si="815"/>
        <v>0</v>
      </c>
      <c r="AR450" s="68">
        <f t="shared" si="815"/>
        <v>0</v>
      </c>
      <c r="AS450" s="68">
        <f t="shared" si="815"/>
        <v>0</v>
      </c>
      <c r="AT450" s="68">
        <f t="shared" si="815"/>
        <v>167383</v>
      </c>
      <c r="AU450" s="68">
        <f t="shared" si="815"/>
        <v>0</v>
      </c>
      <c r="AV450" s="68">
        <f t="shared" si="815"/>
        <v>0</v>
      </c>
      <c r="AW450" s="68">
        <f t="shared" si="815"/>
        <v>0</v>
      </c>
    </row>
    <row r="451" spans="1:49" s="10" customFormat="1" ht="49.5">
      <c r="A451" s="40" t="s">
        <v>171</v>
      </c>
      <c r="B451" s="30" t="s">
        <v>60</v>
      </c>
      <c r="C451" s="30" t="s">
        <v>51</v>
      </c>
      <c r="D451" s="41" t="s">
        <v>379</v>
      </c>
      <c r="E451" s="30" t="s">
        <v>170</v>
      </c>
      <c r="F451" s="32">
        <v>162757</v>
      </c>
      <c r="G451" s="32"/>
      <c r="H451" s="32"/>
      <c r="I451" s="32"/>
      <c r="J451" s="32"/>
      <c r="K451" s="32"/>
      <c r="L451" s="32">
        <f>F451+I451+J451</f>
        <v>162757</v>
      </c>
      <c r="M451" s="32">
        <f>G451+J451</f>
        <v>0</v>
      </c>
      <c r="N451" s="32">
        <f>H451+K451</f>
        <v>0</v>
      </c>
      <c r="O451" s="32"/>
      <c r="P451" s="32"/>
      <c r="Q451" s="32"/>
      <c r="R451" s="32">
        <f>L451+O451+P451</f>
        <v>162757</v>
      </c>
      <c r="S451" s="32">
        <f>M451+P451</f>
        <v>0</v>
      </c>
      <c r="T451" s="32">
        <f>N451+Q451</f>
        <v>0</v>
      </c>
      <c r="U451" s="32"/>
      <c r="V451" s="32"/>
      <c r="W451" s="32"/>
      <c r="X451" s="32">
        <f>R451+U451+V451</f>
        <v>162757</v>
      </c>
      <c r="Y451" s="32">
        <f>S451+V451</f>
        <v>0</v>
      </c>
      <c r="Z451" s="32">
        <f>T451+W451</f>
        <v>0</v>
      </c>
      <c r="AA451" s="32"/>
      <c r="AB451" s="32"/>
      <c r="AC451" s="32"/>
      <c r="AD451" s="32">
        <f>X451+AA451+AB451</f>
        <v>162757</v>
      </c>
      <c r="AE451" s="32">
        <f>Y451+AB451</f>
        <v>0</v>
      </c>
      <c r="AF451" s="32">
        <f>Z451+AC451</f>
        <v>0</v>
      </c>
      <c r="AG451" s="32"/>
      <c r="AH451" s="32"/>
      <c r="AI451" s="32"/>
      <c r="AJ451" s="32"/>
      <c r="AK451" s="32"/>
      <c r="AL451" s="32">
        <f>AD451+AH451+AI451</f>
        <v>162757</v>
      </c>
      <c r="AM451" s="32">
        <f>AE451+AI451</f>
        <v>0</v>
      </c>
      <c r="AN451" s="32">
        <f>AF451+AJ451</f>
        <v>0</v>
      </c>
      <c r="AO451" s="32">
        <f>AH451+AK451</f>
        <v>0</v>
      </c>
      <c r="AP451" s="32">
        <v>4626</v>
      </c>
      <c r="AQ451" s="32"/>
      <c r="AR451" s="32"/>
      <c r="AS451" s="32"/>
      <c r="AT451" s="32">
        <f>AL451+AP451+AQ451</f>
        <v>167383</v>
      </c>
      <c r="AU451" s="32">
        <f>AM451+AQ451</f>
        <v>0</v>
      </c>
      <c r="AV451" s="32">
        <f>AN451+AR451</f>
        <v>0</v>
      </c>
      <c r="AW451" s="32">
        <f>AO451+AS451</f>
        <v>0</v>
      </c>
    </row>
    <row r="452" spans="1:49" s="10" customFormat="1" ht="50.25">
      <c r="A452" s="29" t="s">
        <v>159</v>
      </c>
      <c r="B452" s="30" t="s">
        <v>60</v>
      </c>
      <c r="C452" s="30" t="s">
        <v>51</v>
      </c>
      <c r="D452" s="41" t="s">
        <v>357</v>
      </c>
      <c r="E452" s="26"/>
      <c r="F452" s="32">
        <f t="shared" ref="F452:U456" si="816">F453</f>
        <v>846</v>
      </c>
      <c r="G452" s="32">
        <f t="shared" si="816"/>
        <v>0</v>
      </c>
      <c r="H452" s="32">
        <f t="shared" si="816"/>
        <v>846</v>
      </c>
      <c r="I452" s="152">
        <f t="shared" si="816"/>
        <v>0</v>
      </c>
      <c r="J452" s="152">
        <f t="shared" si="816"/>
        <v>0</v>
      </c>
      <c r="K452" s="152">
        <f t="shared" si="816"/>
        <v>0</v>
      </c>
      <c r="L452" s="32">
        <f t="shared" si="816"/>
        <v>846</v>
      </c>
      <c r="M452" s="32">
        <f t="shared" si="816"/>
        <v>0</v>
      </c>
      <c r="N452" s="32">
        <f t="shared" si="816"/>
        <v>846</v>
      </c>
      <c r="O452" s="152">
        <f t="shared" si="816"/>
        <v>0</v>
      </c>
      <c r="P452" s="152">
        <f t="shared" si="816"/>
        <v>0</v>
      </c>
      <c r="Q452" s="152">
        <f t="shared" si="816"/>
        <v>0</v>
      </c>
      <c r="R452" s="32">
        <f t="shared" si="816"/>
        <v>846</v>
      </c>
      <c r="S452" s="32">
        <f t="shared" si="816"/>
        <v>0</v>
      </c>
      <c r="T452" s="32">
        <f t="shared" si="816"/>
        <v>846</v>
      </c>
      <c r="U452" s="152">
        <f t="shared" si="816"/>
        <v>0</v>
      </c>
      <c r="V452" s="152">
        <f t="shared" ref="U452:AL456" si="817">V453</f>
        <v>0</v>
      </c>
      <c r="W452" s="152">
        <f t="shared" si="817"/>
        <v>0</v>
      </c>
      <c r="X452" s="32">
        <f t="shared" si="817"/>
        <v>846</v>
      </c>
      <c r="Y452" s="32">
        <f t="shared" si="817"/>
        <v>0</v>
      </c>
      <c r="Z452" s="32">
        <f t="shared" si="817"/>
        <v>846</v>
      </c>
      <c r="AA452" s="152">
        <f t="shared" si="817"/>
        <v>0</v>
      </c>
      <c r="AB452" s="152">
        <f t="shared" si="817"/>
        <v>0</v>
      </c>
      <c r="AC452" s="152">
        <f t="shared" si="817"/>
        <v>0</v>
      </c>
      <c r="AD452" s="32">
        <f t="shared" si="817"/>
        <v>846</v>
      </c>
      <c r="AE452" s="32">
        <f t="shared" si="817"/>
        <v>0</v>
      </c>
      <c r="AF452" s="32">
        <f t="shared" si="817"/>
        <v>846</v>
      </c>
      <c r="AG452" s="32"/>
      <c r="AH452" s="152">
        <f t="shared" si="817"/>
        <v>0</v>
      </c>
      <c r="AI452" s="152">
        <f t="shared" si="817"/>
        <v>0</v>
      </c>
      <c r="AJ452" s="152">
        <f t="shared" si="817"/>
        <v>0</v>
      </c>
      <c r="AK452" s="152">
        <f t="shared" si="817"/>
        <v>0</v>
      </c>
      <c r="AL452" s="32">
        <f t="shared" si="817"/>
        <v>846</v>
      </c>
      <c r="AM452" s="32">
        <f t="shared" ref="AH452:AW456" si="818">AM453</f>
        <v>0</v>
      </c>
      <c r="AN452" s="32">
        <f t="shared" si="818"/>
        <v>846</v>
      </c>
      <c r="AO452" s="32">
        <f t="shared" si="818"/>
        <v>0</v>
      </c>
      <c r="AP452" s="32">
        <f t="shared" si="818"/>
        <v>0</v>
      </c>
      <c r="AQ452" s="32">
        <f t="shared" si="818"/>
        <v>0</v>
      </c>
      <c r="AR452" s="32">
        <f t="shared" si="818"/>
        <v>0</v>
      </c>
      <c r="AS452" s="32">
        <f t="shared" si="818"/>
        <v>0</v>
      </c>
      <c r="AT452" s="32">
        <f t="shared" si="818"/>
        <v>846</v>
      </c>
      <c r="AU452" s="32">
        <f t="shared" si="818"/>
        <v>0</v>
      </c>
      <c r="AV452" s="32">
        <f t="shared" si="818"/>
        <v>846</v>
      </c>
      <c r="AW452" s="32">
        <f t="shared" si="818"/>
        <v>0</v>
      </c>
    </row>
    <row r="453" spans="1:49" s="10" customFormat="1" ht="42" customHeight="1">
      <c r="A453" s="29" t="s">
        <v>498</v>
      </c>
      <c r="B453" s="30" t="s">
        <v>60</v>
      </c>
      <c r="C453" s="30" t="s">
        <v>51</v>
      </c>
      <c r="D453" s="41" t="s">
        <v>494</v>
      </c>
      <c r="E453" s="26"/>
      <c r="F453" s="68">
        <f t="shared" si="816"/>
        <v>846</v>
      </c>
      <c r="G453" s="68">
        <f t="shared" si="816"/>
        <v>0</v>
      </c>
      <c r="H453" s="68">
        <f t="shared" si="816"/>
        <v>846</v>
      </c>
      <c r="I453" s="154">
        <f t="shared" si="816"/>
        <v>0</v>
      </c>
      <c r="J453" s="154">
        <f t="shared" si="816"/>
        <v>0</v>
      </c>
      <c r="K453" s="154">
        <f t="shared" si="816"/>
        <v>0</v>
      </c>
      <c r="L453" s="68">
        <f t="shared" si="816"/>
        <v>846</v>
      </c>
      <c r="M453" s="68">
        <f t="shared" si="816"/>
        <v>0</v>
      </c>
      <c r="N453" s="68">
        <f t="shared" si="816"/>
        <v>846</v>
      </c>
      <c r="O453" s="154">
        <f t="shared" si="816"/>
        <v>0</v>
      </c>
      <c r="P453" s="154">
        <f t="shared" si="816"/>
        <v>0</v>
      </c>
      <c r="Q453" s="154">
        <f t="shared" si="816"/>
        <v>0</v>
      </c>
      <c r="R453" s="68">
        <f t="shared" si="816"/>
        <v>846</v>
      </c>
      <c r="S453" s="68">
        <f t="shared" si="816"/>
        <v>0</v>
      </c>
      <c r="T453" s="68">
        <f t="shared" si="816"/>
        <v>846</v>
      </c>
      <c r="U453" s="154">
        <f t="shared" si="817"/>
        <v>0</v>
      </c>
      <c r="V453" s="154">
        <f t="shared" si="817"/>
        <v>0</v>
      </c>
      <c r="W453" s="154">
        <f t="shared" si="817"/>
        <v>0</v>
      </c>
      <c r="X453" s="68">
        <f t="shared" si="817"/>
        <v>846</v>
      </c>
      <c r="Y453" s="68">
        <f t="shared" si="817"/>
        <v>0</v>
      </c>
      <c r="Z453" s="68">
        <f t="shared" si="817"/>
        <v>846</v>
      </c>
      <c r="AA453" s="154">
        <f t="shared" si="817"/>
        <v>0</v>
      </c>
      <c r="AB453" s="154">
        <f t="shared" si="817"/>
        <v>0</v>
      </c>
      <c r="AC453" s="154">
        <f t="shared" si="817"/>
        <v>0</v>
      </c>
      <c r="AD453" s="68">
        <f t="shared" si="817"/>
        <v>846</v>
      </c>
      <c r="AE453" s="68">
        <f t="shared" si="817"/>
        <v>0</v>
      </c>
      <c r="AF453" s="68">
        <f t="shared" si="817"/>
        <v>846</v>
      </c>
      <c r="AG453" s="68"/>
      <c r="AH453" s="154">
        <f t="shared" si="818"/>
        <v>0</v>
      </c>
      <c r="AI453" s="154">
        <f t="shared" si="818"/>
        <v>0</v>
      </c>
      <c r="AJ453" s="154">
        <f t="shared" si="818"/>
        <v>0</v>
      </c>
      <c r="AK453" s="154">
        <f t="shared" si="818"/>
        <v>0</v>
      </c>
      <c r="AL453" s="68">
        <f t="shared" si="818"/>
        <v>846</v>
      </c>
      <c r="AM453" s="68">
        <f t="shared" si="818"/>
        <v>0</v>
      </c>
      <c r="AN453" s="68">
        <f t="shared" si="818"/>
        <v>846</v>
      </c>
      <c r="AO453" s="68">
        <f t="shared" si="818"/>
        <v>0</v>
      </c>
      <c r="AP453" s="68">
        <f t="shared" si="818"/>
        <v>0</v>
      </c>
      <c r="AQ453" s="68">
        <f t="shared" si="818"/>
        <v>0</v>
      </c>
      <c r="AR453" s="68">
        <f t="shared" si="818"/>
        <v>0</v>
      </c>
      <c r="AS453" s="68">
        <f t="shared" si="818"/>
        <v>0</v>
      </c>
      <c r="AT453" s="68">
        <f t="shared" si="818"/>
        <v>846</v>
      </c>
      <c r="AU453" s="68">
        <f t="shared" si="818"/>
        <v>0</v>
      </c>
      <c r="AV453" s="68">
        <f t="shared" si="818"/>
        <v>846</v>
      </c>
      <c r="AW453" s="68">
        <f t="shared" si="818"/>
        <v>0</v>
      </c>
    </row>
    <row r="454" spans="1:49" s="10" customFormat="1" ht="33.75">
      <c r="A454" s="29" t="s">
        <v>76</v>
      </c>
      <c r="B454" s="30" t="s">
        <v>60</v>
      </c>
      <c r="C454" s="30" t="s">
        <v>51</v>
      </c>
      <c r="D454" s="41" t="s">
        <v>495</v>
      </c>
      <c r="E454" s="26"/>
      <c r="F454" s="68">
        <f t="shared" si="816"/>
        <v>846</v>
      </c>
      <c r="G454" s="68">
        <f t="shared" si="816"/>
        <v>0</v>
      </c>
      <c r="H454" s="68">
        <f t="shared" si="816"/>
        <v>846</v>
      </c>
      <c r="I454" s="154">
        <f t="shared" si="816"/>
        <v>0</v>
      </c>
      <c r="J454" s="154">
        <f t="shared" si="816"/>
        <v>0</v>
      </c>
      <c r="K454" s="154">
        <f t="shared" si="816"/>
        <v>0</v>
      </c>
      <c r="L454" s="68">
        <f t="shared" si="816"/>
        <v>846</v>
      </c>
      <c r="M454" s="68">
        <f t="shared" si="816"/>
        <v>0</v>
      </c>
      <c r="N454" s="68">
        <f t="shared" si="816"/>
        <v>846</v>
      </c>
      <c r="O454" s="154">
        <f t="shared" si="816"/>
        <v>0</v>
      </c>
      <c r="P454" s="154">
        <f t="shared" si="816"/>
        <v>0</v>
      </c>
      <c r="Q454" s="154">
        <f t="shared" si="816"/>
        <v>0</v>
      </c>
      <c r="R454" s="68">
        <f t="shared" si="816"/>
        <v>846</v>
      </c>
      <c r="S454" s="68">
        <f t="shared" si="816"/>
        <v>0</v>
      </c>
      <c r="T454" s="68">
        <f t="shared" si="816"/>
        <v>846</v>
      </c>
      <c r="U454" s="154">
        <f t="shared" si="817"/>
        <v>0</v>
      </c>
      <c r="V454" s="154">
        <f t="shared" si="817"/>
        <v>0</v>
      </c>
      <c r="W454" s="154">
        <f t="shared" si="817"/>
        <v>0</v>
      </c>
      <c r="X454" s="68">
        <f t="shared" si="817"/>
        <v>846</v>
      </c>
      <c r="Y454" s="68">
        <f t="shared" si="817"/>
        <v>0</v>
      </c>
      <c r="Z454" s="68">
        <f t="shared" si="817"/>
        <v>846</v>
      </c>
      <c r="AA454" s="154">
        <f t="shared" si="817"/>
        <v>0</v>
      </c>
      <c r="AB454" s="154">
        <f t="shared" si="817"/>
        <v>0</v>
      </c>
      <c r="AC454" s="154">
        <f t="shared" si="817"/>
        <v>0</v>
      </c>
      <c r="AD454" s="68">
        <f t="shared" si="817"/>
        <v>846</v>
      </c>
      <c r="AE454" s="68">
        <f t="shared" si="817"/>
        <v>0</v>
      </c>
      <c r="AF454" s="68">
        <f t="shared" si="817"/>
        <v>846</v>
      </c>
      <c r="AG454" s="68"/>
      <c r="AH454" s="154">
        <f t="shared" si="818"/>
        <v>0</v>
      </c>
      <c r="AI454" s="154">
        <f t="shared" si="818"/>
        <v>0</v>
      </c>
      <c r="AJ454" s="154">
        <f t="shared" si="818"/>
        <v>0</v>
      </c>
      <c r="AK454" s="154">
        <f t="shared" si="818"/>
        <v>0</v>
      </c>
      <c r="AL454" s="68">
        <f t="shared" si="818"/>
        <v>846</v>
      </c>
      <c r="AM454" s="68">
        <f t="shared" si="818"/>
        <v>0</v>
      </c>
      <c r="AN454" s="68">
        <f t="shared" si="818"/>
        <v>846</v>
      </c>
      <c r="AO454" s="68">
        <f t="shared" si="818"/>
        <v>0</v>
      </c>
      <c r="AP454" s="68">
        <f t="shared" si="818"/>
        <v>0</v>
      </c>
      <c r="AQ454" s="68">
        <f t="shared" si="818"/>
        <v>0</v>
      </c>
      <c r="AR454" s="68">
        <f t="shared" si="818"/>
        <v>0</v>
      </c>
      <c r="AS454" s="68">
        <f t="shared" si="818"/>
        <v>0</v>
      </c>
      <c r="AT454" s="68">
        <f t="shared" si="818"/>
        <v>846</v>
      </c>
      <c r="AU454" s="68">
        <f t="shared" si="818"/>
        <v>0</v>
      </c>
      <c r="AV454" s="68">
        <f t="shared" si="818"/>
        <v>846</v>
      </c>
      <c r="AW454" s="68">
        <f t="shared" si="818"/>
        <v>0</v>
      </c>
    </row>
    <row r="455" spans="1:49" s="10" customFormat="1" ht="33.75">
      <c r="A455" s="73" t="s">
        <v>119</v>
      </c>
      <c r="B455" s="30" t="s">
        <v>60</v>
      </c>
      <c r="C455" s="30" t="s">
        <v>51</v>
      </c>
      <c r="D455" s="41" t="s">
        <v>497</v>
      </c>
      <c r="E455" s="26"/>
      <c r="F455" s="68">
        <f t="shared" si="816"/>
        <v>846</v>
      </c>
      <c r="G455" s="68">
        <f t="shared" si="816"/>
        <v>0</v>
      </c>
      <c r="H455" s="68">
        <f t="shared" si="816"/>
        <v>846</v>
      </c>
      <c r="I455" s="154">
        <f t="shared" si="816"/>
        <v>0</v>
      </c>
      <c r="J455" s="154">
        <f t="shared" si="816"/>
        <v>0</v>
      </c>
      <c r="K455" s="154">
        <f t="shared" si="816"/>
        <v>0</v>
      </c>
      <c r="L455" s="68">
        <f t="shared" si="816"/>
        <v>846</v>
      </c>
      <c r="M455" s="68">
        <f t="shared" si="816"/>
        <v>0</v>
      </c>
      <c r="N455" s="68">
        <f t="shared" si="816"/>
        <v>846</v>
      </c>
      <c r="O455" s="154">
        <f t="shared" si="816"/>
        <v>0</v>
      </c>
      <c r="P455" s="154">
        <f t="shared" si="816"/>
        <v>0</v>
      </c>
      <c r="Q455" s="154">
        <f t="shared" si="816"/>
        <v>0</v>
      </c>
      <c r="R455" s="68">
        <f t="shared" si="816"/>
        <v>846</v>
      </c>
      <c r="S455" s="68">
        <f t="shared" si="816"/>
        <v>0</v>
      </c>
      <c r="T455" s="68">
        <f t="shared" si="816"/>
        <v>846</v>
      </c>
      <c r="U455" s="154">
        <f t="shared" si="817"/>
        <v>0</v>
      </c>
      <c r="V455" s="154">
        <f t="shared" si="817"/>
        <v>0</v>
      </c>
      <c r="W455" s="154">
        <f t="shared" si="817"/>
        <v>0</v>
      </c>
      <c r="X455" s="68">
        <f t="shared" si="817"/>
        <v>846</v>
      </c>
      <c r="Y455" s="68">
        <f t="shared" si="817"/>
        <v>0</v>
      </c>
      <c r="Z455" s="68">
        <f t="shared" si="817"/>
        <v>846</v>
      </c>
      <c r="AA455" s="154">
        <f t="shared" si="817"/>
        <v>0</v>
      </c>
      <c r="AB455" s="154">
        <f t="shared" si="817"/>
        <v>0</v>
      </c>
      <c r="AC455" s="154">
        <f t="shared" si="817"/>
        <v>0</v>
      </c>
      <c r="AD455" s="68">
        <f t="shared" si="817"/>
        <v>846</v>
      </c>
      <c r="AE455" s="68">
        <f t="shared" si="817"/>
        <v>0</v>
      </c>
      <c r="AF455" s="68">
        <f t="shared" si="817"/>
        <v>846</v>
      </c>
      <c r="AG455" s="68"/>
      <c r="AH455" s="154">
        <f t="shared" si="818"/>
        <v>0</v>
      </c>
      <c r="AI455" s="154">
        <f t="shared" si="818"/>
        <v>0</v>
      </c>
      <c r="AJ455" s="154">
        <f t="shared" si="818"/>
        <v>0</v>
      </c>
      <c r="AK455" s="154">
        <f t="shared" si="818"/>
        <v>0</v>
      </c>
      <c r="AL455" s="68">
        <f t="shared" si="818"/>
        <v>846</v>
      </c>
      <c r="AM455" s="68">
        <f t="shared" si="818"/>
        <v>0</v>
      </c>
      <c r="AN455" s="68">
        <f t="shared" si="818"/>
        <v>846</v>
      </c>
      <c r="AO455" s="68">
        <f t="shared" si="818"/>
        <v>0</v>
      </c>
      <c r="AP455" s="68">
        <f t="shared" si="818"/>
        <v>0</v>
      </c>
      <c r="AQ455" s="68">
        <f t="shared" si="818"/>
        <v>0</v>
      </c>
      <c r="AR455" s="68">
        <f t="shared" si="818"/>
        <v>0</v>
      </c>
      <c r="AS455" s="68">
        <f t="shared" si="818"/>
        <v>0</v>
      </c>
      <c r="AT455" s="68">
        <f t="shared" si="818"/>
        <v>846</v>
      </c>
      <c r="AU455" s="68">
        <f t="shared" si="818"/>
        <v>0</v>
      </c>
      <c r="AV455" s="68">
        <f t="shared" si="818"/>
        <v>846</v>
      </c>
      <c r="AW455" s="68">
        <f t="shared" si="818"/>
        <v>0</v>
      </c>
    </row>
    <row r="456" spans="1:49" s="10" customFormat="1" ht="33">
      <c r="A456" s="81" t="s">
        <v>418</v>
      </c>
      <c r="B456" s="30" t="s">
        <v>60</v>
      </c>
      <c r="C456" s="30" t="s">
        <v>51</v>
      </c>
      <c r="D456" s="41" t="s">
        <v>497</v>
      </c>
      <c r="E456" s="30" t="s">
        <v>78</v>
      </c>
      <c r="F456" s="68">
        <f t="shared" si="816"/>
        <v>846</v>
      </c>
      <c r="G456" s="68">
        <f t="shared" si="816"/>
        <v>0</v>
      </c>
      <c r="H456" s="68">
        <f t="shared" si="816"/>
        <v>846</v>
      </c>
      <c r="I456" s="154">
        <f t="shared" si="816"/>
        <v>0</v>
      </c>
      <c r="J456" s="154">
        <f t="shared" si="816"/>
        <v>0</v>
      </c>
      <c r="K456" s="154">
        <f t="shared" si="816"/>
        <v>0</v>
      </c>
      <c r="L456" s="68">
        <f t="shared" si="816"/>
        <v>846</v>
      </c>
      <c r="M456" s="68">
        <f t="shared" si="816"/>
        <v>0</v>
      </c>
      <c r="N456" s="68">
        <f t="shared" si="816"/>
        <v>846</v>
      </c>
      <c r="O456" s="154">
        <f t="shared" si="816"/>
        <v>0</v>
      </c>
      <c r="P456" s="154">
        <f t="shared" si="816"/>
        <v>0</v>
      </c>
      <c r="Q456" s="154">
        <f t="shared" si="816"/>
        <v>0</v>
      </c>
      <c r="R456" s="68">
        <f t="shared" si="816"/>
        <v>846</v>
      </c>
      <c r="S456" s="68">
        <f t="shared" si="816"/>
        <v>0</v>
      </c>
      <c r="T456" s="68">
        <f t="shared" si="816"/>
        <v>846</v>
      </c>
      <c r="U456" s="154">
        <f t="shared" si="817"/>
        <v>0</v>
      </c>
      <c r="V456" s="154">
        <f t="shared" si="817"/>
        <v>0</v>
      </c>
      <c r="W456" s="154">
        <f t="shared" si="817"/>
        <v>0</v>
      </c>
      <c r="X456" s="68">
        <f t="shared" si="817"/>
        <v>846</v>
      </c>
      <c r="Y456" s="68">
        <f t="shared" si="817"/>
        <v>0</v>
      </c>
      <c r="Z456" s="68">
        <f t="shared" si="817"/>
        <v>846</v>
      </c>
      <c r="AA456" s="154">
        <f t="shared" si="817"/>
        <v>0</v>
      </c>
      <c r="AB456" s="154">
        <f t="shared" si="817"/>
        <v>0</v>
      </c>
      <c r="AC456" s="154">
        <f t="shared" si="817"/>
        <v>0</v>
      </c>
      <c r="AD456" s="68">
        <f t="shared" si="817"/>
        <v>846</v>
      </c>
      <c r="AE456" s="68">
        <f t="shared" si="817"/>
        <v>0</v>
      </c>
      <c r="AF456" s="68">
        <f t="shared" si="817"/>
        <v>846</v>
      </c>
      <c r="AG456" s="68"/>
      <c r="AH456" s="154">
        <f t="shared" si="818"/>
        <v>0</v>
      </c>
      <c r="AI456" s="154">
        <f t="shared" si="818"/>
        <v>0</v>
      </c>
      <c r="AJ456" s="154">
        <f t="shared" si="818"/>
        <v>0</v>
      </c>
      <c r="AK456" s="154">
        <f t="shared" si="818"/>
        <v>0</v>
      </c>
      <c r="AL456" s="68">
        <f t="shared" si="818"/>
        <v>846</v>
      </c>
      <c r="AM456" s="68">
        <f t="shared" si="818"/>
        <v>0</v>
      </c>
      <c r="AN456" s="68">
        <f t="shared" si="818"/>
        <v>846</v>
      </c>
      <c r="AO456" s="68">
        <f t="shared" si="818"/>
        <v>0</v>
      </c>
      <c r="AP456" s="68">
        <f t="shared" si="818"/>
        <v>0</v>
      </c>
      <c r="AQ456" s="68">
        <f t="shared" si="818"/>
        <v>0</v>
      </c>
      <c r="AR456" s="68">
        <f t="shared" si="818"/>
        <v>0</v>
      </c>
      <c r="AS456" s="68">
        <f t="shared" si="818"/>
        <v>0</v>
      </c>
      <c r="AT456" s="68">
        <f t="shared" si="818"/>
        <v>846</v>
      </c>
      <c r="AU456" s="68">
        <f t="shared" si="818"/>
        <v>0</v>
      </c>
      <c r="AV456" s="68">
        <f t="shared" si="818"/>
        <v>846</v>
      </c>
      <c r="AW456" s="68">
        <f t="shared" si="818"/>
        <v>0</v>
      </c>
    </row>
    <row r="457" spans="1:49" s="10" customFormat="1" ht="49.5">
      <c r="A457" s="40" t="s">
        <v>171</v>
      </c>
      <c r="B457" s="30" t="s">
        <v>60</v>
      </c>
      <c r="C457" s="30" t="s">
        <v>51</v>
      </c>
      <c r="D457" s="41" t="s">
        <v>497</v>
      </c>
      <c r="E457" s="30" t="s">
        <v>170</v>
      </c>
      <c r="F457" s="32">
        <v>846</v>
      </c>
      <c r="G457" s="32"/>
      <c r="H457" s="32">
        <v>846</v>
      </c>
      <c r="I457" s="152"/>
      <c r="J457" s="152"/>
      <c r="K457" s="152"/>
      <c r="L457" s="32">
        <f>F457+I457+J457</f>
        <v>846</v>
      </c>
      <c r="M457" s="32">
        <f>G457+J457</f>
        <v>0</v>
      </c>
      <c r="N457" s="32">
        <f>H457+K457</f>
        <v>846</v>
      </c>
      <c r="O457" s="152"/>
      <c r="P457" s="152"/>
      <c r="Q457" s="152"/>
      <c r="R457" s="32">
        <f>L457+O457+P457</f>
        <v>846</v>
      </c>
      <c r="S457" s="32">
        <f>M457+P457</f>
        <v>0</v>
      </c>
      <c r="T457" s="32">
        <f>N457+Q457</f>
        <v>846</v>
      </c>
      <c r="U457" s="152"/>
      <c r="V457" s="152"/>
      <c r="W457" s="152"/>
      <c r="X457" s="32">
        <f>R457+U457+V457</f>
        <v>846</v>
      </c>
      <c r="Y457" s="32">
        <f>S457+V457</f>
        <v>0</v>
      </c>
      <c r="Z457" s="32">
        <f>T457+W457</f>
        <v>846</v>
      </c>
      <c r="AA457" s="152"/>
      <c r="AB457" s="152"/>
      <c r="AC457" s="152"/>
      <c r="AD457" s="32">
        <f>X457+AA457+AB457</f>
        <v>846</v>
      </c>
      <c r="AE457" s="32">
        <f>Y457+AB457</f>
        <v>0</v>
      </c>
      <c r="AF457" s="32">
        <f>Z457+AC457</f>
        <v>846</v>
      </c>
      <c r="AG457" s="32"/>
      <c r="AH457" s="152"/>
      <c r="AI457" s="152"/>
      <c r="AJ457" s="152"/>
      <c r="AK457" s="152"/>
      <c r="AL457" s="32">
        <f>AD457+AH457+AI457</f>
        <v>846</v>
      </c>
      <c r="AM457" s="32">
        <f>AE457+AI457</f>
        <v>0</v>
      </c>
      <c r="AN457" s="32">
        <f>AF457+AJ457</f>
        <v>846</v>
      </c>
      <c r="AO457" s="32">
        <f>AH457+AK457</f>
        <v>0</v>
      </c>
      <c r="AP457" s="32"/>
      <c r="AQ457" s="32"/>
      <c r="AR457" s="32"/>
      <c r="AS457" s="32"/>
      <c r="AT457" s="32">
        <f>AL457+AP457+AQ457</f>
        <v>846</v>
      </c>
      <c r="AU457" s="32">
        <f>AM457+AQ457</f>
        <v>0</v>
      </c>
      <c r="AV457" s="32">
        <f>AN457+AR457</f>
        <v>846</v>
      </c>
      <c r="AW457" s="32">
        <f>AP457+AS457</f>
        <v>0</v>
      </c>
    </row>
    <row r="458" spans="1:49" s="10" customFormat="1" ht="49.5">
      <c r="A458" s="29" t="s">
        <v>461</v>
      </c>
      <c r="B458" s="30" t="s">
        <v>60</v>
      </c>
      <c r="C458" s="30" t="s">
        <v>51</v>
      </c>
      <c r="D458" s="50" t="s">
        <v>380</v>
      </c>
      <c r="E458" s="30"/>
      <c r="F458" s="32">
        <f t="shared" ref="F458:U461" si="819">F459</f>
        <v>1586</v>
      </c>
      <c r="G458" s="32">
        <f t="shared" si="819"/>
        <v>0</v>
      </c>
      <c r="H458" s="32">
        <f t="shared" si="819"/>
        <v>1586</v>
      </c>
      <c r="I458" s="152">
        <f t="shared" si="819"/>
        <v>0</v>
      </c>
      <c r="J458" s="152">
        <f t="shared" si="819"/>
        <v>0</v>
      </c>
      <c r="K458" s="152">
        <f t="shared" si="819"/>
        <v>0</v>
      </c>
      <c r="L458" s="32">
        <f t="shared" si="819"/>
        <v>1586</v>
      </c>
      <c r="M458" s="32">
        <f t="shared" si="819"/>
        <v>0</v>
      </c>
      <c r="N458" s="32">
        <f t="shared" si="819"/>
        <v>1586</v>
      </c>
      <c r="O458" s="152">
        <f t="shared" si="819"/>
        <v>0</v>
      </c>
      <c r="P458" s="152">
        <f t="shared" si="819"/>
        <v>0</v>
      </c>
      <c r="Q458" s="152">
        <f t="shared" si="819"/>
        <v>0</v>
      </c>
      <c r="R458" s="32">
        <f t="shared" si="819"/>
        <v>1586</v>
      </c>
      <c r="S458" s="32">
        <f t="shared" si="819"/>
        <v>0</v>
      </c>
      <c r="T458" s="32">
        <f t="shared" si="819"/>
        <v>1586</v>
      </c>
      <c r="U458" s="152">
        <f t="shared" si="819"/>
        <v>0</v>
      </c>
      <c r="V458" s="152">
        <f t="shared" ref="U458:AL461" si="820">V459</f>
        <v>0</v>
      </c>
      <c r="W458" s="152">
        <f t="shared" si="820"/>
        <v>0</v>
      </c>
      <c r="X458" s="32">
        <f t="shared" si="820"/>
        <v>1586</v>
      </c>
      <c r="Y458" s="32">
        <f t="shared" si="820"/>
        <v>0</v>
      </c>
      <c r="Z458" s="32">
        <f t="shared" si="820"/>
        <v>1586</v>
      </c>
      <c r="AA458" s="152">
        <f t="shared" si="820"/>
        <v>0</v>
      </c>
      <c r="AB458" s="152">
        <f t="shared" si="820"/>
        <v>0</v>
      </c>
      <c r="AC458" s="152">
        <f t="shared" si="820"/>
        <v>0</v>
      </c>
      <c r="AD458" s="32">
        <f t="shared" si="820"/>
        <v>1586</v>
      </c>
      <c r="AE458" s="32">
        <f t="shared" si="820"/>
        <v>0</v>
      </c>
      <c r="AF458" s="32">
        <f t="shared" si="820"/>
        <v>1586</v>
      </c>
      <c r="AG458" s="32"/>
      <c r="AH458" s="152">
        <f t="shared" si="820"/>
        <v>0</v>
      </c>
      <c r="AI458" s="152">
        <f t="shared" si="820"/>
        <v>0</v>
      </c>
      <c r="AJ458" s="152">
        <f t="shared" si="820"/>
        <v>0</v>
      </c>
      <c r="AK458" s="152">
        <f t="shared" si="820"/>
        <v>0</v>
      </c>
      <c r="AL458" s="32">
        <f t="shared" si="820"/>
        <v>1586</v>
      </c>
      <c r="AM458" s="32">
        <f t="shared" ref="AH458:AW461" si="821">AM459</f>
        <v>0</v>
      </c>
      <c r="AN458" s="32">
        <f t="shared" si="821"/>
        <v>1586</v>
      </c>
      <c r="AO458" s="32">
        <f t="shared" si="821"/>
        <v>0</v>
      </c>
      <c r="AP458" s="32">
        <f t="shared" si="821"/>
        <v>0</v>
      </c>
      <c r="AQ458" s="32">
        <f t="shared" si="821"/>
        <v>0</v>
      </c>
      <c r="AR458" s="32">
        <f t="shared" si="821"/>
        <v>0</v>
      </c>
      <c r="AS458" s="32">
        <f t="shared" si="821"/>
        <v>0</v>
      </c>
      <c r="AT458" s="32">
        <f t="shared" si="821"/>
        <v>1586</v>
      </c>
      <c r="AU458" s="32">
        <f t="shared" si="821"/>
        <v>0</v>
      </c>
      <c r="AV458" s="32">
        <f t="shared" si="821"/>
        <v>1586</v>
      </c>
      <c r="AW458" s="32">
        <f t="shared" si="821"/>
        <v>0</v>
      </c>
    </row>
    <row r="459" spans="1:49" s="10" customFormat="1" ht="19.5" customHeight="1">
      <c r="A459" s="70" t="s">
        <v>76</v>
      </c>
      <c r="B459" s="30" t="s">
        <v>60</v>
      </c>
      <c r="C459" s="30" t="s">
        <v>51</v>
      </c>
      <c r="D459" s="50" t="s">
        <v>381</v>
      </c>
      <c r="E459" s="30"/>
      <c r="F459" s="32">
        <f t="shared" si="819"/>
        <v>1586</v>
      </c>
      <c r="G459" s="32">
        <f t="shared" si="819"/>
        <v>0</v>
      </c>
      <c r="H459" s="32">
        <f t="shared" si="819"/>
        <v>1586</v>
      </c>
      <c r="I459" s="152">
        <f t="shared" si="819"/>
        <v>0</v>
      </c>
      <c r="J459" s="152">
        <f t="shared" si="819"/>
        <v>0</v>
      </c>
      <c r="K459" s="152">
        <f t="shared" si="819"/>
        <v>0</v>
      </c>
      <c r="L459" s="32">
        <f t="shared" si="819"/>
        <v>1586</v>
      </c>
      <c r="M459" s="32">
        <f t="shared" si="819"/>
        <v>0</v>
      </c>
      <c r="N459" s="32">
        <f t="shared" si="819"/>
        <v>1586</v>
      </c>
      <c r="O459" s="152">
        <f t="shared" si="819"/>
        <v>0</v>
      </c>
      <c r="P459" s="152">
        <f t="shared" si="819"/>
        <v>0</v>
      </c>
      <c r="Q459" s="152">
        <f t="shared" si="819"/>
        <v>0</v>
      </c>
      <c r="R459" s="32">
        <f t="shared" si="819"/>
        <v>1586</v>
      </c>
      <c r="S459" s="32">
        <f t="shared" si="819"/>
        <v>0</v>
      </c>
      <c r="T459" s="32">
        <f t="shared" si="819"/>
        <v>1586</v>
      </c>
      <c r="U459" s="152">
        <f t="shared" si="820"/>
        <v>0</v>
      </c>
      <c r="V459" s="152">
        <f t="shared" si="820"/>
        <v>0</v>
      </c>
      <c r="W459" s="152">
        <f t="shared" si="820"/>
        <v>0</v>
      </c>
      <c r="X459" s="32">
        <f t="shared" si="820"/>
        <v>1586</v>
      </c>
      <c r="Y459" s="32">
        <f t="shared" si="820"/>
        <v>0</v>
      </c>
      <c r="Z459" s="32">
        <f t="shared" si="820"/>
        <v>1586</v>
      </c>
      <c r="AA459" s="152">
        <f t="shared" si="820"/>
        <v>0</v>
      </c>
      <c r="AB459" s="152">
        <f t="shared" si="820"/>
        <v>0</v>
      </c>
      <c r="AC459" s="152">
        <f t="shared" si="820"/>
        <v>0</v>
      </c>
      <c r="AD459" s="32">
        <f t="shared" si="820"/>
        <v>1586</v>
      </c>
      <c r="AE459" s="32">
        <f t="shared" si="820"/>
        <v>0</v>
      </c>
      <c r="AF459" s="32">
        <f t="shared" si="820"/>
        <v>1586</v>
      </c>
      <c r="AG459" s="32"/>
      <c r="AH459" s="152">
        <f t="shared" si="821"/>
        <v>0</v>
      </c>
      <c r="AI459" s="152">
        <f t="shared" si="821"/>
        <v>0</v>
      </c>
      <c r="AJ459" s="152">
        <f t="shared" si="821"/>
        <v>0</v>
      </c>
      <c r="AK459" s="152">
        <f t="shared" si="821"/>
        <v>0</v>
      </c>
      <c r="AL459" s="32">
        <f t="shared" si="821"/>
        <v>1586</v>
      </c>
      <c r="AM459" s="32">
        <f t="shared" si="821"/>
        <v>0</v>
      </c>
      <c r="AN459" s="32">
        <f t="shared" si="821"/>
        <v>1586</v>
      </c>
      <c r="AO459" s="32">
        <f t="shared" si="821"/>
        <v>0</v>
      </c>
      <c r="AP459" s="32">
        <f t="shared" si="821"/>
        <v>0</v>
      </c>
      <c r="AQ459" s="32">
        <f t="shared" si="821"/>
        <v>0</v>
      </c>
      <c r="AR459" s="32">
        <f t="shared" si="821"/>
        <v>0</v>
      </c>
      <c r="AS459" s="32">
        <f t="shared" si="821"/>
        <v>0</v>
      </c>
      <c r="AT459" s="32">
        <f t="shared" si="821"/>
        <v>1586</v>
      </c>
      <c r="AU459" s="32">
        <f t="shared" si="821"/>
        <v>0</v>
      </c>
      <c r="AV459" s="32">
        <f t="shared" si="821"/>
        <v>1586</v>
      </c>
      <c r="AW459" s="32">
        <f t="shared" si="821"/>
        <v>0</v>
      </c>
    </row>
    <row r="460" spans="1:49" s="10" customFormat="1" ht="33">
      <c r="A460" s="73" t="s">
        <v>119</v>
      </c>
      <c r="B460" s="30" t="s">
        <v>60</v>
      </c>
      <c r="C460" s="30" t="s">
        <v>51</v>
      </c>
      <c r="D460" s="50" t="s">
        <v>382</v>
      </c>
      <c r="E460" s="30"/>
      <c r="F460" s="32">
        <f t="shared" si="819"/>
        <v>1586</v>
      </c>
      <c r="G460" s="32">
        <f t="shared" si="819"/>
        <v>0</v>
      </c>
      <c r="H460" s="32">
        <f t="shared" si="819"/>
        <v>1586</v>
      </c>
      <c r="I460" s="152">
        <f t="shared" si="819"/>
        <v>0</v>
      </c>
      <c r="J460" s="152">
        <f t="shared" si="819"/>
        <v>0</v>
      </c>
      <c r="K460" s="152">
        <f t="shared" si="819"/>
        <v>0</v>
      </c>
      <c r="L460" s="32">
        <f t="shared" si="819"/>
        <v>1586</v>
      </c>
      <c r="M460" s="32">
        <f t="shared" si="819"/>
        <v>0</v>
      </c>
      <c r="N460" s="32">
        <f t="shared" si="819"/>
        <v>1586</v>
      </c>
      <c r="O460" s="152">
        <f t="shared" si="819"/>
        <v>0</v>
      </c>
      <c r="P460" s="152">
        <f t="shared" si="819"/>
        <v>0</v>
      </c>
      <c r="Q460" s="152">
        <f t="shared" si="819"/>
        <v>0</v>
      </c>
      <c r="R460" s="32">
        <f t="shared" si="819"/>
        <v>1586</v>
      </c>
      <c r="S460" s="32">
        <f t="shared" si="819"/>
        <v>0</v>
      </c>
      <c r="T460" s="32">
        <f t="shared" si="819"/>
        <v>1586</v>
      </c>
      <c r="U460" s="152">
        <f t="shared" si="820"/>
        <v>0</v>
      </c>
      <c r="V460" s="152">
        <f t="shared" si="820"/>
        <v>0</v>
      </c>
      <c r="W460" s="152">
        <f t="shared" si="820"/>
        <v>0</v>
      </c>
      <c r="X460" s="32">
        <f t="shared" si="820"/>
        <v>1586</v>
      </c>
      <c r="Y460" s="32">
        <f t="shared" si="820"/>
        <v>0</v>
      </c>
      <c r="Z460" s="32">
        <f t="shared" si="820"/>
        <v>1586</v>
      </c>
      <c r="AA460" s="152">
        <f t="shared" si="820"/>
        <v>0</v>
      </c>
      <c r="AB460" s="152">
        <f t="shared" si="820"/>
        <v>0</v>
      </c>
      <c r="AC460" s="152">
        <f t="shared" si="820"/>
        <v>0</v>
      </c>
      <c r="AD460" s="32">
        <f t="shared" si="820"/>
        <v>1586</v>
      </c>
      <c r="AE460" s="32">
        <f t="shared" si="820"/>
        <v>0</v>
      </c>
      <c r="AF460" s="32">
        <f t="shared" si="820"/>
        <v>1586</v>
      </c>
      <c r="AG460" s="32"/>
      <c r="AH460" s="152">
        <f t="shared" si="821"/>
        <v>0</v>
      </c>
      <c r="AI460" s="152">
        <f t="shared" si="821"/>
        <v>0</v>
      </c>
      <c r="AJ460" s="152">
        <f t="shared" si="821"/>
        <v>0</v>
      </c>
      <c r="AK460" s="152">
        <f t="shared" si="821"/>
        <v>0</v>
      </c>
      <c r="AL460" s="32">
        <f t="shared" si="821"/>
        <v>1586</v>
      </c>
      <c r="AM460" s="32">
        <f t="shared" si="821"/>
        <v>0</v>
      </c>
      <c r="AN460" s="32">
        <f t="shared" si="821"/>
        <v>1586</v>
      </c>
      <c r="AO460" s="32">
        <f t="shared" si="821"/>
        <v>0</v>
      </c>
      <c r="AP460" s="32">
        <f t="shared" si="821"/>
        <v>0</v>
      </c>
      <c r="AQ460" s="32">
        <f t="shared" si="821"/>
        <v>0</v>
      </c>
      <c r="AR460" s="32">
        <f t="shared" si="821"/>
        <v>0</v>
      </c>
      <c r="AS460" s="32">
        <f t="shared" si="821"/>
        <v>0</v>
      </c>
      <c r="AT460" s="32">
        <f t="shared" si="821"/>
        <v>1586</v>
      </c>
      <c r="AU460" s="32">
        <f t="shared" si="821"/>
        <v>0</v>
      </c>
      <c r="AV460" s="32">
        <f t="shared" si="821"/>
        <v>1586</v>
      </c>
      <c r="AW460" s="32">
        <f t="shared" si="821"/>
        <v>0</v>
      </c>
    </row>
    <row r="461" spans="1:49" s="10" customFormat="1" ht="33">
      <c r="A461" s="81" t="s">
        <v>418</v>
      </c>
      <c r="B461" s="30" t="s">
        <v>60</v>
      </c>
      <c r="C461" s="30" t="s">
        <v>51</v>
      </c>
      <c r="D461" s="50" t="s">
        <v>382</v>
      </c>
      <c r="E461" s="30" t="s">
        <v>78</v>
      </c>
      <c r="F461" s="32">
        <f t="shared" si="819"/>
        <v>1586</v>
      </c>
      <c r="G461" s="32">
        <f t="shared" si="819"/>
        <v>0</v>
      </c>
      <c r="H461" s="32">
        <f t="shared" si="819"/>
        <v>1586</v>
      </c>
      <c r="I461" s="152">
        <f t="shared" si="819"/>
        <v>0</v>
      </c>
      <c r="J461" s="152">
        <f t="shared" si="819"/>
        <v>0</v>
      </c>
      <c r="K461" s="152">
        <f t="shared" si="819"/>
        <v>0</v>
      </c>
      <c r="L461" s="32">
        <f t="shared" si="819"/>
        <v>1586</v>
      </c>
      <c r="M461" s="32">
        <f t="shared" si="819"/>
        <v>0</v>
      </c>
      <c r="N461" s="32">
        <f t="shared" si="819"/>
        <v>1586</v>
      </c>
      <c r="O461" s="152">
        <f t="shared" si="819"/>
        <v>0</v>
      </c>
      <c r="P461" s="152">
        <f t="shared" si="819"/>
        <v>0</v>
      </c>
      <c r="Q461" s="152">
        <f t="shared" si="819"/>
        <v>0</v>
      </c>
      <c r="R461" s="32">
        <f t="shared" si="819"/>
        <v>1586</v>
      </c>
      <c r="S461" s="32">
        <f t="shared" si="819"/>
        <v>0</v>
      </c>
      <c r="T461" s="32">
        <f t="shared" si="819"/>
        <v>1586</v>
      </c>
      <c r="U461" s="152">
        <f t="shared" si="820"/>
        <v>0</v>
      </c>
      <c r="V461" s="152">
        <f t="shared" si="820"/>
        <v>0</v>
      </c>
      <c r="W461" s="152">
        <f t="shared" si="820"/>
        <v>0</v>
      </c>
      <c r="X461" s="32">
        <f t="shared" si="820"/>
        <v>1586</v>
      </c>
      <c r="Y461" s="32">
        <f t="shared" si="820"/>
        <v>0</v>
      </c>
      <c r="Z461" s="32">
        <f t="shared" si="820"/>
        <v>1586</v>
      </c>
      <c r="AA461" s="152">
        <f t="shared" si="820"/>
        <v>0</v>
      </c>
      <c r="AB461" s="152">
        <f t="shared" si="820"/>
        <v>0</v>
      </c>
      <c r="AC461" s="152">
        <f t="shared" si="820"/>
        <v>0</v>
      </c>
      <c r="AD461" s="32">
        <f t="shared" si="820"/>
        <v>1586</v>
      </c>
      <c r="AE461" s="32">
        <f t="shared" si="820"/>
        <v>0</v>
      </c>
      <c r="AF461" s="32">
        <f t="shared" si="820"/>
        <v>1586</v>
      </c>
      <c r="AG461" s="32"/>
      <c r="AH461" s="152">
        <f t="shared" si="821"/>
        <v>0</v>
      </c>
      <c r="AI461" s="152">
        <f t="shared" si="821"/>
        <v>0</v>
      </c>
      <c r="AJ461" s="152">
        <f t="shared" si="821"/>
        <v>0</v>
      </c>
      <c r="AK461" s="152">
        <f t="shared" si="821"/>
        <v>0</v>
      </c>
      <c r="AL461" s="32">
        <f t="shared" si="821"/>
        <v>1586</v>
      </c>
      <c r="AM461" s="32">
        <f t="shared" si="821"/>
        <v>0</v>
      </c>
      <c r="AN461" s="32">
        <f t="shared" si="821"/>
        <v>1586</v>
      </c>
      <c r="AO461" s="32">
        <f t="shared" si="821"/>
        <v>0</v>
      </c>
      <c r="AP461" s="32">
        <f t="shared" si="821"/>
        <v>0</v>
      </c>
      <c r="AQ461" s="32">
        <f t="shared" si="821"/>
        <v>0</v>
      </c>
      <c r="AR461" s="32">
        <f t="shared" si="821"/>
        <v>0</v>
      </c>
      <c r="AS461" s="32">
        <f t="shared" si="821"/>
        <v>0</v>
      </c>
      <c r="AT461" s="32">
        <f t="shared" si="821"/>
        <v>1586</v>
      </c>
      <c r="AU461" s="32">
        <f t="shared" si="821"/>
        <v>0</v>
      </c>
      <c r="AV461" s="32">
        <f t="shared" si="821"/>
        <v>1586</v>
      </c>
      <c r="AW461" s="32">
        <f t="shared" si="821"/>
        <v>0</v>
      </c>
    </row>
    <row r="462" spans="1:49" s="10" customFormat="1" ht="49.5">
      <c r="A462" s="40" t="s">
        <v>171</v>
      </c>
      <c r="B462" s="30" t="s">
        <v>60</v>
      </c>
      <c r="C462" s="30" t="s">
        <v>51</v>
      </c>
      <c r="D462" s="50" t="s">
        <v>382</v>
      </c>
      <c r="E462" s="30" t="s">
        <v>170</v>
      </c>
      <c r="F462" s="32">
        <v>1586</v>
      </c>
      <c r="G462" s="32"/>
      <c r="H462" s="32">
        <v>1586</v>
      </c>
      <c r="I462" s="152"/>
      <c r="J462" s="152"/>
      <c r="K462" s="152"/>
      <c r="L462" s="32">
        <f>F462+I462+J462</f>
        <v>1586</v>
      </c>
      <c r="M462" s="32">
        <f>G462+J462</f>
        <v>0</v>
      </c>
      <c r="N462" s="32">
        <f>H462+K462</f>
        <v>1586</v>
      </c>
      <c r="O462" s="152"/>
      <c r="P462" s="152"/>
      <c r="Q462" s="152"/>
      <c r="R462" s="32">
        <f>L462+O462+P462</f>
        <v>1586</v>
      </c>
      <c r="S462" s="32">
        <f>M462+P462</f>
        <v>0</v>
      </c>
      <c r="T462" s="32">
        <f>N462+Q462</f>
        <v>1586</v>
      </c>
      <c r="U462" s="152"/>
      <c r="V462" s="152"/>
      <c r="W462" s="152"/>
      <c r="X462" s="32">
        <f>R462+U462+V462</f>
        <v>1586</v>
      </c>
      <c r="Y462" s="32">
        <f>S462+V462</f>
        <v>0</v>
      </c>
      <c r="Z462" s="32">
        <f>T462+W462</f>
        <v>1586</v>
      </c>
      <c r="AA462" s="152"/>
      <c r="AB462" s="152"/>
      <c r="AC462" s="152"/>
      <c r="AD462" s="32">
        <f>X462+AA462+AB462</f>
        <v>1586</v>
      </c>
      <c r="AE462" s="32">
        <f>Y462+AB462</f>
        <v>0</v>
      </c>
      <c r="AF462" s="32">
        <f>Z462+AC462</f>
        <v>1586</v>
      </c>
      <c r="AG462" s="32"/>
      <c r="AH462" s="152"/>
      <c r="AI462" s="152"/>
      <c r="AJ462" s="152"/>
      <c r="AK462" s="152"/>
      <c r="AL462" s="32">
        <f>AD462+AH462+AI462</f>
        <v>1586</v>
      </c>
      <c r="AM462" s="32">
        <f>AE462+AI462</f>
        <v>0</v>
      </c>
      <c r="AN462" s="32">
        <f>AF462+AJ462</f>
        <v>1586</v>
      </c>
      <c r="AO462" s="32">
        <f>AH462+AK462</f>
        <v>0</v>
      </c>
      <c r="AP462" s="32"/>
      <c r="AQ462" s="32"/>
      <c r="AR462" s="32"/>
      <c r="AS462" s="32"/>
      <c r="AT462" s="32">
        <f>AL462+AP462+AQ462</f>
        <v>1586</v>
      </c>
      <c r="AU462" s="32">
        <f>AM462+AQ462</f>
        <v>0</v>
      </c>
      <c r="AV462" s="32">
        <f>AN462+AR462</f>
        <v>1586</v>
      </c>
      <c r="AW462" s="32">
        <f>AP462+AS462</f>
        <v>0</v>
      </c>
    </row>
    <row r="463" spans="1:49" s="10" customFormat="1" ht="49.5">
      <c r="A463" s="40" t="s">
        <v>541</v>
      </c>
      <c r="B463" s="30" t="s">
        <v>60</v>
      </c>
      <c r="C463" s="30" t="s">
        <v>51</v>
      </c>
      <c r="D463" s="50" t="s">
        <v>562</v>
      </c>
      <c r="E463" s="30"/>
      <c r="F463" s="32">
        <f>F464</f>
        <v>288157</v>
      </c>
      <c r="G463" s="32">
        <f t="shared" ref="G463:V466" si="822">G464</f>
        <v>0</v>
      </c>
      <c r="H463" s="32">
        <f t="shared" si="822"/>
        <v>307308</v>
      </c>
      <c r="I463" s="152">
        <f t="shared" si="822"/>
        <v>0</v>
      </c>
      <c r="J463" s="152">
        <f t="shared" si="822"/>
        <v>0</v>
      </c>
      <c r="K463" s="152">
        <f t="shared" si="822"/>
        <v>0</v>
      </c>
      <c r="L463" s="32">
        <f t="shared" si="822"/>
        <v>288157</v>
      </c>
      <c r="M463" s="32">
        <f t="shared" si="822"/>
        <v>0</v>
      </c>
      <c r="N463" s="32">
        <f t="shared" si="822"/>
        <v>307308</v>
      </c>
      <c r="O463" s="152">
        <f t="shared" si="822"/>
        <v>0</v>
      </c>
      <c r="P463" s="152">
        <f t="shared" si="822"/>
        <v>0</v>
      </c>
      <c r="Q463" s="152">
        <f t="shared" si="822"/>
        <v>0</v>
      </c>
      <c r="R463" s="32">
        <f t="shared" si="822"/>
        <v>288157</v>
      </c>
      <c r="S463" s="32">
        <f t="shared" si="822"/>
        <v>0</v>
      </c>
      <c r="T463" s="32">
        <f t="shared" si="822"/>
        <v>307308</v>
      </c>
      <c r="U463" s="152">
        <f t="shared" si="822"/>
        <v>0</v>
      </c>
      <c r="V463" s="152">
        <f t="shared" si="822"/>
        <v>0</v>
      </c>
      <c r="W463" s="152">
        <f t="shared" ref="U463:AL466" si="823">W464</f>
        <v>0</v>
      </c>
      <c r="X463" s="32">
        <f t="shared" si="823"/>
        <v>288157</v>
      </c>
      <c r="Y463" s="32">
        <f t="shared" si="823"/>
        <v>0</v>
      </c>
      <c r="Z463" s="32">
        <f t="shared" si="823"/>
        <v>307308</v>
      </c>
      <c r="AA463" s="152">
        <f t="shared" si="823"/>
        <v>0</v>
      </c>
      <c r="AB463" s="152">
        <f t="shared" si="823"/>
        <v>0</v>
      </c>
      <c r="AC463" s="152">
        <f t="shared" si="823"/>
        <v>0</v>
      </c>
      <c r="AD463" s="32">
        <f t="shared" si="823"/>
        <v>288157</v>
      </c>
      <c r="AE463" s="32">
        <f t="shared" si="823"/>
        <v>0</v>
      </c>
      <c r="AF463" s="32">
        <f t="shared" si="823"/>
        <v>307308</v>
      </c>
      <c r="AG463" s="32"/>
      <c r="AH463" s="152">
        <f t="shared" si="823"/>
        <v>0</v>
      </c>
      <c r="AI463" s="152">
        <f t="shared" si="823"/>
        <v>0</v>
      </c>
      <c r="AJ463" s="152">
        <f t="shared" si="823"/>
        <v>0</v>
      </c>
      <c r="AK463" s="152">
        <f t="shared" si="823"/>
        <v>0</v>
      </c>
      <c r="AL463" s="32">
        <f t="shared" si="823"/>
        <v>288157</v>
      </c>
      <c r="AM463" s="32">
        <f t="shared" ref="AH463:AW466" si="824">AM464</f>
        <v>0</v>
      </c>
      <c r="AN463" s="32">
        <f t="shared" si="824"/>
        <v>307308</v>
      </c>
      <c r="AO463" s="32">
        <f t="shared" si="824"/>
        <v>0</v>
      </c>
      <c r="AP463" s="32">
        <f t="shared" si="824"/>
        <v>0</v>
      </c>
      <c r="AQ463" s="32">
        <f t="shared" si="824"/>
        <v>0</v>
      </c>
      <c r="AR463" s="32">
        <f t="shared" si="824"/>
        <v>0</v>
      </c>
      <c r="AS463" s="32">
        <f t="shared" si="824"/>
        <v>0</v>
      </c>
      <c r="AT463" s="32">
        <f t="shared" si="824"/>
        <v>288157</v>
      </c>
      <c r="AU463" s="32">
        <f t="shared" si="824"/>
        <v>0</v>
      </c>
      <c r="AV463" s="32">
        <f t="shared" si="824"/>
        <v>307308</v>
      </c>
      <c r="AW463" s="32">
        <f t="shared" si="824"/>
        <v>0</v>
      </c>
    </row>
    <row r="464" spans="1:49" s="10" customFormat="1" ht="33">
      <c r="A464" s="40" t="s">
        <v>76</v>
      </c>
      <c r="B464" s="30" t="s">
        <v>60</v>
      </c>
      <c r="C464" s="30" t="s">
        <v>51</v>
      </c>
      <c r="D464" s="50" t="s">
        <v>563</v>
      </c>
      <c r="E464" s="30"/>
      <c r="F464" s="32">
        <f>F465</f>
        <v>288157</v>
      </c>
      <c r="G464" s="32">
        <f t="shared" si="822"/>
        <v>0</v>
      </c>
      <c r="H464" s="32">
        <f t="shared" si="822"/>
        <v>307308</v>
      </c>
      <c r="I464" s="152">
        <f t="shared" si="822"/>
        <v>0</v>
      </c>
      <c r="J464" s="152">
        <f t="shared" si="822"/>
        <v>0</v>
      </c>
      <c r="K464" s="152">
        <f t="shared" si="822"/>
        <v>0</v>
      </c>
      <c r="L464" s="32">
        <f t="shared" si="822"/>
        <v>288157</v>
      </c>
      <c r="M464" s="32">
        <f t="shared" si="822"/>
        <v>0</v>
      </c>
      <c r="N464" s="32">
        <f t="shared" si="822"/>
        <v>307308</v>
      </c>
      <c r="O464" s="152">
        <f t="shared" si="822"/>
        <v>0</v>
      </c>
      <c r="P464" s="152">
        <f t="shared" si="822"/>
        <v>0</v>
      </c>
      <c r="Q464" s="152">
        <f t="shared" si="822"/>
        <v>0</v>
      </c>
      <c r="R464" s="32">
        <f t="shared" si="822"/>
        <v>288157</v>
      </c>
      <c r="S464" s="32">
        <f t="shared" si="822"/>
        <v>0</v>
      </c>
      <c r="T464" s="32">
        <f t="shared" si="822"/>
        <v>307308</v>
      </c>
      <c r="U464" s="152">
        <f t="shared" si="823"/>
        <v>0</v>
      </c>
      <c r="V464" s="152">
        <f t="shared" si="823"/>
        <v>0</v>
      </c>
      <c r="W464" s="152">
        <f t="shared" si="823"/>
        <v>0</v>
      </c>
      <c r="X464" s="32">
        <f t="shared" si="823"/>
        <v>288157</v>
      </c>
      <c r="Y464" s="32">
        <f t="shared" si="823"/>
        <v>0</v>
      </c>
      <c r="Z464" s="32">
        <f t="shared" si="823"/>
        <v>307308</v>
      </c>
      <c r="AA464" s="152">
        <f t="shared" si="823"/>
        <v>0</v>
      </c>
      <c r="AB464" s="152">
        <f t="shared" si="823"/>
        <v>0</v>
      </c>
      <c r="AC464" s="152">
        <f t="shared" si="823"/>
        <v>0</v>
      </c>
      <c r="AD464" s="32">
        <f t="shared" si="823"/>
        <v>288157</v>
      </c>
      <c r="AE464" s="32">
        <f t="shared" si="823"/>
        <v>0</v>
      </c>
      <c r="AF464" s="32">
        <f t="shared" si="823"/>
        <v>307308</v>
      </c>
      <c r="AG464" s="32"/>
      <c r="AH464" s="152">
        <f t="shared" si="824"/>
        <v>0</v>
      </c>
      <c r="AI464" s="152">
        <f t="shared" si="824"/>
        <v>0</v>
      </c>
      <c r="AJ464" s="152">
        <f t="shared" si="824"/>
        <v>0</v>
      </c>
      <c r="AK464" s="152">
        <f t="shared" si="824"/>
        <v>0</v>
      </c>
      <c r="AL464" s="32">
        <f t="shared" si="824"/>
        <v>288157</v>
      </c>
      <c r="AM464" s="32">
        <f t="shared" si="824"/>
        <v>0</v>
      </c>
      <c r="AN464" s="32">
        <f t="shared" si="824"/>
        <v>307308</v>
      </c>
      <c r="AO464" s="32">
        <f t="shared" si="824"/>
        <v>0</v>
      </c>
      <c r="AP464" s="32">
        <f t="shared" si="824"/>
        <v>0</v>
      </c>
      <c r="AQ464" s="32">
        <f t="shared" si="824"/>
        <v>0</v>
      </c>
      <c r="AR464" s="32">
        <f t="shared" si="824"/>
        <v>0</v>
      </c>
      <c r="AS464" s="32">
        <f t="shared" si="824"/>
        <v>0</v>
      </c>
      <c r="AT464" s="32">
        <f t="shared" si="824"/>
        <v>288157</v>
      </c>
      <c r="AU464" s="32">
        <f t="shared" si="824"/>
        <v>0</v>
      </c>
      <c r="AV464" s="32">
        <f t="shared" si="824"/>
        <v>307308</v>
      </c>
      <c r="AW464" s="32">
        <f t="shared" si="824"/>
        <v>0</v>
      </c>
    </row>
    <row r="465" spans="1:49" s="10" customFormat="1" ht="33">
      <c r="A465" s="40" t="s">
        <v>544</v>
      </c>
      <c r="B465" s="30" t="s">
        <v>60</v>
      </c>
      <c r="C465" s="30" t="s">
        <v>51</v>
      </c>
      <c r="D465" s="50" t="s">
        <v>567</v>
      </c>
      <c r="E465" s="30"/>
      <c r="F465" s="32">
        <f>F466</f>
        <v>288157</v>
      </c>
      <c r="G465" s="32">
        <f t="shared" si="822"/>
        <v>0</v>
      </c>
      <c r="H465" s="32">
        <f t="shared" si="822"/>
        <v>307308</v>
      </c>
      <c r="I465" s="152">
        <f t="shared" si="822"/>
        <v>0</v>
      </c>
      <c r="J465" s="152">
        <f t="shared" si="822"/>
        <v>0</v>
      </c>
      <c r="K465" s="152">
        <f t="shared" si="822"/>
        <v>0</v>
      </c>
      <c r="L465" s="32">
        <f t="shared" si="822"/>
        <v>288157</v>
      </c>
      <c r="M465" s="32">
        <f t="shared" si="822"/>
        <v>0</v>
      </c>
      <c r="N465" s="32">
        <f t="shared" si="822"/>
        <v>307308</v>
      </c>
      <c r="O465" s="152">
        <f t="shared" si="822"/>
        <v>0</v>
      </c>
      <c r="P465" s="152">
        <f t="shared" si="822"/>
        <v>0</v>
      </c>
      <c r="Q465" s="152">
        <f t="shared" si="822"/>
        <v>0</v>
      </c>
      <c r="R465" s="32">
        <f t="shared" si="822"/>
        <v>288157</v>
      </c>
      <c r="S465" s="32">
        <f t="shared" si="822"/>
        <v>0</v>
      </c>
      <c r="T465" s="32">
        <f t="shared" si="822"/>
        <v>307308</v>
      </c>
      <c r="U465" s="152">
        <f t="shared" si="823"/>
        <v>0</v>
      </c>
      <c r="V465" s="152">
        <f t="shared" si="823"/>
        <v>0</v>
      </c>
      <c r="W465" s="152">
        <f t="shared" si="823"/>
        <v>0</v>
      </c>
      <c r="X465" s="32">
        <f t="shared" si="823"/>
        <v>288157</v>
      </c>
      <c r="Y465" s="32">
        <f t="shared" si="823"/>
        <v>0</v>
      </c>
      <c r="Z465" s="32">
        <f t="shared" si="823"/>
        <v>307308</v>
      </c>
      <c r="AA465" s="152">
        <f t="shared" si="823"/>
        <v>0</v>
      </c>
      <c r="AB465" s="152">
        <f t="shared" si="823"/>
        <v>0</v>
      </c>
      <c r="AC465" s="152">
        <f t="shared" si="823"/>
        <v>0</v>
      </c>
      <c r="AD465" s="32">
        <f t="shared" si="823"/>
        <v>288157</v>
      </c>
      <c r="AE465" s="32">
        <f t="shared" si="823"/>
        <v>0</v>
      </c>
      <c r="AF465" s="32">
        <f t="shared" si="823"/>
        <v>307308</v>
      </c>
      <c r="AG465" s="32"/>
      <c r="AH465" s="152">
        <f t="shared" si="824"/>
        <v>0</v>
      </c>
      <c r="AI465" s="152">
        <f t="shared" si="824"/>
        <v>0</v>
      </c>
      <c r="AJ465" s="152">
        <f t="shared" si="824"/>
        <v>0</v>
      </c>
      <c r="AK465" s="152">
        <f t="shared" si="824"/>
        <v>0</v>
      </c>
      <c r="AL465" s="32">
        <f t="shared" si="824"/>
        <v>288157</v>
      </c>
      <c r="AM465" s="32">
        <f t="shared" si="824"/>
        <v>0</v>
      </c>
      <c r="AN465" s="32">
        <f t="shared" si="824"/>
        <v>307308</v>
      </c>
      <c r="AO465" s="32">
        <f t="shared" si="824"/>
        <v>0</v>
      </c>
      <c r="AP465" s="32">
        <f t="shared" si="824"/>
        <v>0</v>
      </c>
      <c r="AQ465" s="32">
        <f t="shared" si="824"/>
        <v>0</v>
      </c>
      <c r="AR465" s="32">
        <f t="shared" si="824"/>
        <v>0</v>
      </c>
      <c r="AS465" s="32">
        <f t="shared" si="824"/>
        <v>0</v>
      </c>
      <c r="AT465" s="32">
        <f t="shared" si="824"/>
        <v>288157</v>
      </c>
      <c r="AU465" s="32">
        <f t="shared" si="824"/>
        <v>0</v>
      </c>
      <c r="AV465" s="32">
        <f t="shared" si="824"/>
        <v>307308</v>
      </c>
      <c r="AW465" s="32">
        <f t="shared" si="824"/>
        <v>0</v>
      </c>
    </row>
    <row r="466" spans="1:49" s="10" customFormat="1" ht="33">
      <c r="A466" s="40" t="s">
        <v>418</v>
      </c>
      <c r="B466" s="30" t="s">
        <v>60</v>
      </c>
      <c r="C466" s="30" t="s">
        <v>51</v>
      </c>
      <c r="D466" s="50" t="s">
        <v>567</v>
      </c>
      <c r="E466" s="30" t="s">
        <v>78</v>
      </c>
      <c r="F466" s="32">
        <f>F467</f>
        <v>288157</v>
      </c>
      <c r="G466" s="32">
        <f t="shared" si="822"/>
        <v>0</v>
      </c>
      <c r="H466" s="32">
        <f t="shared" si="822"/>
        <v>307308</v>
      </c>
      <c r="I466" s="152">
        <f t="shared" si="822"/>
        <v>0</v>
      </c>
      <c r="J466" s="152">
        <f t="shared" si="822"/>
        <v>0</v>
      </c>
      <c r="K466" s="152">
        <f t="shared" si="822"/>
        <v>0</v>
      </c>
      <c r="L466" s="32">
        <f t="shared" si="822"/>
        <v>288157</v>
      </c>
      <c r="M466" s="32">
        <f t="shared" si="822"/>
        <v>0</v>
      </c>
      <c r="N466" s="32">
        <f t="shared" si="822"/>
        <v>307308</v>
      </c>
      <c r="O466" s="152">
        <f t="shared" si="822"/>
        <v>0</v>
      </c>
      <c r="P466" s="152">
        <f t="shared" si="822"/>
        <v>0</v>
      </c>
      <c r="Q466" s="152">
        <f t="shared" si="822"/>
        <v>0</v>
      </c>
      <c r="R466" s="32">
        <f t="shared" si="822"/>
        <v>288157</v>
      </c>
      <c r="S466" s="32">
        <f t="shared" si="822"/>
        <v>0</v>
      </c>
      <c r="T466" s="32">
        <f t="shared" si="822"/>
        <v>307308</v>
      </c>
      <c r="U466" s="152">
        <f t="shared" si="823"/>
        <v>0</v>
      </c>
      <c r="V466" s="152">
        <f t="shared" si="823"/>
        <v>0</v>
      </c>
      <c r="W466" s="152">
        <f t="shared" si="823"/>
        <v>0</v>
      </c>
      <c r="X466" s="32">
        <f t="shared" si="823"/>
        <v>288157</v>
      </c>
      <c r="Y466" s="32">
        <f t="shared" si="823"/>
        <v>0</v>
      </c>
      <c r="Z466" s="32">
        <f t="shared" si="823"/>
        <v>307308</v>
      </c>
      <c r="AA466" s="152">
        <f t="shared" si="823"/>
        <v>0</v>
      </c>
      <c r="AB466" s="152">
        <f t="shared" si="823"/>
        <v>0</v>
      </c>
      <c r="AC466" s="152">
        <f t="shared" si="823"/>
        <v>0</v>
      </c>
      <c r="AD466" s="32">
        <f t="shared" si="823"/>
        <v>288157</v>
      </c>
      <c r="AE466" s="32">
        <f t="shared" si="823"/>
        <v>0</v>
      </c>
      <c r="AF466" s="32">
        <f t="shared" si="823"/>
        <v>307308</v>
      </c>
      <c r="AG466" s="32"/>
      <c r="AH466" s="152">
        <f t="shared" si="824"/>
        <v>0</v>
      </c>
      <c r="AI466" s="152">
        <f t="shared" si="824"/>
        <v>0</v>
      </c>
      <c r="AJ466" s="152">
        <f t="shared" si="824"/>
        <v>0</v>
      </c>
      <c r="AK466" s="152">
        <f t="shared" si="824"/>
        <v>0</v>
      </c>
      <c r="AL466" s="32">
        <f t="shared" si="824"/>
        <v>288157</v>
      </c>
      <c r="AM466" s="32">
        <f t="shared" si="824"/>
        <v>0</v>
      </c>
      <c r="AN466" s="32">
        <f t="shared" si="824"/>
        <v>307308</v>
      </c>
      <c r="AO466" s="32">
        <f t="shared" si="824"/>
        <v>0</v>
      </c>
      <c r="AP466" s="32">
        <f t="shared" si="824"/>
        <v>0</v>
      </c>
      <c r="AQ466" s="32">
        <f t="shared" si="824"/>
        <v>0</v>
      </c>
      <c r="AR466" s="32">
        <f t="shared" si="824"/>
        <v>0</v>
      </c>
      <c r="AS466" s="32">
        <f t="shared" si="824"/>
        <v>0</v>
      </c>
      <c r="AT466" s="32">
        <f t="shared" si="824"/>
        <v>288157</v>
      </c>
      <c r="AU466" s="32">
        <f t="shared" si="824"/>
        <v>0</v>
      </c>
      <c r="AV466" s="32">
        <f t="shared" si="824"/>
        <v>307308</v>
      </c>
      <c r="AW466" s="32">
        <f t="shared" si="824"/>
        <v>0</v>
      </c>
    </row>
    <row r="467" spans="1:49" s="10" customFormat="1" ht="49.5">
      <c r="A467" s="40" t="s">
        <v>171</v>
      </c>
      <c r="B467" s="30" t="s">
        <v>60</v>
      </c>
      <c r="C467" s="30" t="s">
        <v>51</v>
      </c>
      <c r="D467" s="50" t="s">
        <v>567</v>
      </c>
      <c r="E467" s="30" t="s">
        <v>170</v>
      </c>
      <c r="F467" s="32">
        <v>288157</v>
      </c>
      <c r="G467" s="32"/>
      <c r="H467" s="32">
        <v>307308</v>
      </c>
      <c r="I467" s="152"/>
      <c r="J467" s="152"/>
      <c r="K467" s="152"/>
      <c r="L467" s="32">
        <f>F467+I467+J467</f>
        <v>288157</v>
      </c>
      <c r="M467" s="32">
        <f>G467+J467</f>
        <v>0</v>
      </c>
      <c r="N467" s="32">
        <f>H467+K467</f>
        <v>307308</v>
      </c>
      <c r="O467" s="152"/>
      <c r="P467" s="152"/>
      <c r="Q467" s="152"/>
      <c r="R467" s="32">
        <f>L467+O467+P467</f>
        <v>288157</v>
      </c>
      <c r="S467" s="32">
        <f>M467+P467</f>
        <v>0</v>
      </c>
      <c r="T467" s="32">
        <f>N467+Q467</f>
        <v>307308</v>
      </c>
      <c r="U467" s="152"/>
      <c r="V467" s="152"/>
      <c r="W467" s="152"/>
      <c r="X467" s="32">
        <f>R467+U467+V467</f>
        <v>288157</v>
      </c>
      <c r="Y467" s="32">
        <f>S467+V467</f>
        <v>0</v>
      </c>
      <c r="Z467" s="32">
        <f>T467+W467</f>
        <v>307308</v>
      </c>
      <c r="AA467" s="152"/>
      <c r="AB467" s="152"/>
      <c r="AC467" s="152"/>
      <c r="AD467" s="32">
        <f>X467+AA467+AB467</f>
        <v>288157</v>
      </c>
      <c r="AE467" s="32">
        <f>Y467+AB467</f>
        <v>0</v>
      </c>
      <c r="AF467" s="32">
        <f>Z467+AC467</f>
        <v>307308</v>
      </c>
      <c r="AG467" s="32"/>
      <c r="AH467" s="152"/>
      <c r="AI467" s="152"/>
      <c r="AJ467" s="152"/>
      <c r="AK467" s="152"/>
      <c r="AL467" s="32">
        <f>AD467+AH467+AI467</f>
        <v>288157</v>
      </c>
      <c r="AM467" s="32">
        <f>AE467+AI467</f>
        <v>0</v>
      </c>
      <c r="AN467" s="32">
        <f>AF467+AJ467</f>
        <v>307308</v>
      </c>
      <c r="AO467" s="32">
        <f>AH467+AK467</f>
        <v>0</v>
      </c>
      <c r="AP467" s="32"/>
      <c r="AQ467" s="32"/>
      <c r="AR467" s="32"/>
      <c r="AS467" s="32"/>
      <c r="AT467" s="32">
        <f>AL467+AP467+AQ467</f>
        <v>288157</v>
      </c>
      <c r="AU467" s="32">
        <f>AM467+AQ467</f>
        <v>0</v>
      </c>
      <c r="AV467" s="32">
        <f>AN467+AR467</f>
        <v>307308</v>
      </c>
      <c r="AW467" s="32">
        <f>AP467+AS467</f>
        <v>0</v>
      </c>
    </row>
    <row r="468" spans="1:49" s="10" customFormat="1" ht="49.5">
      <c r="A468" s="40" t="s">
        <v>516</v>
      </c>
      <c r="B468" s="30" t="s">
        <v>60</v>
      </c>
      <c r="C468" s="30" t="s">
        <v>51</v>
      </c>
      <c r="D468" s="30" t="s">
        <v>372</v>
      </c>
      <c r="E468" s="30"/>
      <c r="F468" s="99">
        <f>F469+F479+F476+F484</f>
        <v>211689</v>
      </c>
      <c r="G468" s="99">
        <f t="shared" ref="G468:I468" si="825">G469+G479+G476+G484</f>
        <v>0</v>
      </c>
      <c r="H468" s="99">
        <f t="shared" si="825"/>
        <v>184665</v>
      </c>
      <c r="I468" s="152">
        <f t="shared" si="825"/>
        <v>-28510</v>
      </c>
      <c r="J468" s="152">
        <f t="shared" ref="J468:N468" si="826">J469+J479+J476+J484</f>
        <v>0</v>
      </c>
      <c r="K468" s="152">
        <f t="shared" si="826"/>
        <v>-28510</v>
      </c>
      <c r="L468" s="32">
        <f t="shared" si="826"/>
        <v>183179</v>
      </c>
      <c r="M468" s="32">
        <f t="shared" si="826"/>
        <v>0</v>
      </c>
      <c r="N468" s="32">
        <f t="shared" si="826"/>
        <v>156155</v>
      </c>
      <c r="O468" s="152">
        <f>O469+O479+O476+O484</f>
        <v>296472</v>
      </c>
      <c r="P468" s="152">
        <f t="shared" ref="P468:T468" si="827">P469+P479+P476+P484</f>
        <v>281648</v>
      </c>
      <c r="Q468" s="152">
        <f t="shared" si="827"/>
        <v>0</v>
      </c>
      <c r="R468" s="32">
        <f t="shared" si="827"/>
        <v>479651</v>
      </c>
      <c r="S468" s="32">
        <f t="shared" si="827"/>
        <v>281648</v>
      </c>
      <c r="T468" s="32">
        <f t="shared" si="827"/>
        <v>156155</v>
      </c>
      <c r="U468" s="152">
        <f>U469+U479+U476+U484</f>
        <v>0</v>
      </c>
      <c r="V468" s="152">
        <f t="shared" ref="V468:Z468" si="828">V469+V479+V476+V484</f>
        <v>0</v>
      </c>
      <c r="W468" s="152">
        <f t="shared" si="828"/>
        <v>0</v>
      </c>
      <c r="X468" s="32">
        <f t="shared" si="828"/>
        <v>479651</v>
      </c>
      <c r="Y468" s="32">
        <f t="shared" si="828"/>
        <v>281648</v>
      </c>
      <c r="Z468" s="32">
        <f t="shared" si="828"/>
        <v>156155</v>
      </c>
      <c r="AA468" s="152">
        <f>AA469+AA479+AA476+AA484</f>
        <v>0</v>
      </c>
      <c r="AB468" s="152">
        <f t="shared" ref="AB468:AF468" si="829">AB469+AB479+AB476+AB484</f>
        <v>0</v>
      </c>
      <c r="AC468" s="152">
        <f t="shared" si="829"/>
        <v>0</v>
      </c>
      <c r="AD468" s="32">
        <f t="shared" si="829"/>
        <v>479651</v>
      </c>
      <c r="AE468" s="32">
        <f t="shared" si="829"/>
        <v>281648</v>
      </c>
      <c r="AF468" s="32">
        <f t="shared" si="829"/>
        <v>156155</v>
      </c>
      <c r="AG468" s="32"/>
      <c r="AH468" s="152">
        <f>AH469+AH479+AH476+AH484</f>
        <v>0</v>
      </c>
      <c r="AI468" s="152">
        <f t="shared" ref="AI468:AN468" si="830">AI469+AI479+AI476+AI484</f>
        <v>0</v>
      </c>
      <c r="AJ468" s="152">
        <f t="shared" si="830"/>
        <v>0</v>
      </c>
      <c r="AK468" s="152">
        <f t="shared" ref="AK468" si="831">AK469+AK479+AK476+AK484</f>
        <v>0</v>
      </c>
      <c r="AL468" s="32">
        <f t="shared" si="830"/>
        <v>479651</v>
      </c>
      <c r="AM468" s="32">
        <f t="shared" si="830"/>
        <v>281648</v>
      </c>
      <c r="AN468" s="32">
        <f t="shared" si="830"/>
        <v>156155</v>
      </c>
      <c r="AO468" s="32">
        <f t="shared" ref="AO468" si="832">AO469+AO479+AO476+AO484</f>
        <v>0</v>
      </c>
      <c r="AP468" s="32">
        <f>AP469+AP479+AP476+AP484</f>
        <v>0</v>
      </c>
      <c r="AQ468" s="32">
        <f t="shared" ref="AQ468:AW468" si="833">AQ469+AQ479+AQ476+AQ484</f>
        <v>0</v>
      </c>
      <c r="AR468" s="32">
        <f t="shared" si="833"/>
        <v>0</v>
      </c>
      <c r="AS468" s="32">
        <f t="shared" si="833"/>
        <v>0</v>
      </c>
      <c r="AT468" s="32">
        <f t="shared" si="833"/>
        <v>479651</v>
      </c>
      <c r="AU468" s="32">
        <f t="shared" si="833"/>
        <v>281648</v>
      </c>
      <c r="AV468" s="32">
        <f t="shared" si="833"/>
        <v>156155</v>
      </c>
      <c r="AW468" s="32">
        <f t="shared" si="833"/>
        <v>0</v>
      </c>
    </row>
    <row r="469" spans="1:49" s="10" customFormat="1" ht="16.5" customHeight="1">
      <c r="A469" s="40" t="s">
        <v>76</v>
      </c>
      <c r="B469" s="30" t="s">
        <v>60</v>
      </c>
      <c r="C469" s="30" t="s">
        <v>51</v>
      </c>
      <c r="D469" s="30" t="s">
        <v>373</v>
      </c>
      <c r="E469" s="30"/>
      <c r="F469" s="32">
        <f t="shared" ref="F469:H469" si="834">F473+F470</f>
        <v>183179</v>
      </c>
      <c r="G469" s="32">
        <f t="shared" si="834"/>
        <v>0</v>
      </c>
      <c r="H469" s="32">
        <f t="shared" si="834"/>
        <v>156155</v>
      </c>
      <c r="I469" s="152">
        <f t="shared" ref="I469:N469" si="835">I473+I470</f>
        <v>0</v>
      </c>
      <c r="J469" s="152">
        <f t="shared" si="835"/>
        <v>0</v>
      </c>
      <c r="K469" s="152">
        <f t="shared" si="835"/>
        <v>0</v>
      </c>
      <c r="L469" s="32">
        <f t="shared" si="835"/>
        <v>183179</v>
      </c>
      <c r="M469" s="32">
        <f t="shared" si="835"/>
        <v>0</v>
      </c>
      <c r="N469" s="32">
        <f t="shared" si="835"/>
        <v>156155</v>
      </c>
      <c r="O469" s="152">
        <f t="shared" ref="O469:T469" si="836">O473+O470</f>
        <v>0</v>
      </c>
      <c r="P469" s="152">
        <f t="shared" si="836"/>
        <v>0</v>
      </c>
      <c r="Q469" s="152">
        <f t="shared" si="836"/>
        <v>0</v>
      </c>
      <c r="R469" s="32">
        <f t="shared" si="836"/>
        <v>183179</v>
      </c>
      <c r="S469" s="32">
        <f t="shared" si="836"/>
        <v>0</v>
      </c>
      <c r="T469" s="32">
        <f t="shared" si="836"/>
        <v>156155</v>
      </c>
      <c r="U469" s="152">
        <f t="shared" ref="U469:Z469" si="837">U473+U470</f>
        <v>0</v>
      </c>
      <c r="V469" s="152">
        <f t="shared" si="837"/>
        <v>0</v>
      </c>
      <c r="W469" s="152">
        <f t="shared" si="837"/>
        <v>0</v>
      </c>
      <c r="X469" s="32">
        <f t="shared" si="837"/>
        <v>183179</v>
      </c>
      <c r="Y469" s="32">
        <f t="shared" si="837"/>
        <v>0</v>
      </c>
      <c r="Z469" s="32">
        <f t="shared" si="837"/>
        <v>156155</v>
      </c>
      <c r="AA469" s="152">
        <f t="shared" ref="AA469:AF469" si="838">AA473+AA470</f>
        <v>0</v>
      </c>
      <c r="AB469" s="152">
        <f t="shared" si="838"/>
        <v>0</v>
      </c>
      <c r="AC469" s="152">
        <f t="shared" si="838"/>
        <v>0</v>
      </c>
      <c r="AD469" s="32">
        <f t="shared" si="838"/>
        <v>183179</v>
      </c>
      <c r="AE469" s="32">
        <f t="shared" si="838"/>
        <v>0</v>
      </c>
      <c r="AF469" s="32">
        <f t="shared" si="838"/>
        <v>156155</v>
      </c>
      <c r="AG469" s="32"/>
      <c r="AH469" s="152">
        <f t="shared" ref="AH469:AN469" si="839">AH473+AH470</f>
        <v>0</v>
      </c>
      <c r="AI469" s="152">
        <f t="shared" si="839"/>
        <v>0</v>
      </c>
      <c r="AJ469" s="152">
        <f t="shared" si="839"/>
        <v>0</v>
      </c>
      <c r="AK469" s="152">
        <f t="shared" ref="AK469" si="840">AK473+AK470</f>
        <v>0</v>
      </c>
      <c r="AL469" s="32">
        <f t="shared" si="839"/>
        <v>183179</v>
      </c>
      <c r="AM469" s="32">
        <f t="shared" si="839"/>
        <v>0</v>
      </c>
      <c r="AN469" s="32">
        <f t="shared" si="839"/>
        <v>156155</v>
      </c>
      <c r="AO469" s="32">
        <f t="shared" ref="AO469:AV469" si="841">AO473+AO470</f>
        <v>0</v>
      </c>
      <c r="AP469" s="32">
        <f t="shared" si="841"/>
        <v>0</v>
      </c>
      <c r="AQ469" s="32">
        <f t="shared" si="841"/>
        <v>0</v>
      </c>
      <c r="AR469" s="32">
        <f t="shared" si="841"/>
        <v>0</v>
      </c>
      <c r="AS469" s="32">
        <f t="shared" si="841"/>
        <v>0</v>
      </c>
      <c r="AT469" s="32">
        <f t="shared" si="841"/>
        <v>183179</v>
      </c>
      <c r="AU469" s="32">
        <f t="shared" si="841"/>
        <v>0</v>
      </c>
      <c r="AV469" s="32">
        <f t="shared" si="841"/>
        <v>156155</v>
      </c>
      <c r="AW469" s="32">
        <f t="shared" ref="AW469" si="842">AW473+AW470</f>
        <v>0</v>
      </c>
    </row>
    <row r="470" spans="1:49" s="10" customFormat="1" ht="33">
      <c r="A470" s="49" t="s">
        <v>83</v>
      </c>
      <c r="B470" s="30" t="s">
        <v>60</v>
      </c>
      <c r="C470" s="30" t="s">
        <v>51</v>
      </c>
      <c r="D470" s="30" t="s">
        <v>503</v>
      </c>
      <c r="E470" s="30"/>
      <c r="F470" s="32">
        <f t="shared" ref="F470:AW470" si="843">F471</f>
        <v>181039</v>
      </c>
      <c r="G470" s="32">
        <f t="shared" si="843"/>
        <v>0</v>
      </c>
      <c r="H470" s="32">
        <f t="shared" si="843"/>
        <v>154015</v>
      </c>
      <c r="I470" s="152">
        <f t="shared" si="843"/>
        <v>0</v>
      </c>
      <c r="J470" s="152">
        <f t="shared" si="843"/>
        <v>0</v>
      </c>
      <c r="K470" s="152">
        <f t="shared" si="843"/>
        <v>0</v>
      </c>
      <c r="L470" s="32">
        <f t="shared" si="843"/>
        <v>181039</v>
      </c>
      <c r="M470" s="32">
        <f t="shared" si="843"/>
        <v>0</v>
      </c>
      <c r="N470" s="32">
        <f t="shared" si="843"/>
        <v>154015</v>
      </c>
      <c r="O470" s="152">
        <f t="shared" si="843"/>
        <v>0</v>
      </c>
      <c r="P470" s="152">
        <f t="shared" si="843"/>
        <v>0</v>
      </c>
      <c r="Q470" s="152">
        <f t="shared" si="843"/>
        <v>0</v>
      </c>
      <c r="R470" s="32">
        <f t="shared" si="843"/>
        <v>181039</v>
      </c>
      <c r="S470" s="32">
        <f t="shared" si="843"/>
        <v>0</v>
      </c>
      <c r="T470" s="32">
        <f t="shared" si="843"/>
        <v>154015</v>
      </c>
      <c r="U470" s="152">
        <f t="shared" si="843"/>
        <v>0</v>
      </c>
      <c r="V470" s="152">
        <f t="shared" si="843"/>
        <v>0</v>
      </c>
      <c r="W470" s="152">
        <f t="shared" si="843"/>
        <v>0</v>
      </c>
      <c r="X470" s="32">
        <f t="shared" si="843"/>
        <v>181039</v>
      </c>
      <c r="Y470" s="32">
        <f t="shared" si="843"/>
        <v>0</v>
      </c>
      <c r="Z470" s="32">
        <f t="shared" si="843"/>
        <v>154015</v>
      </c>
      <c r="AA470" s="152">
        <f t="shared" si="843"/>
        <v>0</v>
      </c>
      <c r="AB470" s="152">
        <f t="shared" si="843"/>
        <v>0</v>
      </c>
      <c r="AC470" s="152">
        <f t="shared" si="843"/>
        <v>0</v>
      </c>
      <c r="AD470" s="32">
        <f t="shared" si="843"/>
        <v>181039</v>
      </c>
      <c r="AE470" s="32">
        <f t="shared" si="843"/>
        <v>0</v>
      </c>
      <c r="AF470" s="32">
        <f t="shared" si="843"/>
        <v>154015</v>
      </c>
      <c r="AG470" s="32"/>
      <c r="AH470" s="152">
        <f t="shared" si="843"/>
        <v>0</v>
      </c>
      <c r="AI470" s="152">
        <f t="shared" si="843"/>
        <v>0</v>
      </c>
      <c r="AJ470" s="152">
        <f t="shared" si="843"/>
        <v>0</v>
      </c>
      <c r="AK470" s="152">
        <f t="shared" si="843"/>
        <v>0</v>
      </c>
      <c r="AL470" s="32">
        <f t="shared" si="843"/>
        <v>181039</v>
      </c>
      <c r="AM470" s="32">
        <f t="shared" si="843"/>
        <v>0</v>
      </c>
      <c r="AN470" s="32">
        <f t="shared" si="843"/>
        <v>154015</v>
      </c>
      <c r="AO470" s="32">
        <f t="shared" si="843"/>
        <v>0</v>
      </c>
      <c r="AP470" s="32">
        <f t="shared" si="843"/>
        <v>0</v>
      </c>
      <c r="AQ470" s="32">
        <f t="shared" si="843"/>
        <v>0</v>
      </c>
      <c r="AR470" s="32">
        <f t="shared" si="843"/>
        <v>0</v>
      </c>
      <c r="AS470" s="32">
        <f t="shared" si="843"/>
        <v>0</v>
      </c>
      <c r="AT470" s="32">
        <f t="shared" si="843"/>
        <v>181039</v>
      </c>
      <c r="AU470" s="32">
        <f t="shared" si="843"/>
        <v>0</v>
      </c>
      <c r="AV470" s="32">
        <f t="shared" si="843"/>
        <v>154015</v>
      </c>
      <c r="AW470" s="32">
        <f t="shared" si="843"/>
        <v>0</v>
      </c>
    </row>
    <row r="471" spans="1:49" s="10" customFormat="1" ht="33">
      <c r="A471" s="29" t="s">
        <v>213</v>
      </c>
      <c r="B471" s="30" t="s">
        <v>60</v>
      </c>
      <c r="C471" s="30" t="s">
        <v>51</v>
      </c>
      <c r="D471" s="30" t="s">
        <v>503</v>
      </c>
      <c r="E471" s="30" t="s">
        <v>84</v>
      </c>
      <c r="F471" s="32">
        <f t="shared" ref="F471:AW471" si="844">F472</f>
        <v>181039</v>
      </c>
      <c r="G471" s="32">
        <f t="shared" si="844"/>
        <v>0</v>
      </c>
      <c r="H471" s="32">
        <f t="shared" si="844"/>
        <v>154015</v>
      </c>
      <c r="I471" s="152">
        <f t="shared" si="844"/>
        <v>0</v>
      </c>
      <c r="J471" s="152">
        <f t="shared" si="844"/>
        <v>0</v>
      </c>
      <c r="K471" s="152">
        <f t="shared" si="844"/>
        <v>0</v>
      </c>
      <c r="L471" s="32">
        <f t="shared" si="844"/>
        <v>181039</v>
      </c>
      <c r="M471" s="32">
        <f t="shared" si="844"/>
        <v>0</v>
      </c>
      <c r="N471" s="32">
        <f t="shared" si="844"/>
        <v>154015</v>
      </c>
      <c r="O471" s="152">
        <f t="shared" si="844"/>
        <v>0</v>
      </c>
      <c r="P471" s="152">
        <f t="shared" si="844"/>
        <v>0</v>
      </c>
      <c r="Q471" s="152">
        <f t="shared" si="844"/>
        <v>0</v>
      </c>
      <c r="R471" s="32">
        <f t="shared" si="844"/>
        <v>181039</v>
      </c>
      <c r="S471" s="32">
        <f t="shared" si="844"/>
        <v>0</v>
      </c>
      <c r="T471" s="32">
        <f t="shared" si="844"/>
        <v>154015</v>
      </c>
      <c r="U471" s="152">
        <f t="shared" si="844"/>
        <v>0</v>
      </c>
      <c r="V471" s="152">
        <f t="shared" si="844"/>
        <v>0</v>
      </c>
      <c r="W471" s="152">
        <f t="shared" si="844"/>
        <v>0</v>
      </c>
      <c r="X471" s="32">
        <f t="shared" si="844"/>
        <v>181039</v>
      </c>
      <c r="Y471" s="32">
        <f t="shared" si="844"/>
        <v>0</v>
      </c>
      <c r="Z471" s="32">
        <f t="shared" si="844"/>
        <v>154015</v>
      </c>
      <c r="AA471" s="152">
        <f t="shared" si="844"/>
        <v>0</v>
      </c>
      <c r="AB471" s="152">
        <f t="shared" si="844"/>
        <v>0</v>
      </c>
      <c r="AC471" s="152">
        <f t="shared" si="844"/>
        <v>0</v>
      </c>
      <c r="AD471" s="32">
        <f t="shared" si="844"/>
        <v>181039</v>
      </c>
      <c r="AE471" s="32">
        <f t="shared" si="844"/>
        <v>0</v>
      </c>
      <c r="AF471" s="32">
        <f t="shared" si="844"/>
        <v>154015</v>
      </c>
      <c r="AG471" s="32"/>
      <c r="AH471" s="152">
        <f t="shared" si="844"/>
        <v>0</v>
      </c>
      <c r="AI471" s="152">
        <f t="shared" si="844"/>
        <v>0</v>
      </c>
      <c r="AJ471" s="152">
        <f t="shared" si="844"/>
        <v>0</v>
      </c>
      <c r="AK471" s="152">
        <f t="shared" si="844"/>
        <v>0</v>
      </c>
      <c r="AL471" s="32">
        <f t="shared" si="844"/>
        <v>181039</v>
      </c>
      <c r="AM471" s="32">
        <f t="shared" si="844"/>
        <v>0</v>
      </c>
      <c r="AN471" s="32">
        <f t="shared" si="844"/>
        <v>154015</v>
      </c>
      <c r="AO471" s="32">
        <f t="shared" si="844"/>
        <v>0</v>
      </c>
      <c r="AP471" s="32">
        <f t="shared" si="844"/>
        <v>0</v>
      </c>
      <c r="AQ471" s="32">
        <f t="shared" si="844"/>
        <v>0</v>
      </c>
      <c r="AR471" s="32">
        <f t="shared" si="844"/>
        <v>0</v>
      </c>
      <c r="AS471" s="32">
        <f t="shared" si="844"/>
        <v>0</v>
      </c>
      <c r="AT471" s="32">
        <f t="shared" si="844"/>
        <v>181039</v>
      </c>
      <c r="AU471" s="32">
        <f t="shared" si="844"/>
        <v>0</v>
      </c>
      <c r="AV471" s="32">
        <f t="shared" si="844"/>
        <v>154015</v>
      </c>
      <c r="AW471" s="32">
        <f t="shared" si="844"/>
        <v>0</v>
      </c>
    </row>
    <row r="472" spans="1:49" s="10" customFormat="1" ht="33">
      <c r="A472" s="70" t="s">
        <v>83</v>
      </c>
      <c r="B472" s="30" t="s">
        <v>60</v>
      </c>
      <c r="C472" s="30" t="s">
        <v>51</v>
      </c>
      <c r="D472" s="30" t="s">
        <v>503</v>
      </c>
      <c r="E472" s="30" t="s">
        <v>194</v>
      </c>
      <c r="F472" s="32">
        <v>181039</v>
      </c>
      <c r="G472" s="32"/>
      <c r="H472" s="32">
        <v>154015</v>
      </c>
      <c r="I472" s="152"/>
      <c r="J472" s="152"/>
      <c r="K472" s="152"/>
      <c r="L472" s="32">
        <f>F472+I472+J472</f>
        <v>181039</v>
      </c>
      <c r="M472" s="32">
        <f>G472+J472</f>
        <v>0</v>
      </c>
      <c r="N472" s="32">
        <f>H472+K472</f>
        <v>154015</v>
      </c>
      <c r="O472" s="152"/>
      <c r="P472" s="152"/>
      <c r="Q472" s="152"/>
      <c r="R472" s="32">
        <f>L472+O472+P472</f>
        <v>181039</v>
      </c>
      <c r="S472" s="32">
        <f>M472+P472</f>
        <v>0</v>
      </c>
      <c r="T472" s="32">
        <f>N472+Q472</f>
        <v>154015</v>
      </c>
      <c r="U472" s="152"/>
      <c r="V472" s="152"/>
      <c r="W472" s="152"/>
      <c r="X472" s="32">
        <f>R472+U472+V472</f>
        <v>181039</v>
      </c>
      <c r="Y472" s="32">
        <f>S472+V472</f>
        <v>0</v>
      </c>
      <c r="Z472" s="32">
        <f>T472+W472</f>
        <v>154015</v>
      </c>
      <c r="AA472" s="152"/>
      <c r="AB472" s="152"/>
      <c r="AC472" s="152"/>
      <c r="AD472" s="32">
        <f>X472+AA472+AB472</f>
        <v>181039</v>
      </c>
      <c r="AE472" s="32">
        <f>Y472+AB472</f>
        <v>0</v>
      </c>
      <c r="AF472" s="32">
        <f>Z472+AC472</f>
        <v>154015</v>
      </c>
      <c r="AG472" s="32"/>
      <c r="AH472" s="152"/>
      <c r="AI472" s="152"/>
      <c r="AJ472" s="152"/>
      <c r="AK472" s="152"/>
      <c r="AL472" s="32">
        <f>AD472+AH472+AI472</f>
        <v>181039</v>
      </c>
      <c r="AM472" s="32">
        <f>AE472+AI472</f>
        <v>0</v>
      </c>
      <c r="AN472" s="32">
        <f>AF472+AJ472</f>
        <v>154015</v>
      </c>
      <c r="AO472" s="32">
        <f>AH472+AK472</f>
        <v>0</v>
      </c>
      <c r="AP472" s="32"/>
      <c r="AQ472" s="32"/>
      <c r="AR472" s="32"/>
      <c r="AS472" s="32"/>
      <c r="AT472" s="32">
        <f>AL472+AP472+AQ472</f>
        <v>181039</v>
      </c>
      <c r="AU472" s="32">
        <f>AM472+AQ472</f>
        <v>0</v>
      </c>
      <c r="AV472" s="32">
        <f>AN472+AR472</f>
        <v>154015</v>
      </c>
      <c r="AW472" s="32">
        <f>AP472+AS472</f>
        <v>0</v>
      </c>
    </row>
    <row r="473" spans="1:49" s="10" customFormat="1" ht="33">
      <c r="A473" s="73" t="s">
        <v>119</v>
      </c>
      <c r="B473" s="30" t="s">
        <v>60</v>
      </c>
      <c r="C473" s="30" t="s">
        <v>51</v>
      </c>
      <c r="D473" s="30" t="s">
        <v>416</v>
      </c>
      <c r="E473" s="30"/>
      <c r="F473" s="32">
        <f t="shared" ref="F473:U474" si="845">F474</f>
        <v>2140</v>
      </c>
      <c r="G473" s="32">
        <f t="shared" si="845"/>
        <v>0</v>
      </c>
      <c r="H473" s="32">
        <f t="shared" si="845"/>
        <v>2140</v>
      </c>
      <c r="I473" s="152">
        <f t="shared" si="845"/>
        <v>0</v>
      </c>
      <c r="J473" s="152">
        <f t="shared" si="845"/>
        <v>0</v>
      </c>
      <c r="K473" s="152">
        <f t="shared" si="845"/>
        <v>0</v>
      </c>
      <c r="L473" s="32">
        <f t="shared" si="845"/>
        <v>2140</v>
      </c>
      <c r="M473" s="32">
        <f t="shared" si="845"/>
        <v>0</v>
      </c>
      <c r="N473" s="32">
        <f t="shared" si="845"/>
        <v>2140</v>
      </c>
      <c r="O473" s="152">
        <f t="shared" si="845"/>
        <v>0</v>
      </c>
      <c r="P473" s="152">
        <f t="shared" si="845"/>
        <v>0</v>
      </c>
      <c r="Q473" s="152">
        <f t="shared" si="845"/>
        <v>0</v>
      </c>
      <c r="R473" s="32">
        <f t="shared" si="845"/>
        <v>2140</v>
      </c>
      <c r="S473" s="32">
        <f t="shared" si="845"/>
        <v>0</v>
      </c>
      <c r="T473" s="32">
        <f t="shared" si="845"/>
        <v>2140</v>
      </c>
      <c r="U473" s="152">
        <f t="shared" si="845"/>
        <v>0</v>
      </c>
      <c r="V473" s="152">
        <f t="shared" ref="U473:AL474" si="846">V474</f>
        <v>0</v>
      </c>
      <c r="W473" s="152">
        <f t="shared" si="846"/>
        <v>0</v>
      </c>
      <c r="X473" s="32">
        <f t="shared" si="846"/>
        <v>2140</v>
      </c>
      <c r="Y473" s="32">
        <f t="shared" si="846"/>
        <v>0</v>
      </c>
      <c r="Z473" s="32">
        <f t="shared" si="846"/>
        <v>2140</v>
      </c>
      <c r="AA473" s="152">
        <f t="shared" si="846"/>
        <v>0</v>
      </c>
      <c r="AB473" s="152">
        <f t="shared" si="846"/>
        <v>0</v>
      </c>
      <c r="AC473" s="152">
        <f t="shared" si="846"/>
        <v>0</v>
      </c>
      <c r="AD473" s="32">
        <f t="shared" si="846"/>
        <v>2140</v>
      </c>
      <c r="AE473" s="32">
        <f t="shared" si="846"/>
        <v>0</v>
      </c>
      <c r="AF473" s="32">
        <f t="shared" si="846"/>
        <v>2140</v>
      </c>
      <c r="AG473" s="32"/>
      <c r="AH473" s="152">
        <f t="shared" si="846"/>
        <v>0</v>
      </c>
      <c r="AI473" s="152">
        <f t="shared" si="846"/>
        <v>0</v>
      </c>
      <c r="AJ473" s="152">
        <f t="shared" si="846"/>
        <v>0</v>
      </c>
      <c r="AK473" s="152">
        <f t="shared" si="846"/>
        <v>0</v>
      </c>
      <c r="AL473" s="32">
        <f t="shared" si="846"/>
        <v>2140</v>
      </c>
      <c r="AM473" s="32">
        <f t="shared" ref="AH473:AW474" si="847">AM474</f>
        <v>0</v>
      </c>
      <c r="AN473" s="32">
        <f t="shared" si="847"/>
        <v>2140</v>
      </c>
      <c r="AO473" s="32">
        <f t="shared" si="847"/>
        <v>0</v>
      </c>
      <c r="AP473" s="32">
        <f t="shared" si="847"/>
        <v>0</v>
      </c>
      <c r="AQ473" s="32">
        <f t="shared" si="847"/>
        <v>0</v>
      </c>
      <c r="AR473" s="32">
        <f t="shared" si="847"/>
        <v>0</v>
      </c>
      <c r="AS473" s="32">
        <f t="shared" si="847"/>
        <v>0</v>
      </c>
      <c r="AT473" s="32">
        <f t="shared" si="847"/>
        <v>2140</v>
      </c>
      <c r="AU473" s="32">
        <f t="shared" si="847"/>
        <v>0</v>
      </c>
      <c r="AV473" s="32">
        <f t="shared" si="847"/>
        <v>2140</v>
      </c>
      <c r="AW473" s="32">
        <f t="shared" si="847"/>
        <v>0</v>
      </c>
    </row>
    <row r="474" spans="1:49" s="10" customFormat="1" ht="33">
      <c r="A474" s="81" t="s">
        <v>418</v>
      </c>
      <c r="B474" s="30" t="s">
        <v>60</v>
      </c>
      <c r="C474" s="30" t="s">
        <v>51</v>
      </c>
      <c r="D474" s="30" t="s">
        <v>416</v>
      </c>
      <c r="E474" s="30" t="s">
        <v>78</v>
      </c>
      <c r="F474" s="32">
        <f t="shared" si="845"/>
        <v>2140</v>
      </c>
      <c r="G474" s="32">
        <f t="shared" si="845"/>
        <v>0</v>
      </c>
      <c r="H474" s="32">
        <f t="shared" si="845"/>
        <v>2140</v>
      </c>
      <c r="I474" s="152">
        <f t="shared" si="845"/>
        <v>0</v>
      </c>
      <c r="J474" s="152">
        <f t="shared" si="845"/>
        <v>0</v>
      </c>
      <c r="K474" s="152">
        <f t="shared" si="845"/>
        <v>0</v>
      </c>
      <c r="L474" s="32">
        <f t="shared" si="845"/>
        <v>2140</v>
      </c>
      <c r="M474" s="32">
        <f t="shared" si="845"/>
        <v>0</v>
      </c>
      <c r="N474" s="32">
        <f t="shared" si="845"/>
        <v>2140</v>
      </c>
      <c r="O474" s="152">
        <f t="shared" si="845"/>
        <v>0</v>
      </c>
      <c r="P474" s="152">
        <f t="shared" si="845"/>
        <v>0</v>
      </c>
      <c r="Q474" s="152">
        <f t="shared" si="845"/>
        <v>0</v>
      </c>
      <c r="R474" s="32">
        <f t="shared" si="845"/>
        <v>2140</v>
      </c>
      <c r="S474" s="32">
        <f t="shared" si="845"/>
        <v>0</v>
      </c>
      <c r="T474" s="32">
        <f t="shared" si="845"/>
        <v>2140</v>
      </c>
      <c r="U474" s="152">
        <f t="shared" si="846"/>
        <v>0</v>
      </c>
      <c r="V474" s="152">
        <f t="shared" si="846"/>
        <v>0</v>
      </c>
      <c r="W474" s="152">
        <f t="shared" si="846"/>
        <v>0</v>
      </c>
      <c r="X474" s="32">
        <f t="shared" si="846"/>
        <v>2140</v>
      </c>
      <c r="Y474" s="32">
        <f t="shared" si="846"/>
        <v>0</v>
      </c>
      <c r="Z474" s="32">
        <f t="shared" si="846"/>
        <v>2140</v>
      </c>
      <c r="AA474" s="152">
        <f t="shared" si="846"/>
        <v>0</v>
      </c>
      <c r="AB474" s="152">
        <f t="shared" si="846"/>
        <v>0</v>
      </c>
      <c r="AC474" s="152">
        <f t="shared" si="846"/>
        <v>0</v>
      </c>
      <c r="AD474" s="32">
        <f t="shared" si="846"/>
        <v>2140</v>
      </c>
      <c r="AE474" s="32">
        <f t="shared" si="846"/>
        <v>0</v>
      </c>
      <c r="AF474" s="32">
        <f t="shared" si="846"/>
        <v>2140</v>
      </c>
      <c r="AG474" s="32"/>
      <c r="AH474" s="152">
        <f t="shared" si="847"/>
        <v>0</v>
      </c>
      <c r="AI474" s="152">
        <f t="shared" si="847"/>
        <v>0</v>
      </c>
      <c r="AJ474" s="152">
        <f t="shared" si="847"/>
        <v>0</v>
      </c>
      <c r="AK474" s="152">
        <f t="shared" si="847"/>
        <v>0</v>
      </c>
      <c r="AL474" s="32">
        <f t="shared" si="847"/>
        <v>2140</v>
      </c>
      <c r="AM474" s="32">
        <f t="shared" si="847"/>
        <v>0</v>
      </c>
      <c r="AN474" s="32">
        <f t="shared" si="847"/>
        <v>2140</v>
      </c>
      <c r="AO474" s="32">
        <f t="shared" si="847"/>
        <v>0</v>
      </c>
      <c r="AP474" s="32">
        <f t="shared" si="847"/>
        <v>0</v>
      </c>
      <c r="AQ474" s="32">
        <f t="shared" si="847"/>
        <v>0</v>
      </c>
      <c r="AR474" s="32">
        <f t="shared" si="847"/>
        <v>0</v>
      </c>
      <c r="AS474" s="32">
        <f t="shared" si="847"/>
        <v>0</v>
      </c>
      <c r="AT474" s="32">
        <f t="shared" si="847"/>
        <v>2140</v>
      </c>
      <c r="AU474" s="32">
        <f t="shared" si="847"/>
        <v>0</v>
      </c>
      <c r="AV474" s="32">
        <f t="shared" si="847"/>
        <v>2140</v>
      </c>
      <c r="AW474" s="32">
        <f t="shared" si="847"/>
        <v>0</v>
      </c>
    </row>
    <row r="475" spans="1:49" s="10" customFormat="1" ht="49.5">
      <c r="A475" s="40" t="s">
        <v>195</v>
      </c>
      <c r="B475" s="30" t="s">
        <v>60</v>
      </c>
      <c r="C475" s="30" t="s">
        <v>51</v>
      </c>
      <c r="D475" s="30" t="s">
        <v>416</v>
      </c>
      <c r="E475" s="30" t="s">
        <v>170</v>
      </c>
      <c r="F475" s="32">
        <v>2140</v>
      </c>
      <c r="G475" s="32"/>
      <c r="H475" s="32">
        <v>2140</v>
      </c>
      <c r="I475" s="152"/>
      <c r="J475" s="152"/>
      <c r="K475" s="152"/>
      <c r="L475" s="32">
        <f>F475+I475+J475</f>
        <v>2140</v>
      </c>
      <c r="M475" s="32">
        <f>G475+J475</f>
        <v>0</v>
      </c>
      <c r="N475" s="32">
        <f>H475+K475</f>
        <v>2140</v>
      </c>
      <c r="O475" s="152"/>
      <c r="P475" s="152"/>
      <c r="Q475" s="152"/>
      <c r="R475" s="32">
        <f>L475+O475+P475</f>
        <v>2140</v>
      </c>
      <c r="S475" s="32">
        <f>M475+P475</f>
        <v>0</v>
      </c>
      <c r="T475" s="32">
        <f>N475+Q475</f>
        <v>2140</v>
      </c>
      <c r="U475" s="152"/>
      <c r="V475" s="152"/>
      <c r="W475" s="152"/>
      <c r="X475" s="32">
        <f>R475+U475+V475</f>
        <v>2140</v>
      </c>
      <c r="Y475" s="32">
        <f>S475+V475</f>
        <v>0</v>
      </c>
      <c r="Z475" s="32">
        <f>T475+W475</f>
        <v>2140</v>
      </c>
      <c r="AA475" s="152"/>
      <c r="AB475" s="152"/>
      <c r="AC475" s="152"/>
      <c r="AD475" s="32">
        <f>X475+AA475+AB475</f>
        <v>2140</v>
      </c>
      <c r="AE475" s="32">
        <f>Y475+AB475</f>
        <v>0</v>
      </c>
      <c r="AF475" s="32">
        <f>Z475+AC475</f>
        <v>2140</v>
      </c>
      <c r="AG475" s="32"/>
      <c r="AH475" s="152"/>
      <c r="AI475" s="152"/>
      <c r="AJ475" s="152"/>
      <c r="AK475" s="152"/>
      <c r="AL475" s="32">
        <f>AD475+AH475+AI475</f>
        <v>2140</v>
      </c>
      <c r="AM475" s="32">
        <f>AE475+AI475</f>
        <v>0</v>
      </c>
      <c r="AN475" s="32">
        <f>AF475+AJ475</f>
        <v>2140</v>
      </c>
      <c r="AO475" s="32">
        <f>AH475+AK475</f>
        <v>0</v>
      </c>
      <c r="AP475" s="32"/>
      <c r="AQ475" s="32"/>
      <c r="AR475" s="32"/>
      <c r="AS475" s="32"/>
      <c r="AT475" s="32">
        <f>AL475+AP475+AQ475</f>
        <v>2140</v>
      </c>
      <c r="AU475" s="32">
        <f>AM475+AQ475</f>
        <v>0</v>
      </c>
      <c r="AV475" s="32">
        <f>AN475+AR475</f>
        <v>2140</v>
      </c>
      <c r="AW475" s="32">
        <f>AP475+AS475</f>
        <v>0</v>
      </c>
    </row>
    <row r="476" spans="1:49" s="10" customFormat="1" ht="49.5" hidden="1" customHeight="1">
      <c r="A476" s="118" t="s">
        <v>532</v>
      </c>
      <c r="B476" s="116" t="s">
        <v>60</v>
      </c>
      <c r="C476" s="116" t="s">
        <v>51</v>
      </c>
      <c r="D476" s="116" t="s">
        <v>531</v>
      </c>
      <c r="E476" s="116"/>
      <c r="F476" s="113">
        <f>F477+F483</f>
        <v>21667</v>
      </c>
      <c r="G476" s="113">
        <f t="shared" ref="G476:I476" si="848">G477+G483</f>
        <v>0</v>
      </c>
      <c r="H476" s="113">
        <f t="shared" si="848"/>
        <v>21667</v>
      </c>
      <c r="I476" s="152">
        <f t="shared" si="848"/>
        <v>-21667</v>
      </c>
      <c r="J476" s="152">
        <f t="shared" ref="J476:O476" si="849">J477+J483</f>
        <v>0</v>
      </c>
      <c r="K476" s="152">
        <f t="shared" si="849"/>
        <v>-21667</v>
      </c>
      <c r="L476" s="113">
        <f t="shared" si="849"/>
        <v>0</v>
      </c>
      <c r="M476" s="113">
        <f t="shared" si="849"/>
        <v>0</v>
      </c>
      <c r="N476" s="113">
        <f t="shared" si="849"/>
        <v>0</v>
      </c>
      <c r="O476" s="152">
        <f t="shared" si="849"/>
        <v>0</v>
      </c>
      <c r="P476" s="152">
        <f t="shared" ref="P476:U476" si="850">P477+P483</f>
        <v>0</v>
      </c>
      <c r="Q476" s="152">
        <f t="shared" si="850"/>
        <v>0</v>
      </c>
      <c r="R476" s="113">
        <f t="shared" si="850"/>
        <v>0</v>
      </c>
      <c r="S476" s="113">
        <f t="shared" si="850"/>
        <v>0</v>
      </c>
      <c r="T476" s="113">
        <f t="shared" si="850"/>
        <v>0</v>
      </c>
      <c r="U476" s="152">
        <f t="shared" si="850"/>
        <v>0</v>
      </c>
      <c r="V476" s="152">
        <f t="shared" ref="V476:AA476" si="851">V477+V483</f>
        <v>0</v>
      </c>
      <c r="W476" s="152">
        <f t="shared" si="851"/>
        <v>0</v>
      </c>
      <c r="X476" s="113">
        <f t="shared" si="851"/>
        <v>0</v>
      </c>
      <c r="Y476" s="113">
        <f t="shared" si="851"/>
        <v>0</v>
      </c>
      <c r="Z476" s="113">
        <f t="shared" si="851"/>
        <v>0</v>
      </c>
      <c r="AA476" s="152">
        <f t="shared" si="851"/>
        <v>0</v>
      </c>
      <c r="AB476" s="152">
        <f t="shared" ref="AB476:AH476" si="852">AB477+AB483</f>
        <v>0</v>
      </c>
      <c r="AC476" s="152">
        <f t="shared" si="852"/>
        <v>0</v>
      </c>
      <c r="AD476" s="32">
        <f t="shared" si="852"/>
        <v>0</v>
      </c>
      <c r="AE476" s="32">
        <f t="shared" si="852"/>
        <v>0</v>
      </c>
      <c r="AF476" s="32">
        <f t="shared" si="852"/>
        <v>0</v>
      </c>
      <c r="AG476" s="32"/>
      <c r="AH476" s="152">
        <f t="shared" si="852"/>
        <v>0</v>
      </c>
      <c r="AI476" s="152">
        <f t="shared" ref="AI476:AN476" si="853">AI477+AI483</f>
        <v>0</v>
      </c>
      <c r="AJ476" s="152">
        <f t="shared" si="853"/>
        <v>0</v>
      </c>
      <c r="AK476" s="152">
        <f t="shared" ref="AK476" si="854">AK477+AK483</f>
        <v>0</v>
      </c>
      <c r="AL476" s="32">
        <f t="shared" si="853"/>
        <v>0</v>
      </c>
      <c r="AM476" s="32">
        <f t="shared" si="853"/>
        <v>0</v>
      </c>
      <c r="AN476" s="32">
        <f t="shared" si="853"/>
        <v>0</v>
      </c>
      <c r="AO476" s="32">
        <f t="shared" ref="AO476:AV476" si="855">AO477+AO483</f>
        <v>0</v>
      </c>
      <c r="AP476" s="32">
        <f t="shared" si="855"/>
        <v>0</v>
      </c>
      <c r="AQ476" s="32">
        <f t="shared" si="855"/>
        <v>0</v>
      </c>
      <c r="AR476" s="32">
        <f t="shared" si="855"/>
        <v>0</v>
      </c>
      <c r="AS476" s="32">
        <f t="shared" si="855"/>
        <v>0</v>
      </c>
      <c r="AT476" s="32">
        <f t="shared" si="855"/>
        <v>0</v>
      </c>
      <c r="AU476" s="32">
        <f t="shared" si="855"/>
        <v>0</v>
      </c>
      <c r="AV476" s="32">
        <f t="shared" si="855"/>
        <v>0</v>
      </c>
      <c r="AW476" s="32">
        <f t="shared" ref="AW476" si="856">AW477+AW483</f>
        <v>0</v>
      </c>
    </row>
    <row r="477" spans="1:49" s="10" customFormat="1" ht="33" hidden="1" customHeight="1">
      <c r="A477" s="111" t="s">
        <v>418</v>
      </c>
      <c r="B477" s="116" t="s">
        <v>60</v>
      </c>
      <c r="C477" s="116" t="s">
        <v>51</v>
      </c>
      <c r="D477" s="116" t="s">
        <v>531</v>
      </c>
      <c r="E477" s="116" t="s">
        <v>78</v>
      </c>
      <c r="F477" s="113">
        <f t="shared" ref="F477:AW477" si="857">F478</f>
        <v>4445</v>
      </c>
      <c r="G477" s="139">
        <f t="shared" si="857"/>
        <v>0</v>
      </c>
      <c r="H477" s="113">
        <f t="shared" si="857"/>
        <v>4445</v>
      </c>
      <c r="I477" s="152">
        <f t="shared" si="857"/>
        <v>-4445</v>
      </c>
      <c r="J477" s="155">
        <f t="shared" si="857"/>
        <v>0</v>
      </c>
      <c r="K477" s="152">
        <f t="shared" si="857"/>
        <v>-4445</v>
      </c>
      <c r="L477" s="113">
        <f t="shared" si="857"/>
        <v>0</v>
      </c>
      <c r="M477" s="139">
        <f t="shared" si="857"/>
        <v>0</v>
      </c>
      <c r="N477" s="113">
        <f t="shared" si="857"/>
        <v>0</v>
      </c>
      <c r="O477" s="152">
        <f t="shared" si="857"/>
        <v>0</v>
      </c>
      <c r="P477" s="155">
        <f t="shared" si="857"/>
        <v>0</v>
      </c>
      <c r="Q477" s="152">
        <f t="shared" si="857"/>
        <v>0</v>
      </c>
      <c r="R477" s="113">
        <f t="shared" si="857"/>
        <v>0</v>
      </c>
      <c r="S477" s="139">
        <f t="shared" si="857"/>
        <v>0</v>
      </c>
      <c r="T477" s="113">
        <f t="shared" si="857"/>
        <v>0</v>
      </c>
      <c r="U477" s="152">
        <f t="shared" si="857"/>
        <v>0</v>
      </c>
      <c r="V477" s="155">
        <f t="shared" si="857"/>
        <v>0</v>
      </c>
      <c r="W477" s="152">
        <f t="shared" si="857"/>
        <v>0</v>
      </c>
      <c r="X477" s="113">
        <f t="shared" si="857"/>
        <v>0</v>
      </c>
      <c r="Y477" s="139">
        <f t="shared" si="857"/>
        <v>0</v>
      </c>
      <c r="Z477" s="113">
        <f t="shared" si="857"/>
        <v>0</v>
      </c>
      <c r="AA477" s="152">
        <f t="shared" si="857"/>
        <v>0</v>
      </c>
      <c r="AB477" s="155">
        <f t="shared" si="857"/>
        <v>0</v>
      </c>
      <c r="AC477" s="152">
        <f t="shared" si="857"/>
        <v>0</v>
      </c>
      <c r="AD477" s="32">
        <f t="shared" si="857"/>
        <v>0</v>
      </c>
      <c r="AE477" s="88">
        <f t="shared" si="857"/>
        <v>0</v>
      </c>
      <c r="AF477" s="32">
        <f t="shared" si="857"/>
        <v>0</v>
      </c>
      <c r="AG477" s="32"/>
      <c r="AH477" s="152">
        <f t="shared" si="857"/>
        <v>0</v>
      </c>
      <c r="AI477" s="155">
        <f t="shared" si="857"/>
        <v>0</v>
      </c>
      <c r="AJ477" s="152">
        <f t="shared" si="857"/>
        <v>0</v>
      </c>
      <c r="AK477" s="155">
        <f t="shared" si="857"/>
        <v>0</v>
      </c>
      <c r="AL477" s="32">
        <f t="shared" si="857"/>
        <v>0</v>
      </c>
      <c r="AM477" s="88">
        <f t="shared" si="857"/>
        <v>0</v>
      </c>
      <c r="AN477" s="32">
        <f t="shared" si="857"/>
        <v>0</v>
      </c>
      <c r="AO477" s="88">
        <f t="shared" si="857"/>
        <v>0</v>
      </c>
      <c r="AP477" s="32">
        <f t="shared" si="857"/>
        <v>0</v>
      </c>
      <c r="AQ477" s="88">
        <f t="shared" si="857"/>
        <v>0</v>
      </c>
      <c r="AR477" s="32">
        <f t="shared" si="857"/>
        <v>0</v>
      </c>
      <c r="AS477" s="88">
        <f t="shared" si="857"/>
        <v>0</v>
      </c>
      <c r="AT477" s="32">
        <f t="shared" si="857"/>
        <v>0</v>
      </c>
      <c r="AU477" s="88">
        <f t="shared" si="857"/>
        <v>0</v>
      </c>
      <c r="AV477" s="32">
        <f t="shared" si="857"/>
        <v>0</v>
      </c>
      <c r="AW477" s="88">
        <f t="shared" si="857"/>
        <v>0</v>
      </c>
    </row>
    <row r="478" spans="1:49" s="10" customFormat="1" ht="49.5" hidden="1" customHeight="1">
      <c r="A478" s="140" t="s">
        <v>171</v>
      </c>
      <c r="B478" s="116" t="s">
        <v>60</v>
      </c>
      <c r="C478" s="116" t="s">
        <v>51</v>
      </c>
      <c r="D478" s="116" t="s">
        <v>531</v>
      </c>
      <c r="E478" s="116" t="s">
        <v>170</v>
      </c>
      <c r="F478" s="113">
        <v>4445</v>
      </c>
      <c r="G478" s="113"/>
      <c r="H478" s="113">
        <v>4445</v>
      </c>
      <c r="I478" s="152">
        <v>-4445</v>
      </c>
      <c r="J478" s="152"/>
      <c r="K478" s="152">
        <v>-4445</v>
      </c>
      <c r="L478" s="113">
        <f>F478+I478+J478</f>
        <v>0</v>
      </c>
      <c r="M478" s="113">
        <f>G478+J478</f>
        <v>0</v>
      </c>
      <c r="N478" s="113">
        <f>H478+K478</f>
        <v>0</v>
      </c>
      <c r="O478" s="152"/>
      <c r="P478" s="152"/>
      <c r="Q478" s="152"/>
      <c r="R478" s="113">
        <f>L478+O478+P478</f>
        <v>0</v>
      </c>
      <c r="S478" s="113">
        <f>M478+P478</f>
        <v>0</v>
      </c>
      <c r="T478" s="113">
        <f>N478+Q478</f>
        <v>0</v>
      </c>
      <c r="U478" s="152"/>
      <c r="V478" s="152"/>
      <c r="W478" s="152"/>
      <c r="X478" s="113">
        <f>R478+U478+V478</f>
        <v>0</v>
      </c>
      <c r="Y478" s="113">
        <f>S478+V478</f>
        <v>0</v>
      </c>
      <c r="Z478" s="113">
        <f>T478+W478</f>
        <v>0</v>
      </c>
      <c r="AA478" s="152"/>
      <c r="AB478" s="152"/>
      <c r="AC478" s="152"/>
      <c r="AD478" s="32">
        <f>X478+AA478+AB478</f>
        <v>0</v>
      </c>
      <c r="AE478" s="32">
        <f>Y478+AB478</f>
        <v>0</v>
      </c>
      <c r="AF478" s="32">
        <f>Z478+AC478</f>
        <v>0</v>
      </c>
      <c r="AG478" s="32"/>
      <c r="AH478" s="152"/>
      <c r="AI478" s="152"/>
      <c r="AJ478" s="152"/>
      <c r="AK478" s="152"/>
      <c r="AL478" s="32">
        <f>AD478+AH478+AI478</f>
        <v>0</v>
      </c>
      <c r="AM478" s="32">
        <f>AE478+AI478</f>
        <v>0</v>
      </c>
      <c r="AN478" s="32">
        <f>AF478+AJ478</f>
        <v>0</v>
      </c>
      <c r="AO478" s="32">
        <f>AH478+AK478</f>
        <v>0</v>
      </c>
      <c r="AP478" s="32"/>
      <c r="AQ478" s="32"/>
      <c r="AR478" s="32"/>
      <c r="AS478" s="32"/>
      <c r="AT478" s="32">
        <f>AL478+AP478+AQ478</f>
        <v>0</v>
      </c>
      <c r="AU478" s="32">
        <f>AM478+AQ478</f>
        <v>0</v>
      </c>
      <c r="AV478" s="32">
        <f>AN478+AR478</f>
        <v>0</v>
      </c>
      <c r="AW478" s="32">
        <f>AP478+AS478</f>
        <v>0</v>
      </c>
    </row>
    <row r="479" spans="1:49" s="10" customFormat="1" ht="49.5" hidden="1" customHeight="1">
      <c r="A479" s="118" t="s">
        <v>532</v>
      </c>
      <c r="B479" s="116" t="s">
        <v>60</v>
      </c>
      <c r="C479" s="116" t="s">
        <v>51</v>
      </c>
      <c r="D479" s="116" t="s">
        <v>530</v>
      </c>
      <c r="E479" s="116"/>
      <c r="F479" s="113">
        <f t="shared" ref="F479:U480" si="858">F480</f>
        <v>0</v>
      </c>
      <c r="G479" s="113">
        <f t="shared" si="858"/>
        <v>0</v>
      </c>
      <c r="H479" s="139">
        <f t="shared" ref="F479:H480" si="859">H480</f>
        <v>0</v>
      </c>
      <c r="I479" s="152">
        <f t="shared" si="858"/>
        <v>0</v>
      </c>
      <c r="J479" s="152">
        <f t="shared" si="858"/>
        <v>0</v>
      </c>
      <c r="K479" s="155">
        <f t="shared" si="858"/>
        <v>0</v>
      </c>
      <c r="L479" s="113">
        <f t="shared" si="858"/>
        <v>0</v>
      </c>
      <c r="M479" s="113">
        <f t="shared" si="858"/>
        <v>0</v>
      </c>
      <c r="N479" s="139">
        <f t="shared" si="858"/>
        <v>0</v>
      </c>
      <c r="O479" s="152">
        <f t="shared" si="858"/>
        <v>0</v>
      </c>
      <c r="P479" s="152">
        <f t="shared" si="858"/>
        <v>0</v>
      </c>
      <c r="Q479" s="155">
        <f t="shared" si="858"/>
        <v>0</v>
      </c>
      <c r="R479" s="113">
        <f t="shared" si="858"/>
        <v>0</v>
      </c>
      <c r="S479" s="113">
        <f t="shared" si="858"/>
        <v>0</v>
      </c>
      <c r="T479" s="139">
        <f t="shared" si="858"/>
        <v>0</v>
      </c>
      <c r="U479" s="152">
        <f t="shared" si="858"/>
        <v>0</v>
      </c>
      <c r="V479" s="152">
        <f t="shared" ref="U479:AL480" si="860">V480</f>
        <v>0</v>
      </c>
      <c r="W479" s="155">
        <f t="shared" si="860"/>
        <v>0</v>
      </c>
      <c r="X479" s="113">
        <f t="shared" si="860"/>
        <v>0</v>
      </c>
      <c r="Y479" s="113">
        <f t="shared" si="860"/>
        <v>0</v>
      </c>
      <c r="Z479" s="139">
        <f t="shared" si="860"/>
        <v>0</v>
      </c>
      <c r="AA479" s="152">
        <f t="shared" si="860"/>
        <v>0</v>
      </c>
      <c r="AB479" s="152">
        <f t="shared" si="860"/>
        <v>0</v>
      </c>
      <c r="AC479" s="155">
        <f t="shared" si="860"/>
        <v>0</v>
      </c>
      <c r="AD479" s="32">
        <f t="shared" si="860"/>
        <v>0</v>
      </c>
      <c r="AE479" s="32">
        <f t="shared" si="860"/>
        <v>0</v>
      </c>
      <c r="AF479" s="88">
        <f t="shared" si="860"/>
        <v>0</v>
      </c>
      <c r="AG479" s="88"/>
      <c r="AH479" s="152">
        <f t="shared" si="860"/>
        <v>0</v>
      </c>
      <c r="AI479" s="152">
        <f t="shared" si="860"/>
        <v>0</v>
      </c>
      <c r="AJ479" s="155">
        <f t="shared" si="860"/>
        <v>0</v>
      </c>
      <c r="AK479" s="152">
        <f t="shared" si="860"/>
        <v>0</v>
      </c>
      <c r="AL479" s="32">
        <f t="shared" si="860"/>
        <v>0</v>
      </c>
      <c r="AM479" s="32">
        <f t="shared" ref="AH479:AW480" si="861">AM480</f>
        <v>0</v>
      </c>
      <c r="AN479" s="88">
        <f t="shared" si="861"/>
        <v>0</v>
      </c>
      <c r="AO479" s="32">
        <f t="shared" si="861"/>
        <v>0</v>
      </c>
      <c r="AP479" s="32">
        <f t="shared" si="861"/>
        <v>0</v>
      </c>
      <c r="AQ479" s="32">
        <f t="shared" si="861"/>
        <v>0</v>
      </c>
      <c r="AR479" s="88">
        <f t="shared" si="861"/>
        <v>0</v>
      </c>
      <c r="AS479" s="32">
        <f t="shared" si="861"/>
        <v>0</v>
      </c>
      <c r="AT479" s="32">
        <f t="shared" si="861"/>
        <v>0</v>
      </c>
      <c r="AU479" s="32">
        <f t="shared" si="861"/>
        <v>0</v>
      </c>
      <c r="AV479" s="88">
        <f t="shared" si="861"/>
        <v>0</v>
      </c>
      <c r="AW479" s="32">
        <f t="shared" si="861"/>
        <v>0</v>
      </c>
    </row>
    <row r="480" spans="1:49" s="10" customFormat="1" ht="33" hidden="1" customHeight="1">
      <c r="A480" s="111" t="s">
        <v>213</v>
      </c>
      <c r="B480" s="116" t="s">
        <v>60</v>
      </c>
      <c r="C480" s="116" t="s">
        <v>51</v>
      </c>
      <c r="D480" s="116" t="s">
        <v>530</v>
      </c>
      <c r="E480" s="116" t="s">
        <v>84</v>
      </c>
      <c r="F480" s="113">
        <f t="shared" si="859"/>
        <v>0</v>
      </c>
      <c r="G480" s="113">
        <f t="shared" si="859"/>
        <v>0</v>
      </c>
      <c r="H480" s="139">
        <f t="shared" si="859"/>
        <v>0</v>
      </c>
      <c r="I480" s="152">
        <f t="shared" si="858"/>
        <v>0</v>
      </c>
      <c r="J480" s="152">
        <f t="shared" si="858"/>
        <v>0</v>
      </c>
      <c r="K480" s="155">
        <f t="shared" si="858"/>
        <v>0</v>
      </c>
      <c r="L480" s="113">
        <f t="shared" si="858"/>
        <v>0</v>
      </c>
      <c r="M480" s="113">
        <f t="shared" si="858"/>
        <v>0</v>
      </c>
      <c r="N480" s="139">
        <f t="shared" si="858"/>
        <v>0</v>
      </c>
      <c r="O480" s="152">
        <f t="shared" si="858"/>
        <v>0</v>
      </c>
      <c r="P480" s="152">
        <f t="shared" si="858"/>
        <v>0</v>
      </c>
      <c r="Q480" s="155">
        <f t="shared" si="858"/>
        <v>0</v>
      </c>
      <c r="R480" s="113">
        <f t="shared" si="858"/>
        <v>0</v>
      </c>
      <c r="S480" s="113">
        <f t="shared" si="858"/>
        <v>0</v>
      </c>
      <c r="T480" s="139">
        <f t="shared" si="858"/>
        <v>0</v>
      </c>
      <c r="U480" s="152">
        <f t="shared" si="860"/>
        <v>0</v>
      </c>
      <c r="V480" s="152">
        <f t="shared" si="860"/>
        <v>0</v>
      </c>
      <c r="W480" s="155">
        <f t="shared" si="860"/>
        <v>0</v>
      </c>
      <c r="X480" s="113">
        <f t="shared" si="860"/>
        <v>0</v>
      </c>
      <c r="Y480" s="113">
        <f t="shared" si="860"/>
        <v>0</v>
      </c>
      <c r="Z480" s="139">
        <f t="shared" si="860"/>
        <v>0</v>
      </c>
      <c r="AA480" s="152">
        <f t="shared" si="860"/>
        <v>0</v>
      </c>
      <c r="AB480" s="152">
        <f t="shared" si="860"/>
        <v>0</v>
      </c>
      <c r="AC480" s="155">
        <f t="shared" si="860"/>
        <v>0</v>
      </c>
      <c r="AD480" s="32">
        <f t="shared" si="860"/>
        <v>0</v>
      </c>
      <c r="AE480" s="32">
        <f t="shared" si="860"/>
        <v>0</v>
      </c>
      <c r="AF480" s="88">
        <f t="shared" si="860"/>
        <v>0</v>
      </c>
      <c r="AG480" s="88"/>
      <c r="AH480" s="152">
        <f t="shared" si="861"/>
        <v>0</v>
      </c>
      <c r="AI480" s="152">
        <f t="shared" si="861"/>
        <v>0</v>
      </c>
      <c r="AJ480" s="155">
        <f t="shared" si="861"/>
        <v>0</v>
      </c>
      <c r="AK480" s="152">
        <f t="shared" si="861"/>
        <v>0</v>
      </c>
      <c r="AL480" s="32">
        <f t="shared" si="861"/>
        <v>0</v>
      </c>
      <c r="AM480" s="32">
        <f t="shared" si="861"/>
        <v>0</v>
      </c>
      <c r="AN480" s="88">
        <f t="shared" si="861"/>
        <v>0</v>
      </c>
      <c r="AO480" s="32">
        <f t="shared" si="861"/>
        <v>0</v>
      </c>
      <c r="AP480" s="32">
        <f t="shared" si="861"/>
        <v>0</v>
      </c>
      <c r="AQ480" s="32">
        <f t="shared" si="861"/>
        <v>0</v>
      </c>
      <c r="AR480" s="88">
        <f t="shared" si="861"/>
        <v>0</v>
      </c>
      <c r="AS480" s="32">
        <f t="shared" si="861"/>
        <v>0</v>
      </c>
      <c r="AT480" s="32">
        <f t="shared" si="861"/>
        <v>0</v>
      </c>
      <c r="AU480" s="32">
        <f t="shared" si="861"/>
        <v>0</v>
      </c>
      <c r="AV480" s="88">
        <f t="shared" si="861"/>
        <v>0</v>
      </c>
      <c r="AW480" s="32">
        <f t="shared" si="861"/>
        <v>0</v>
      </c>
    </row>
    <row r="481" spans="1:49" s="10" customFormat="1" ht="16.5" hidden="1" customHeight="1">
      <c r="A481" s="140" t="s">
        <v>83</v>
      </c>
      <c r="B481" s="116" t="s">
        <v>60</v>
      </c>
      <c r="C481" s="116" t="s">
        <v>51</v>
      </c>
      <c r="D481" s="116" t="s">
        <v>530</v>
      </c>
      <c r="E481" s="116" t="s">
        <v>194</v>
      </c>
      <c r="F481" s="113"/>
      <c r="G481" s="113"/>
      <c r="H481" s="113"/>
      <c r="I481" s="152"/>
      <c r="J481" s="152"/>
      <c r="K481" s="152"/>
      <c r="L481" s="113"/>
      <c r="M481" s="113"/>
      <c r="N481" s="113"/>
      <c r="O481" s="152"/>
      <c r="P481" s="152"/>
      <c r="Q481" s="152"/>
      <c r="R481" s="113"/>
      <c r="S481" s="113"/>
      <c r="T481" s="113"/>
      <c r="U481" s="152"/>
      <c r="V481" s="152"/>
      <c r="W481" s="152"/>
      <c r="X481" s="113"/>
      <c r="Y481" s="113"/>
      <c r="Z481" s="113"/>
      <c r="AA481" s="152"/>
      <c r="AB481" s="152"/>
      <c r="AC481" s="152"/>
      <c r="AD481" s="32"/>
      <c r="AE481" s="32"/>
      <c r="AF481" s="32"/>
      <c r="AG481" s="32"/>
      <c r="AH481" s="152"/>
      <c r="AI481" s="152"/>
      <c r="AJ481" s="152"/>
      <c r="AK481" s="152"/>
      <c r="AL481" s="32"/>
      <c r="AM481" s="32"/>
      <c r="AN481" s="32"/>
      <c r="AO481" s="32"/>
      <c r="AP481" s="32"/>
      <c r="AQ481" s="32"/>
      <c r="AR481" s="32"/>
      <c r="AS481" s="32"/>
      <c r="AT481" s="32"/>
      <c r="AU481" s="32"/>
      <c r="AV481" s="32"/>
      <c r="AW481" s="32"/>
    </row>
    <row r="482" spans="1:49" s="10" customFormat="1" ht="16.5" hidden="1" customHeight="1">
      <c r="A482" s="140" t="s">
        <v>97</v>
      </c>
      <c r="B482" s="116" t="s">
        <v>60</v>
      </c>
      <c r="C482" s="116" t="s">
        <v>51</v>
      </c>
      <c r="D482" s="116" t="s">
        <v>531</v>
      </c>
      <c r="E482" s="116" t="s">
        <v>98</v>
      </c>
      <c r="F482" s="113">
        <f>F483</f>
        <v>17222</v>
      </c>
      <c r="G482" s="113">
        <f t="shared" ref="G482:AW482" si="862">G483</f>
        <v>0</v>
      </c>
      <c r="H482" s="113">
        <f t="shared" si="862"/>
        <v>17222</v>
      </c>
      <c r="I482" s="152">
        <f t="shared" si="862"/>
        <v>-17222</v>
      </c>
      <c r="J482" s="152">
        <f t="shared" si="862"/>
        <v>0</v>
      </c>
      <c r="K482" s="152">
        <f t="shared" si="862"/>
        <v>-17222</v>
      </c>
      <c r="L482" s="113">
        <f t="shared" si="862"/>
        <v>0</v>
      </c>
      <c r="M482" s="113">
        <f t="shared" si="862"/>
        <v>0</v>
      </c>
      <c r="N482" s="113">
        <f t="shared" si="862"/>
        <v>0</v>
      </c>
      <c r="O482" s="152">
        <f t="shared" si="862"/>
        <v>0</v>
      </c>
      <c r="P482" s="152">
        <f t="shared" si="862"/>
        <v>0</v>
      </c>
      <c r="Q482" s="152">
        <f t="shared" si="862"/>
        <v>0</v>
      </c>
      <c r="R482" s="113">
        <f t="shared" si="862"/>
        <v>0</v>
      </c>
      <c r="S482" s="113">
        <f t="shared" si="862"/>
        <v>0</v>
      </c>
      <c r="T482" s="113">
        <f t="shared" si="862"/>
        <v>0</v>
      </c>
      <c r="U482" s="152">
        <f t="shared" si="862"/>
        <v>0</v>
      </c>
      <c r="V482" s="152">
        <f t="shared" si="862"/>
        <v>0</v>
      </c>
      <c r="W482" s="152">
        <f t="shared" si="862"/>
        <v>0</v>
      </c>
      <c r="X482" s="113">
        <f t="shared" si="862"/>
        <v>0</v>
      </c>
      <c r="Y482" s="113">
        <f t="shared" si="862"/>
        <v>0</v>
      </c>
      <c r="Z482" s="113">
        <f t="shared" si="862"/>
        <v>0</v>
      </c>
      <c r="AA482" s="152">
        <f t="shared" si="862"/>
        <v>0</v>
      </c>
      <c r="AB482" s="152">
        <f t="shared" si="862"/>
        <v>0</v>
      </c>
      <c r="AC482" s="152">
        <f t="shared" si="862"/>
        <v>0</v>
      </c>
      <c r="AD482" s="32">
        <f t="shared" si="862"/>
        <v>0</v>
      </c>
      <c r="AE482" s="32">
        <f t="shared" si="862"/>
        <v>0</v>
      </c>
      <c r="AF482" s="32">
        <f t="shared" si="862"/>
        <v>0</v>
      </c>
      <c r="AG482" s="32"/>
      <c r="AH482" s="152">
        <f t="shared" si="862"/>
        <v>0</v>
      </c>
      <c r="AI482" s="152">
        <f t="shared" si="862"/>
        <v>0</v>
      </c>
      <c r="AJ482" s="152">
        <f t="shared" si="862"/>
        <v>0</v>
      </c>
      <c r="AK482" s="152">
        <f t="shared" si="862"/>
        <v>0</v>
      </c>
      <c r="AL482" s="32">
        <f t="shared" si="862"/>
        <v>0</v>
      </c>
      <c r="AM482" s="32">
        <f t="shared" si="862"/>
        <v>0</v>
      </c>
      <c r="AN482" s="32">
        <f t="shared" si="862"/>
        <v>0</v>
      </c>
      <c r="AO482" s="32">
        <f t="shared" si="862"/>
        <v>0</v>
      </c>
      <c r="AP482" s="32">
        <f t="shared" si="862"/>
        <v>0</v>
      </c>
      <c r="AQ482" s="32">
        <f t="shared" si="862"/>
        <v>0</v>
      </c>
      <c r="AR482" s="32">
        <f t="shared" si="862"/>
        <v>0</v>
      </c>
      <c r="AS482" s="32">
        <f t="shared" si="862"/>
        <v>0</v>
      </c>
      <c r="AT482" s="32">
        <f t="shared" si="862"/>
        <v>0</v>
      </c>
      <c r="AU482" s="32">
        <f t="shared" si="862"/>
        <v>0</v>
      </c>
      <c r="AV482" s="32">
        <f t="shared" si="862"/>
        <v>0</v>
      </c>
      <c r="AW482" s="32">
        <f t="shared" si="862"/>
        <v>0</v>
      </c>
    </row>
    <row r="483" spans="1:49" s="10" customFormat="1" ht="66" hidden="1" customHeight="1">
      <c r="A483" s="140" t="s">
        <v>417</v>
      </c>
      <c r="B483" s="116" t="s">
        <v>60</v>
      </c>
      <c r="C483" s="116" t="s">
        <v>51</v>
      </c>
      <c r="D483" s="116" t="s">
        <v>531</v>
      </c>
      <c r="E483" s="116" t="s">
        <v>193</v>
      </c>
      <c r="F483" s="113">
        <v>17222</v>
      </c>
      <c r="G483" s="113"/>
      <c r="H483" s="113">
        <v>17222</v>
      </c>
      <c r="I483" s="152">
        <v>-17222</v>
      </c>
      <c r="J483" s="152"/>
      <c r="K483" s="152">
        <v>-17222</v>
      </c>
      <c r="L483" s="113">
        <f>F483+I483+J483</f>
        <v>0</v>
      </c>
      <c r="M483" s="113">
        <f>G483+J483</f>
        <v>0</v>
      </c>
      <c r="N483" s="113">
        <f>H483+K483</f>
        <v>0</v>
      </c>
      <c r="O483" s="152"/>
      <c r="P483" s="152"/>
      <c r="Q483" s="152"/>
      <c r="R483" s="113">
        <f>L483+O483+P483</f>
        <v>0</v>
      </c>
      <c r="S483" s="113">
        <f>M483+P483</f>
        <v>0</v>
      </c>
      <c r="T483" s="113">
        <f>N483+Q483</f>
        <v>0</v>
      </c>
      <c r="U483" s="152"/>
      <c r="V483" s="152"/>
      <c r="W483" s="152"/>
      <c r="X483" s="113">
        <f>R483+U483+V483</f>
        <v>0</v>
      </c>
      <c r="Y483" s="113">
        <f>S483+V483</f>
        <v>0</v>
      </c>
      <c r="Z483" s="113">
        <f>T483+W483</f>
        <v>0</v>
      </c>
      <c r="AA483" s="152"/>
      <c r="AB483" s="152"/>
      <c r="AC483" s="152"/>
      <c r="AD483" s="32">
        <f>X483+AA483+AB483</f>
        <v>0</v>
      </c>
      <c r="AE483" s="32">
        <f>Y483+AB483</f>
        <v>0</v>
      </c>
      <c r="AF483" s="32">
        <f>Z483+AC483</f>
        <v>0</v>
      </c>
      <c r="AG483" s="32"/>
      <c r="AH483" s="152"/>
      <c r="AI483" s="152"/>
      <c r="AJ483" s="152"/>
      <c r="AK483" s="152"/>
      <c r="AL483" s="32">
        <f>AD483+AH483+AI483</f>
        <v>0</v>
      </c>
      <c r="AM483" s="32">
        <f>AE483+AI483</f>
        <v>0</v>
      </c>
      <c r="AN483" s="32">
        <f>AF483+AJ483</f>
        <v>0</v>
      </c>
      <c r="AO483" s="32">
        <f>AH483+AK483</f>
        <v>0</v>
      </c>
      <c r="AP483" s="32"/>
      <c r="AQ483" s="32"/>
      <c r="AR483" s="32"/>
      <c r="AS483" s="32"/>
      <c r="AT483" s="32">
        <f>AL483+AP483+AQ483</f>
        <v>0</v>
      </c>
      <c r="AU483" s="32">
        <f>AM483+AQ483</f>
        <v>0</v>
      </c>
      <c r="AV483" s="32">
        <f>AN483+AR483</f>
        <v>0</v>
      </c>
      <c r="AW483" s="32">
        <f>AP483+AS483</f>
        <v>0</v>
      </c>
    </row>
    <row r="484" spans="1:49" s="10" customFormat="1" ht="82.5">
      <c r="A484" s="70" t="s">
        <v>566</v>
      </c>
      <c r="B484" s="30" t="s">
        <v>60</v>
      </c>
      <c r="C484" s="30" t="s">
        <v>51</v>
      </c>
      <c r="D484" s="30" t="s">
        <v>565</v>
      </c>
      <c r="E484" s="30"/>
      <c r="F484" s="32">
        <f>F485</f>
        <v>6843</v>
      </c>
      <c r="G484" s="32">
        <f t="shared" ref="G484:V485" si="863">G485</f>
        <v>0</v>
      </c>
      <c r="H484" s="32">
        <f t="shared" si="863"/>
        <v>6843</v>
      </c>
      <c r="I484" s="152">
        <f t="shared" si="863"/>
        <v>-6843</v>
      </c>
      <c r="J484" s="152">
        <f t="shared" si="863"/>
        <v>0</v>
      </c>
      <c r="K484" s="152">
        <f t="shared" si="863"/>
        <v>-6843</v>
      </c>
      <c r="L484" s="32">
        <f t="shared" si="863"/>
        <v>0</v>
      </c>
      <c r="M484" s="32">
        <f t="shared" si="863"/>
        <v>0</v>
      </c>
      <c r="N484" s="32">
        <f t="shared" si="863"/>
        <v>0</v>
      </c>
      <c r="O484" s="152">
        <f>O485+O487</f>
        <v>296472</v>
      </c>
      <c r="P484" s="152">
        <f t="shared" ref="P484:T484" si="864">P485+P487</f>
        <v>281648</v>
      </c>
      <c r="Q484" s="152">
        <f t="shared" si="864"/>
        <v>0</v>
      </c>
      <c r="R484" s="32">
        <f t="shared" si="864"/>
        <v>296472</v>
      </c>
      <c r="S484" s="32">
        <f t="shared" si="864"/>
        <v>281648</v>
      </c>
      <c r="T484" s="32">
        <f t="shared" si="864"/>
        <v>0</v>
      </c>
      <c r="U484" s="152">
        <f>U485+U487</f>
        <v>0</v>
      </c>
      <c r="V484" s="152">
        <f t="shared" ref="V484:Z484" si="865">V485+V487</f>
        <v>0</v>
      </c>
      <c r="W484" s="152">
        <f t="shared" si="865"/>
        <v>0</v>
      </c>
      <c r="X484" s="32">
        <f t="shared" si="865"/>
        <v>296472</v>
      </c>
      <c r="Y484" s="32">
        <f t="shared" si="865"/>
        <v>281648</v>
      </c>
      <c r="Z484" s="32">
        <f t="shared" si="865"/>
        <v>0</v>
      </c>
      <c r="AA484" s="152">
        <f>AA485+AA487</f>
        <v>0</v>
      </c>
      <c r="AB484" s="152">
        <f t="shared" ref="AB484:AF484" si="866">AB485+AB487</f>
        <v>0</v>
      </c>
      <c r="AC484" s="152">
        <f t="shared" si="866"/>
        <v>0</v>
      </c>
      <c r="AD484" s="32">
        <f t="shared" si="866"/>
        <v>296472</v>
      </c>
      <c r="AE484" s="32">
        <f t="shared" si="866"/>
        <v>281648</v>
      </c>
      <c r="AF484" s="32">
        <f t="shared" si="866"/>
        <v>0</v>
      </c>
      <c r="AG484" s="32"/>
      <c r="AH484" s="152">
        <f>AH485+AH487</f>
        <v>0</v>
      </c>
      <c r="AI484" s="152">
        <f t="shared" ref="AI484:AN484" si="867">AI485+AI487</f>
        <v>0</v>
      </c>
      <c r="AJ484" s="152">
        <f t="shared" si="867"/>
        <v>0</v>
      </c>
      <c r="AK484" s="152">
        <f t="shared" ref="AK484" si="868">AK485+AK487</f>
        <v>0</v>
      </c>
      <c r="AL484" s="32">
        <f t="shared" si="867"/>
        <v>296472</v>
      </c>
      <c r="AM484" s="32">
        <f t="shared" si="867"/>
        <v>281648</v>
      </c>
      <c r="AN484" s="32">
        <f t="shared" si="867"/>
        <v>0</v>
      </c>
      <c r="AO484" s="32">
        <f t="shared" ref="AO484" si="869">AO485+AO487</f>
        <v>0</v>
      </c>
      <c r="AP484" s="32">
        <f>AP485+AP487</f>
        <v>0</v>
      </c>
      <c r="AQ484" s="32">
        <f t="shared" ref="AQ484:AW484" si="870">AQ485+AQ487</f>
        <v>0</v>
      </c>
      <c r="AR484" s="32">
        <f t="shared" si="870"/>
        <v>0</v>
      </c>
      <c r="AS484" s="32">
        <f t="shared" si="870"/>
        <v>0</v>
      </c>
      <c r="AT484" s="32">
        <f t="shared" si="870"/>
        <v>296472</v>
      </c>
      <c r="AU484" s="32">
        <f t="shared" si="870"/>
        <v>281648</v>
      </c>
      <c r="AV484" s="32">
        <f t="shared" si="870"/>
        <v>0</v>
      </c>
      <c r="AW484" s="32">
        <f t="shared" si="870"/>
        <v>0</v>
      </c>
    </row>
    <row r="485" spans="1:49" s="10" customFormat="1" ht="33" hidden="1" customHeight="1">
      <c r="A485" s="70" t="s">
        <v>418</v>
      </c>
      <c r="B485" s="30" t="s">
        <v>60</v>
      </c>
      <c r="C485" s="30" t="s">
        <v>51</v>
      </c>
      <c r="D485" s="30" t="s">
        <v>565</v>
      </c>
      <c r="E485" s="30" t="s">
        <v>78</v>
      </c>
      <c r="F485" s="32">
        <f>F486</f>
        <v>6843</v>
      </c>
      <c r="G485" s="32">
        <f t="shared" si="863"/>
        <v>0</v>
      </c>
      <c r="H485" s="32">
        <f t="shared" si="863"/>
        <v>6843</v>
      </c>
      <c r="I485" s="152">
        <f t="shared" si="863"/>
        <v>-6843</v>
      </c>
      <c r="J485" s="152">
        <f t="shared" si="863"/>
        <v>0</v>
      </c>
      <c r="K485" s="152">
        <f t="shared" si="863"/>
        <v>-6843</v>
      </c>
      <c r="L485" s="32">
        <f t="shared" si="863"/>
        <v>0</v>
      </c>
      <c r="M485" s="32">
        <f t="shared" si="863"/>
        <v>0</v>
      </c>
      <c r="N485" s="32">
        <f t="shared" si="863"/>
        <v>0</v>
      </c>
      <c r="O485" s="152">
        <f t="shared" si="863"/>
        <v>0</v>
      </c>
      <c r="P485" s="152">
        <f t="shared" si="863"/>
        <v>0</v>
      </c>
      <c r="Q485" s="152">
        <f t="shared" si="863"/>
        <v>0</v>
      </c>
      <c r="R485" s="32">
        <f t="shared" si="863"/>
        <v>0</v>
      </c>
      <c r="S485" s="32">
        <f t="shared" si="863"/>
        <v>0</v>
      </c>
      <c r="T485" s="32">
        <f t="shared" si="863"/>
        <v>0</v>
      </c>
      <c r="U485" s="152">
        <f t="shared" si="863"/>
        <v>0</v>
      </c>
      <c r="V485" s="152">
        <f t="shared" si="863"/>
        <v>0</v>
      </c>
      <c r="W485" s="152">
        <f t="shared" ref="W485:AW485" si="871">W486</f>
        <v>0</v>
      </c>
      <c r="X485" s="32">
        <f t="shared" si="871"/>
        <v>0</v>
      </c>
      <c r="Y485" s="32">
        <f t="shared" si="871"/>
        <v>0</v>
      </c>
      <c r="Z485" s="32">
        <f t="shared" si="871"/>
        <v>0</v>
      </c>
      <c r="AA485" s="152">
        <f t="shared" si="871"/>
        <v>0</v>
      </c>
      <c r="AB485" s="152">
        <f t="shared" si="871"/>
        <v>0</v>
      </c>
      <c r="AC485" s="152">
        <f t="shared" si="871"/>
        <v>0</v>
      </c>
      <c r="AD485" s="32">
        <f t="shared" si="871"/>
        <v>0</v>
      </c>
      <c r="AE485" s="32">
        <f t="shared" si="871"/>
        <v>0</v>
      </c>
      <c r="AF485" s="32">
        <f t="shared" si="871"/>
        <v>0</v>
      </c>
      <c r="AG485" s="32"/>
      <c r="AH485" s="152">
        <f t="shared" si="871"/>
        <v>0</v>
      </c>
      <c r="AI485" s="152">
        <f t="shared" si="871"/>
        <v>0</v>
      </c>
      <c r="AJ485" s="152">
        <f t="shared" si="871"/>
        <v>0</v>
      </c>
      <c r="AK485" s="152">
        <f t="shared" si="871"/>
        <v>0</v>
      </c>
      <c r="AL485" s="32">
        <f t="shared" si="871"/>
        <v>0</v>
      </c>
      <c r="AM485" s="32">
        <f t="shared" si="871"/>
        <v>0</v>
      </c>
      <c r="AN485" s="32">
        <f t="shared" si="871"/>
        <v>0</v>
      </c>
      <c r="AO485" s="32">
        <f t="shared" si="871"/>
        <v>0</v>
      </c>
      <c r="AP485" s="32">
        <f t="shared" si="871"/>
        <v>0</v>
      </c>
      <c r="AQ485" s="32">
        <f t="shared" si="871"/>
        <v>0</v>
      </c>
      <c r="AR485" s="32">
        <f t="shared" si="871"/>
        <v>0</v>
      </c>
      <c r="AS485" s="32">
        <f t="shared" si="871"/>
        <v>0</v>
      </c>
      <c r="AT485" s="32">
        <f t="shared" si="871"/>
        <v>0</v>
      </c>
      <c r="AU485" s="32">
        <f t="shared" si="871"/>
        <v>0</v>
      </c>
      <c r="AV485" s="32">
        <f t="shared" si="871"/>
        <v>0</v>
      </c>
      <c r="AW485" s="32">
        <f t="shared" si="871"/>
        <v>0</v>
      </c>
    </row>
    <row r="486" spans="1:49" s="10" customFormat="1" ht="49.5" hidden="1" customHeight="1">
      <c r="A486" s="70" t="s">
        <v>171</v>
      </c>
      <c r="B486" s="30" t="s">
        <v>60</v>
      </c>
      <c r="C486" s="30" t="s">
        <v>51</v>
      </c>
      <c r="D486" s="30" t="s">
        <v>565</v>
      </c>
      <c r="E486" s="30" t="s">
        <v>170</v>
      </c>
      <c r="F486" s="32">
        <v>6843</v>
      </c>
      <c r="G486" s="32"/>
      <c r="H486" s="32">
        <v>6843</v>
      </c>
      <c r="I486" s="152">
        <v>-6843</v>
      </c>
      <c r="J486" s="152"/>
      <c r="K486" s="152">
        <v>-6843</v>
      </c>
      <c r="L486" s="32">
        <f>F486+I486+J486</f>
        <v>0</v>
      </c>
      <c r="M486" s="32">
        <f>G486+J486</f>
        <v>0</v>
      </c>
      <c r="N486" s="32">
        <f>H486+K486</f>
        <v>0</v>
      </c>
      <c r="O486" s="152"/>
      <c r="P486" s="152"/>
      <c r="Q486" s="152"/>
      <c r="R486" s="32"/>
      <c r="S486" s="32"/>
      <c r="T486" s="32"/>
      <c r="U486" s="152"/>
      <c r="V486" s="152"/>
      <c r="W486" s="152"/>
      <c r="X486" s="32"/>
      <c r="Y486" s="32"/>
      <c r="Z486" s="32"/>
      <c r="AA486" s="152"/>
      <c r="AB486" s="152"/>
      <c r="AC486" s="152"/>
      <c r="AD486" s="32"/>
      <c r="AE486" s="32"/>
      <c r="AF486" s="32"/>
      <c r="AG486" s="32"/>
      <c r="AH486" s="152"/>
      <c r="AI486" s="152"/>
      <c r="AJ486" s="152"/>
      <c r="AK486" s="152"/>
      <c r="AL486" s="32"/>
      <c r="AM486" s="32"/>
      <c r="AN486" s="32"/>
      <c r="AO486" s="32"/>
      <c r="AP486" s="32"/>
      <c r="AQ486" s="32"/>
      <c r="AR486" s="32"/>
      <c r="AS486" s="32"/>
      <c r="AT486" s="32"/>
      <c r="AU486" s="32"/>
      <c r="AV486" s="32"/>
      <c r="AW486" s="32"/>
    </row>
    <row r="487" spans="1:49" s="10" customFormat="1" ht="33">
      <c r="A487" s="42" t="s">
        <v>213</v>
      </c>
      <c r="B487" s="30" t="s">
        <v>60</v>
      </c>
      <c r="C487" s="30" t="s">
        <v>51</v>
      </c>
      <c r="D487" s="30" t="s">
        <v>565</v>
      </c>
      <c r="E487" s="30" t="s">
        <v>84</v>
      </c>
      <c r="F487" s="32"/>
      <c r="G487" s="32"/>
      <c r="H487" s="32"/>
      <c r="I487" s="152"/>
      <c r="J487" s="152"/>
      <c r="K487" s="152"/>
      <c r="L487" s="32"/>
      <c r="M487" s="32"/>
      <c r="N487" s="32"/>
      <c r="O487" s="152">
        <f>O488</f>
        <v>296472</v>
      </c>
      <c r="P487" s="152">
        <f t="shared" ref="P487:AW487" si="872">P488</f>
        <v>281648</v>
      </c>
      <c r="Q487" s="152">
        <f t="shared" si="872"/>
        <v>0</v>
      </c>
      <c r="R487" s="32">
        <f t="shared" si="872"/>
        <v>296472</v>
      </c>
      <c r="S487" s="32">
        <f t="shared" si="872"/>
        <v>281648</v>
      </c>
      <c r="T487" s="32">
        <f t="shared" si="872"/>
        <v>0</v>
      </c>
      <c r="U487" s="152">
        <f>U488</f>
        <v>0</v>
      </c>
      <c r="V487" s="152">
        <f t="shared" si="872"/>
        <v>0</v>
      </c>
      <c r="W487" s="152">
        <f t="shared" si="872"/>
        <v>0</v>
      </c>
      <c r="X487" s="32">
        <f t="shared" si="872"/>
        <v>296472</v>
      </c>
      <c r="Y487" s="32">
        <f t="shared" si="872"/>
        <v>281648</v>
      </c>
      <c r="Z487" s="32">
        <f t="shared" si="872"/>
        <v>0</v>
      </c>
      <c r="AA487" s="152">
        <f>AA488</f>
        <v>0</v>
      </c>
      <c r="AB487" s="152">
        <f t="shared" si="872"/>
        <v>0</v>
      </c>
      <c r="AC487" s="152">
        <f t="shared" si="872"/>
        <v>0</v>
      </c>
      <c r="AD487" s="32">
        <f t="shared" si="872"/>
        <v>296472</v>
      </c>
      <c r="AE487" s="32">
        <f t="shared" si="872"/>
        <v>281648</v>
      </c>
      <c r="AF487" s="32">
        <f t="shared" si="872"/>
        <v>0</v>
      </c>
      <c r="AG487" s="32"/>
      <c r="AH487" s="152">
        <f>AH488</f>
        <v>0</v>
      </c>
      <c r="AI487" s="152">
        <f t="shared" si="872"/>
        <v>0</v>
      </c>
      <c r="AJ487" s="152">
        <f t="shared" si="872"/>
        <v>0</v>
      </c>
      <c r="AK487" s="152">
        <f t="shared" si="872"/>
        <v>0</v>
      </c>
      <c r="AL487" s="32">
        <f t="shared" si="872"/>
        <v>296472</v>
      </c>
      <c r="AM487" s="32">
        <f t="shared" si="872"/>
        <v>281648</v>
      </c>
      <c r="AN487" s="32">
        <f t="shared" si="872"/>
        <v>0</v>
      </c>
      <c r="AO487" s="32">
        <f t="shared" si="872"/>
        <v>0</v>
      </c>
      <c r="AP487" s="32">
        <f>AP488</f>
        <v>0</v>
      </c>
      <c r="AQ487" s="32">
        <f t="shared" si="872"/>
        <v>0</v>
      </c>
      <c r="AR487" s="32">
        <f t="shared" si="872"/>
        <v>0</v>
      </c>
      <c r="AS487" s="32">
        <f t="shared" si="872"/>
        <v>0</v>
      </c>
      <c r="AT487" s="32">
        <f t="shared" si="872"/>
        <v>296472</v>
      </c>
      <c r="AU487" s="32">
        <f t="shared" si="872"/>
        <v>281648</v>
      </c>
      <c r="AV487" s="32">
        <f t="shared" si="872"/>
        <v>0</v>
      </c>
      <c r="AW487" s="32">
        <f t="shared" si="872"/>
        <v>0</v>
      </c>
    </row>
    <row r="488" spans="1:49" s="10" customFormat="1" ht="33">
      <c r="A488" s="42" t="s">
        <v>83</v>
      </c>
      <c r="B488" s="30" t="s">
        <v>60</v>
      </c>
      <c r="C488" s="30" t="s">
        <v>51</v>
      </c>
      <c r="D488" s="30" t="s">
        <v>565</v>
      </c>
      <c r="E488" s="30" t="s">
        <v>194</v>
      </c>
      <c r="F488" s="32"/>
      <c r="G488" s="32"/>
      <c r="H488" s="32"/>
      <c r="I488" s="152"/>
      <c r="J488" s="152"/>
      <c r="K488" s="152"/>
      <c r="L488" s="32"/>
      <c r="M488" s="32"/>
      <c r="N488" s="32"/>
      <c r="O488" s="152">
        <f>14824+281648</f>
        <v>296472</v>
      </c>
      <c r="P488" s="152">
        <v>281648</v>
      </c>
      <c r="Q488" s="152"/>
      <c r="R488" s="32">
        <f>F488+O488</f>
        <v>296472</v>
      </c>
      <c r="S488" s="32">
        <f>G488+P488</f>
        <v>281648</v>
      </c>
      <c r="T488" s="32">
        <f>H488+Q488</f>
        <v>0</v>
      </c>
      <c r="U488" s="152"/>
      <c r="V488" s="152"/>
      <c r="W488" s="152"/>
      <c r="X488" s="32">
        <f>R488+U488+V488</f>
        <v>296472</v>
      </c>
      <c r="Y488" s="32">
        <f>S488+V488</f>
        <v>281648</v>
      </c>
      <c r="Z488" s="32">
        <f>T488+W488</f>
        <v>0</v>
      </c>
      <c r="AA488" s="152"/>
      <c r="AB488" s="152"/>
      <c r="AC488" s="152"/>
      <c r="AD488" s="32">
        <f>X488+AA488+AB488</f>
        <v>296472</v>
      </c>
      <c r="AE488" s="32">
        <f>Y488+AB488</f>
        <v>281648</v>
      </c>
      <c r="AF488" s="32">
        <f>Z488+AC488</f>
        <v>0</v>
      </c>
      <c r="AG488" s="32"/>
      <c r="AH488" s="152"/>
      <c r="AI488" s="152"/>
      <c r="AJ488" s="152"/>
      <c r="AK488" s="152"/>
      <c r="AL488" s="32">
        <f>AD488+AH488+AI488</f>
        <v>296472</v>
      </c>
      <c r="AM488" s="32">
        <f>AE488+AI488</f>
        <v>281648</v>
      </c>
      <c r="AN488" s="32">
        <f>AF488+AJ488</f>
        <v>0</v>
      </c>
      <c r="AO488" s="32">
        <f>AH488+AK488</f>
        <v>0</v>
      </c>
      <c r="AP488" s="32"/>
      <c r="AQ488" s="32"/>
      <c r="AR488" s="32"/>
      <c r="AS488" s="32"/>
      <c r="AT488" s="32">
        <f>AL488+AP488+AQ488</f>
        <v>296472</v>
      </c>
      <c r="AU488" s="32">
        <f>AM488+AQ488</f>
        <v>281648</v>
      </c>
      <c r="AV488" s="32">
        <f>AN488+AR488</f>
        <v>0</v>
      </c>
      <c r="AW488" s="32">
        <f>AP488+AS488</f>
        <v>0</v>
      </c>
    </row>
    <row r="489" spans="1:49" s="10" customFormat="1" ht="36" customHeight="1">
      <c r="A489" s="70" t="s">
        <v>661</v>
      </c>
      <c r="B489" s="30" t="s">
        <v>60</v>
      </c>
      <c r="C489" s="30" t="s">
        <v>51</v>
      </c>
      <c r="D489" s="30" t="s">
        <v>540</v>
      </c>
      <c r="E489" s="30"/>
      <c r="F489" s="32">
        <f t="shared" ref="F489:V493" si="873">F490</f>
        <v>0</v>
      </c>
      <c r="G489" s="32">
        <f t="shared" si="873"/>
        <v>0</v>
      </c>
      <c r="H489" s="32">
        <f t="shared" si="873"/>
        <v>0</v>
      </c>
      <c r="I489" s="152">
        <f>I490</f>
        <v>28510</v>
      </c>
      <c r="J489" s="152">
        <f t="shared" ref="J489:AW489" si="874">J490</f>
        <v>0</v>
      </c>
      <c r="K489" s="152">
        <f t="shared" si="874"/>
        <v>28510</v>
      </c>
      <c r="L489" s="32">
        <f t="shared" si="874"/>
        <v>28510</v>
      </c>
      <c r="M489" s="32">
        <f t="shared" si="874"/>
        <v>0</v>
      </c>
      <c r="N489" s="32">
        <f t="shared" si="874"/>
        <v>28510</v>
      </c>
      <c r="O489" s="152">
        <f>O490</f>
        <v>0</v>
      </c>
      <c r="P489" s="152">
        <f t="shared" si="874"/>
        <v>0</v>
      </c>
      <c r="Q489" s="152">
        <f t="shared" si="874"/>
        <v>0</v>
      </c>
      <c r="R489" s="32">
        <f t="shared" si="874"/>
        <v>28510</v>
      </c>
      <c r="S489" s="32">
        <f t="shared" si="874"/>
        <v>0</v>
      </c>
      <c r="T489" s="32">
        <f t="shared" si="874"/>
        <v>28510</v>
      </c>
      <c r="U489" s="152">
        <f>U490</f>
        <v>0</v>
      </c>
      <c r="V489" s="152">
        <f t="shared" si="874"/>
        <v>0</v>
      </c>
      <c r="W489" s="152">
        <f t="shared" si="874"/>
        <v>0</v>
      </c>
      <c r="X489" s="32">
        <f t="shared" si="874"/>
        <v>28510</v>
      </c>
      <c r="Y489" s="32">
        <f t="shared" si="874"/>
        <v>0</v>
      </c>
      <c r="Z489" s="32">
        <f t="shared" si="874"/>
        <v>28510</v>
      </c>
      <c r="AA489" s="152">
        <f>AA490</f>
        <v>0</v>
      </c>
      <c r="AB489" s="152">
        <f t="shared" si="874"/>
        <v>0</v>
      </c>
      <c r="AC489" s="152">
        <f t="shared" si="874"/>
        <v>0</v>
      </c>
      <c r="AD489" s="32">
        <f t="shared" si="874"/>
        <v>28510</v>
      </c>
      <c r="AE489" s="32">
        <f t="shared" si="874"/>
        <v>0</v>
      </c>
      <c r="AF489" s="32">
        <f t="shared" si="874"/>
        <v>28510</v>
      </c>
      <c r="AG489" s="32"/>
      <c r="AH489" s="152">
        <f>AH490</f>
        <v>67143</v>
      </c>
      <c r="AI489" s="152">
        <f t="shared" si="874"/>
        <v>66588</v>
      </c>
      <c r="AJ489" s="152">
        <f t="shared" si="874"/>
        <v>67143</v>
      </c>
      <c r="AK489" s="152">
        <f t="shared" si="874"/>
        <v>66588</v>
      </c>
      <c r="AL489" s="32">
        <f t="shared" si="874"/>
        <v>95653</v>
      </c>
      <c r="AM489" s="32">
        <f t="shared" si="874"/>
        <v>66588</v>
      </c>
      <c r="AN489" s="32">
        <f t="shared" si="874"/>
        <v>95653</v>
      </c>
      <c r="AO489" s="32">
        <f t="shared" si="874"/>
        <v>66588</v>
      </c>
      <c r="AP489" s="32">
        <f>AP490</f>
        <v>0</v>
      </c>
      <c r="AQ489" s="32">
        <f t="shared" si="874"/>
        <v>0</v>
      </c>
      <c r="AR489" s="32">
        <f t="shared" si="874"/>
        <v>0</v>
      </c>
      <c r="AS489" s="32">
        <f t="shared" si="874"/>
        <v>0</v>
      </c>
      <c r="AT489" s="32">
        <f t="shared" si="874"/>
        <v>95653</v>
      </c>
      <c r="AU489" s="32">
        <f t="shared" si="874"/>
        <v>66588</v>
      </c>
      <c r="AV489" s="32">
        <f t="shared" si="874"/>
        <v>95653</v>
      </c>
      <c r="AW489" s="32">
        <f t="shared" si="874"/>
        <v>66588</v>
      </c>
    </row>
    <row r="490" spans="1:49" s="10" customFormat="1" ht="52.5" customHeight="1">
      <c r="A490" s="70" t="s">
        <v>657</v>
      </c>
      <c r="B490" s="30" t="s">
        <v>60</v>
      </c>
      <c r="C490" s="30" t="s">
        <v>51</v>
      </c>
      <c r="D490" s="30" t="s">
        <v>660</v>
      </c>
      <c r="E490" s="30"/>
      <c r="F490" s="32">
        <f t="shared" si="873"/>
        <v>0</v>
      </c>
      <c r="G490" s="32">
        <f t="shared" si="873"/>
        <v>0</v>
      </c>
      <c r="H490" s="32">
        <f t="shared" si="873"/>
        <v>0</v>
      </c>
      <c r="I490" s="152">
        <f>I491+I493</f>
        <v>28510</v>
      </c>
      <c r="J490" s="152">
        <f t="shared" ref="J490:N490" si="875">J491+J493</f>
        <v>0</v>
      </c>
      <c r="K490" s="152">
        <f t="shared" si="875"/>
        <v>28510</v>
      </c>
      <c r="L490" s="32">
        <f t="shared" si="875"/>
        <v>28510</v>
      </c>
      <c r="M490" s="32">
        <f t="shared" si="875"/>
        <v>0</v>
      </c>
      <c r="N490" s="32">
        <f t="shared" si="875"/>
        <v>28510</v>
      </c>
      <c r="O490" s="152">
        <f>O491+O493</f>
        <v>0</v>
      </c>
      <c r="P490" s="152">
        <f t="shared" ref="P490:T490" si="876">P491+P493</f>
        <v>0</v>
      </c>
      <c r="Q490" s="152">
        <f t="shared" si="876"/>
        <v>0</v>
      </c>
      <c r="R490" s="32">
        <f t="shared" si="876"/>
        <v>28510</v>
      </c>
      <c r="S490" s="32">
        <f t="shared" si="876"/>
        <v>0</v>
      </c>
      <c r="T490" s="32">
        <f t="shared" si="876"/>
        <v>28510</v>
      </c>
      <c r="U490" s="152">
        <f>U491+U493</f>
        <v>0</v>
      </c>
      <c r="V490" s="152">
        <f t="shared" ref="V490:Z490" si="877">V491+V493</f>
        <v>0</v>
      </c>
      <c r="W490" s="152">
        <f t="shared" si="877"/>
        <v>0</v>
      </c>
      <c r="X490" s="32">
        <f t="shared" si="877"/>
        <v>28510</v>
      </c>
      <c r="Y490" s="32">
        <f t="shared" si="877"/>
        <v>0</v>
      </c>
      <c r="Z490" s="32">
        <f t="shared" si="877"/>
        <v>28510</v>
      </c>
      <c r="AA490" s="152">
        <f>AA491+AA493</f>
        <v>0</v>
      </c>
      <c r="AB490" s="152">
        <f t="shared" ref="AB490:AF490" si="878">AB491+AB493</f>
        <v>0</v>
      </c>
      <c r="AC490" s="152">
        <f t="shared" si="878"/>
        <v>0</v>
      </c>
      <c r="AD490" s="32">
        <f t="shared" si="878"/>
        <v>28510</v>
      </c>
      <c r="AE490" s="32">
        <f t="shared" si="878"/>
        <v>0</v>
      </c>
      <c r="AF490" s="32">
        <f t="shared" si="878"/>
        <v>28510</v>
      </c>
      <c r="AG490" s="32"/>
      <c r="AH490" s="152">
        <f>AH491+AH493</f>
        <v>67143</v>
      </c>
      <c r="AI490" s="152">
        <f t="shared" ref="AI490:AN490" si="879">AI491+AI493</f>
        <v>66588</v>
      </c>
      <c r="AJ490" s="152">
        <f t="shared" si="879"/>
        <v>67143</v>
      </c>
      <c r="AK490" s="152">
        <f t="shared" ref="AK490" si="880">AK491+AK493</f>
        <v>66588</v>
      </c>
      <c r="AL490" s="32">
        <f t="shared" si="879"/>
        <v>95653</v>
      </c>
      <c r="AM490" s="32">
        <f t="shared" si="879"/>
        <v>66588</v>
      </c>
      <c r="AN490" s="32">
        <f t="shared" si="879"/>
        <v>95653</v>
      </c>
      <c r="AO490" s="32">
        <f t="shared" ref="AO490" si="881">AO491+AO493</f>
        <v>66588</v>
      </c>
      <c r="AP490" s="32">
        <f>AP491+AP493</f>
        <v>0</v>
      </c>
      <c r="AQ490" s="32">
        <f t="shared" ref="AQ490:AW490" si="882">AQ491+AQ493</f>
        <v>0</v>
      </c>
      <c r="AR490" s="32">
        <f t="shared" si="882"/>
        <v>0</v>
      </c>
      <c r="AS490" s="32">
        <f t="shared" si="882"/>
        <v>0</v>
      </c>
      <c r="AT490" s="32">
        <f t="shared" si="882"/>
        <v>95653</v>
      </c>
      <c r="AU490" s="32">
        <f t="shared" si="882"/>
        <v>66588</v>
      </c>
      <c r="AV490" s="32">
        <f t="shared" si="882"/>
        <v>95653</v>
      </c>
      <c r="AW490" s="32">
        <f t="shared" si="882"/>
        <v>66588</v>
      </c>
    </row>
    <row r="491" spans="1:49" s="10" customFormat="1" ht="33">
      <c r="A491" s="70" t="s">
        <v>418</v>
      </c>
      <c r="B491" s="30" t="s">
        <v>60</v>
      </c>
      <c r="C491" s="30" t="s">
        <v>51</v>
      </c>
      <c r="D491" s="30" t="s">
        <v>660</v>
      </c>
      <c r="E491" s="30" t="s">
        <v>78</v>
      </c>
      <c r="F491" s="32">
        <f t="shared" si="873"/>
        <v>0</v>
      </c>
      <c r="G491" s="32">
        <f t="shared" si="873"/>
        <v>0</v>
      </c>
      <c r="H491" s="32">
        <f t="shared" si="873"/>
        <v>0</v>
      </c>
      <c r="I491" s="152">
        <f>I492</f>
        <v>11288</v>
      </c>
      <c r="J491" s="152">
        <f t="shared" ref="J491:AK493" si="883">J492</f>
        <v>0</v>
      </c>
      <c r="K491" s="152">
        <f t="shared" si="883"/>
        <v>11288</v>
      </c>
      <c r="L491" s="32">
        <f t="shared" si="883"/>
        <v>11288</v>
      </c>
      <c r="M491" s="32">
        <f t="shared" si="883"/>
        <v>0</v>
      </c>
      <c r="N491" s="32">
        <f t="shared" si="883"/>
        <v>11288</v>
      </c>
      <c r="O491" s="152">
        <f>O492</f>
        <v>0</v>
      </c>
      <c r="P491" s="152">
        <f t="shared" si="883"/>
        <v>0</v>
      </c>
      <c r="Q491" s="152">
        <f t="shared" si="883"/>
        <v>0</v>
      </c>
      <c r="R491" s="32">
        <f t="shared" si="883"/>
        <v>11288</v>
      </c>
      <c r="S491" s="32">
        <f t="shared" si="883"/>
        <v>0</v>
      </c>
      <c r="T491" s="32">
        <f t="shared" si="883"/>
        <v>11288</v>
      </c>
      <c r="U491" s="152">
        <f>U492</f>
        <v>0</v>
      </c>
      <c r="V491" s="152">
        <f t="shared" si="883"/>
        <v>0</v>
      </c>
      <c r="W491" s="152">
        <f t="shared" si="883"/>
        <v>0</v>
      </c>
      <c r="X491" s="32">
        <f t="shared" si="883"/>
        <v>11288</v>
      </c>
      <c r="Y491" s="32">
        <f t="shared" si="883"/>
        <v>0</v>
      </c>
      <c r="Z491" s="32">
        <f t="shared" si="883"/>
        <v>11288</v>
      </c>
      <c r="AA491" s="152">
        <f>AA492</f>
        <v>0</v>
      </c>
      <c r="AB491" s="152">
        <f t="shared" si="883"/>
        <v>0</v>
      </c>
      <c r="AC491" s="152">
        <f t="shared" si="883"/>
        <v>0</v>
      </c>
      <c r="AD491" s="32">
        <f t="shared" si="883"/>
        <v>11288</v>
      </c>
      <c r="AE491" s="32">
        <f t="shared" si="883"/>
        <v>0</v>
      </c>
      <c r="AF491" s="32">
        <f t="shared" si="883"/>
        <v>11288</v>
      </c>
      <c r="AG491" s="32"/>
      <c r="AH491" s="152">
        <f>AH492</f>
        <v>67143</v>
      </c>
      <c r="AI491" s="152">
        <f t="shared" si="883"/>
        <v>66588</v>
      </c>
      <c r="AJ491" s="152">
        <f t="shared" ref="AI491:AO493" si="884">AJ492</f>
        <v>67143</v>
      </c>
      <c r="AK491" s="152">
        <f t="shared" si="883"/>
        <v>66588</v>
      </c>
      <c r="AL491" s="32">
        <f t="shared" si="884"/>
        <v>78431</v>
      </c>
      <c r="AM491" s="32">
        <f t="shared" si="884"/>
        <v>66588</v>
      </c>
      <c r="AN491" s="32">
        <f t="shared" si="884"/>
        <v>78431</v>
      </c>
      <c r="AO491" s="32">
        <f t="shared" si="884"/>
        <v>66588</v>
      </c>
      <c r="AP491" s="32">
        <f>AP492</f>
        <v>0</v>
      </c>
      <c r="AQ491" s="32">
        <f t="shared" ref="AQ491:AW493" si="885">AQ492</f>
        <v>0</v>
      </c>
      <c r="AR491" s="32">
        <f t="shared" si="885"/>
        <v>0</v>
      </c>
      <c r="AS491" s="32">
        <f t="shared" si="885"/>
        <v>0</v>
      </c>
      <c r="AT491" s="32">
        <f t="shared" si="885"/>
        <v>78431</v>
      </c>
      <c r="AU491" s="32">
        <f t="shared" si="885"/>
        <v>66588</v>
      </c>
      <c r="AV491" s="32">
        <f t="shared" si="885"/>
        <v>78431</v>
      </c>
      <c r="AW491" s="32">
        <f t="shared" si="885"/>
        <v>66588</v>
      </c>
    </row>
    <row r="492" spans="1:49" s="10" customFormat="1" ht="49.5">
      <c r="A492" s="70" t="s">
        <v>171</v>
      </c>
      <c r="B492" s="30" t="s">
        <v>60</v>
      </c>
      <c r="C492" s="30" t="s">
        <v>51</v>
      </c>
      <c r="D492" s="30" t="s">
        <v>660</v>
      </c>
      <c r="E492" s="30" t="s">
        <v>170</v>
      </c>
      <c r="F492" s="32">
        <f t="shared" si="873"/>
        <v>0</v>
      </c>
      <c r="G492" s="32">
        <f t="shared" si="873"/>
        <v>0</v>
      </c>
      <c r="H492" s="32">
        <f t="shared" si="873"/>
        <v>0</v>
      </c>
      <c r="I492" s="152">
        <v>11288</v>
      </c>
      <c r="J492" s="152">
        <f t="shared" si="873"/>
        <v>0</v>
      </c>
      <c r="K492" s="152">
        <v>11288</v>
      </c>
      <c r="L492" s="32">
        <f>F492+I492+J492</f>
        <v>11288</v>
      </c>
      <c r="M492" s="32">
        <f>G492+J492</f>
        <v>0</v>
      </c>
      <c r="N492" s="32">
        <f>H492+K492</f>
        <v>11288</v>
      </c>
      <c r="O492" s="152"/>
      <c r="P492" s="152">
        <f t="shared" si="873"/>
        <v>0</v>
      </c>
      <c r="Q492" s="152"/>
      <c r="R492" s="32">
        <f>L492+O492+P492</f>
        <v>11288</v>
      </c>
      <c r="S492" s="32">
        <f>M492+P492</f>
        <v>0</v>
      </c>
      <c r="T492" s="32">
        <f>N492+Q492</f>
        <v>11288</v>
      </c>
      <c r="U492" s="152"/>
      <c r="V492" s="152">
        <f t="shared" si="873"/>
        <v>0</v>
      </c>
      <c r="W492" s="152"/>
      <c r="X492" s="32">
        <f>R492+U492+V492</f>
        <v>11288</v>
      </c>
      <c r="Y492" s="32">
        <f>S492+V492</f>
        <v>0</v>
      </c>
      <c r="Z492" s="32">
        <f>T492+W492</f>
        <v>11288</v>
      </c>
      <c r="AA492" s="152"/>
      <c r="AB492" s="152">
        <f t="shared" si="883"/>
        <v>0</v>
      </c>
      <c r="AC492" s="152"/>
      <c r="AD492" s="32">
        <f>X492+AA492+AB492</f>
        <v>11288</v>
      </c>
      <c r="AE492" s="32">
        <f>Y492+AB492</f>
        <v>0</v>
      </c>
      <c r="AF492" s="32">
        <f>Z492+AC492</f>
        <v>11288</v>
      </c>
      <c r="AG492" s="32"/>
      <c r="AH492" s="152">
        <v>67143</v>
      </c>
      <c r="AI492" s="152">
        <v>66588</v>
      </c>
      <c r="AJ492" s="152">
        <v>67143</v>
      </c>
      <c r="AK492" s="152">
        <v>66588</v>
      </c>
      <c r="AL492" s="32">
        <f>AD492+AH492</f>
        <v>78431</v>
      </c>
      <c r="AM492" s="32">
        <f>AE492+AI492</f>
        <v>66588</v>
      </c>
      <c r="AN492" s="32">
        <f>AF492+AJ492</f>
        <v>78431</v>
      </c>
      <c r="AO492" s="32">
        <f>AG492+AK492</f>
        <v>66588</v>
      </c>
      <c r="AP492" s="32"/>
      <c r="AQ492" s="32"/>
      <c r="AR492" s="32"/>
      <c r="AS492" s="32"/>
      <c r="AT492" s="32">
        <f>AL492+AP492</f>
        <v>78431</v>
      </c>
      <c r="AU492" s="32">
        <f>AM492+AQ492</f>
        <v>66588</v>
      </c>
      <c r="AV492" s="32">
        <f>AN492+AR492</f>
        <v>78431</v>
      </c>
      <c r="AW492" s="32">
        <f>AO492+AS492</f>
        <v>66588</v>
      </c>
    </row>
    <row r="493" spans="1:49" s="10" customFormat="1" ht="33">
      <c r="A493" s="70" t="s">
        <v>97</v>
      </c>
      <c r="B493" s="30" t="s">
        <v>60</v>
      </c>
      <c r="C493" s="30" t="s">
        <v>51</v>
      </c>
      <c r="D493" s="30" t="s">
        <v>660</v>
      </c>
      <c r="E493" s="30" t="s">
        <v>98</v>
      </c>
      <c r="F493" s="32"/>
      <c r="G493" s="32"/>
      <c r="H493" s="32"/>
      <c r="I493" s="152">
        <f>I494</f>
        <v>17222</v>
      </c>
      <c r="J493" s="152">
        <f t="shared" si="873"/>
        <v>0</v>
      </c>
      <c r="K493" s="152">
        <f t="shared" si="873"/>
        <v>17222</v>
      </c>
      <c r="L493" s="32">
        <f t="shared" si="873"/>
        <v>17222</v>
      </c>
      <c r="M493" s="32">
        <f t="shared" si="873"/>
        <v>0</v>
      </c>
      <c r="N493" s="32">
        <f t="shared" si="873"/>
        <v>17222</v>
      </c>
      <c r="O493" s="152">
        <f>O494</f>
        <v>0</v>
      </c>
      <c r="P493" s="152">
        <f t="shared" si="873"/>
        <v>0</v>
      </c>
      <c r="Q493" s="152">
        <f t="shared" si="873"/>
        <v>0</v>
      </c>
      <c r="R493" s="32">
        <f t="shared" si="873"/>
        <v>17222</v>
      </c>
      <c r="S493" s="32">
        <f t="shared" si="873"/>
        <v>0</v>
      </c>
      <c r="T493" s="32">
        <f t="shared" si="873"/>
        <v>17222</v>
      </c>
      <c r="U493" s="152">
        <f>U494</f>
        <v>0</v>
      </c>
      <c r="V493" s="152">
        <f t="shared" si="873"/>
        <v>0</v>
      </c>
      <c r="W493" s="152">
        <f t="shared" ref="W493:Z493" si="886">W494</f>
        <v>0</v>
      </c>
      <c r="X493" s="32">
        <f t="shared" si="886"/>
        <v>17222</v>
      </c>
      <c r="Y493" s="32">
        <f t="shared" si="886"/>
        <v>0</v>
      </c>
      <c r="Z493" s="32">
        <f t="shared" si="886"/>
        <v>17222</v>
      </c>
      <c r="AA493" s="152">
        <f>AA494</f>
        <v>0</v>
      </c>
      <c r="AB493" s="152">
        <f t="shared" si="883"/>
        <v>0</v>
      </c>
      <c r="AC493" s="152">
        <f t="shared" si="883"/>
        <v>0</v>
      </c>
      <c r="AD493" s="32">
        <f t="shared" si="883"/>
        <v>17222</v>
      </c>
      <c r="AE493" s="32">
        <f t="shared" si="883"/>
        <v>0</v>
      </c>
      <c r="AF493" s="32">
        <f t="shared" si="883"/>
        <v>17222</v>
      </c>
      <c r="AG493" s="32"/>
      <c r="AH493" s="152">
        <f>AH494</f>
        <v>0</v>
      </c>
      <c r="AI493" s="152">
        <f t="shared" si="884"/>
        <v>0</v>
      </c>
      <c r="AJ493" s="152">
        <f t="shared" si="884"/>
        <v>0</v>
      </c>
      <c r="AK493" s="152">
        <f t="shared" si="884"/>
        <v>0</v>
      </c>
      <c r="AL493" s="32">
        <f t="shared" si="884"/>
        <v>17222</v>
      </c>
      <c r="AM493" s="32">
        <f t="shared" si="884"/>
        <v>0</v>
      </c>
      <c r="AN493" s="32">
        <f t="shared" si="884"/>
        <v>17222</v>
      </c>
      <c r="AO493" s="32">
        <f t="shared" si="884"/>
        <v>0</v>
      </c>
      <c r="AP493" s="32">
        <f>AP494</f>
        <v>0</v>
      </c>
      <c r="AQ493" s="32">
        <f t="shared" si="885"/>
        <v>0</v>
      </c>
      <c r="AR493" s="32">
        <f t="shared" si="885"/>
        <v>0</v>
      </c>
      <c r="AS493" s="32">
        <f t="shared" si="885"/>
        <v>0</v>
      </c>
      <c r="AT493" s="32">
        <f t="shared" si="885"/>
        <v>17222</v>
      </c>
      <c r="AU493" s="32">
        <f t="shared" si="885"/>
        <v>0</v>
      </c>
      <c r="AV493" s="32">
        <f t="shared" si="885"/>
        <v>17222</v>
      </c>
      <c r="AW493" s="32">
        <f t="shared" si="885"/>
        <v>0</v>
      </c>
    </row>
    <row r="494" spans="1:49" s="10" customFormat="1" ht="66">
      <c r="A494" s="70" t="s">
        <v>417</v>
      </c>
      <c r="B494" s="30" t="s">
        <v>60</v>
      </c>
      <c r="C494" s="30" t="s">
        <v>51</v>
      </c>
      <c r="D494" s="30" t="s">
        <v>660</v>
      </c>
      <c r="E494" s="30" t="s">
        <v>193</v>
      </c>
      <c r="F494" s="32"/>
      <c r="G494" s="32"/>
      <c r="H494" s="32"/>
      <c r="I494" s="152">
        <v>17222</v>
      </c>
      <c r="J494" s="152"/>
      <c r="K494" s="152">
        <v>17222</v>
      </c>
      <c r="L494" s="32">
        <f>F494+I494+J494</f>
        <v>17222</v>
      </c>
      <c r="M494" s="32">
        <f>G494+J494</f>
        <v>0</v>
      </c>
      <c r="N494" s="32">
        <f>H494+K494</f>
        <v>17222</v>
      </c>
      <c r="O494" s="152"/>
      <c r="P494" s="152"/>
      <c r="Q494" s="152"/>
      <c r="R494" s="32">
        <f>L494+O494+P494</f>
        <v>17222</v>
      </c>
      <c r="S494" s="32">
        <f>M494+P494</f>
        <v>0</v>
      </c>
      <c r="T494" s="32">
        <f>N494+Q494</f>
        <v>17222</v>
      </c>
      <c r="U494" s="152"/>
      <c r="V494" s="152"/>
      <c r="W494" s="152"/>
      <c r="X494" s="32">
        <f>R494+U494+V494</f>
        <v>17222</v>
      </c>
      <c r="Y494" s="32">
        <f>S494+V494</f>
        <v>0</v>
      </c>
      <c r="Z494" s="32">
        <f>T494+W494</f>
        <v>17222</v>
      </c>
      <c r="AA494" s="152"/>
      <c r="AB494" s="152"/>
      <c r="AC494" s="152"/>
      <c r="AD494" s="32">
        <f>X494+AA494+AB494</f>
        <v>17222</v>
      </c>
      <c r="AE494" s="32">
        <f>Y494+AB494</f>
        <v>0</v>
      </c>
      <c r="AF494" s="32">
        <f>Z494+AC494</f>
        <v>17222</v>
      </c>
      <c r="AG494" s="32"/>
      <c r="AH494" s="152"/>
      <c r="AI494" s="152"/>
      <c r="AJ494" s="152"/>
      <c r="AK494" s="152"/>
      <c r="AL494" s="32">
        <f>AD494+AH494+AI494</f>
        <v>17222</v>
      </c>
      <c r="AM494" s="32">
        <f>AE494+AI494</f>
        <v>0</v>
      </c>
      <c r="AN494" s="32">
        <f>AF494+AJ494</f>
        <v>17222</v>
      </c>
      <c r="AO494" s="32">
        <f>AH494+AK494</f>
        <v>0</v>
      </c>
      <c r="AP494" s="32"/>
      <c r="AQ494" s="32"/>
      <c r="AR494" s="32"/>
      <c r="AS494" s="32"/>
      <c r="AT494" s="32">
        <f>AL494+AP494+AQ494</f>
        <v>17222</v>
      </c>
      <c r="AU494" s="32">
        <f>AM494+AQ494</f>
        <v>0</v>
      </c>
      <c r="AV494" s="32">
        <f>AN494+AR494</f>
        <v>17222</v>
      </c>
      <c r="AW494" s="32">
        <f>AP494+AS494</f>
        <v>0</v>
      </c>
    </row>
    <row r="495" spans="1:49" s="8" customFormat="1" ht="18" customHeight="1">
      <c r="A495" s="29" t="s">
        <v>79</v>
      </c>
      <c r="B495" s="30" t="s">
        <v>60</v>
      </c>
      <c r="C495" s="30" t="s">
        <v>51</v>
      </c>
      <c r="D495" s="41" t="s">
        <v>238</v>
      </c>
      <c r="E495" s="30"/>
      <c r="F495" s="32">
        <f t="shared" ref="F495:U501" si="887">F496</f>
        <v>3575</v>
      </c>
      <c r="G495" s="32">
        <f t="shared" si="887"/>
        <v>0</v>
      </c>
      <c r="H495" s="32">
        <f t="shared" si="887"/>
        <v>168132</v>
      </c>
      <c r="I495" s="152">
        <f t="shared" si="887"/>
        <v>0</v>
      </c>
      <c r="J495" s="152">
        <f t="shared" si="887"/>
        <v>0</v>
      </c>
      <c r="K495" s="152">
        <f t="shared" si="887"/>
        <v>0</v>
      </c>
      <c r="L495" s="32">
        <f t="shared" si="887"/>
        <v>3575</v>
      </c>
      <c r="M495" s="32">
        <f t="shared" si="887"/>
        <v>0</v>
      </c>
      <c r="N495" s="32">
        <f t="shared" si="887"/>
        <v>168132</v>
      </c>
      <c r="O495" s="152">
        <f t="shared" si="887"/>
        <v>0</v>
      </c>
      <c r="P495" s="152">
        <f t="shared" si="887"/>
        <v>0</v>
      </c>
      <c r="Q495" s="152">
        <f t="shared" si="887"/>
        <v>0</v>
      </c>
      <c r="R495" s="32">
        <f t="shared" si="887"/>
        <v>3575</v>
      </c>
      <c r="S495" s="32">
        <f t="shared" si="887"/>
        <v>0</v>
      </c>
      <c r="T495" s="32">
        <f t="shared" si="887"/>
        <v>168132</v>
      </c>
      <c r="U495" s="152">
        <f t="shared" si="887"/>
        <v>0</v>
      </c>
      <c r="V495" s="152">
        <f t="shared" ref="U495:AL501" si="888">V496</f>
        <v>0</v>
      </c>
      <c r="W495" s="152">
        <f t="shared" si="888"/>
        <v>0</v>
      </c>
      <c r="X495" s="32">
        <f t="shared" si="888"/>
        <v>3575</v>
      </c>
      <c r="Y495" s="32">
        <f t="shared" si="888"/>
        <v>0</v>
      </c>
      <c r="Z495" s="32">
        <f t="shared" si="888"/>
        <v>168132</v>
      </c>
      <c r="AA495" s="152">
        <f t="shared" si="888"/>
        <v>0</v>
      </c>
      <c r="AB495" s="152">
        <f t="shared" si="888"/>
        <v>0</v>
      </c>
      <c r="AC495" s="152">
        <f t="shared" si="888"/>
        <v>0</v>
      </c>
      <c r="AD495" s="32">
        <f t="shared" si="888"/>
        <v>3575</v>
      </c>
      <c r="AE495" s="32">
        <f t="shared" si="888"/>
        <v>0</v>
      </c>
      <c r="AF495" s="32">
        <f t="shared" si="888"/>
        <v>168132</v>
      </c>
      <c r="AG495" s="32"/>
      <c r="AH495" s="152">
        <f t="shared" si="888"/>
        <v>0</v>
      </c>
      <c r="AI495" s="152">
        <f t="shared" si="888"/>
        <v>0</v>
      </c>
      <c r="AJ495" s="152">
        <f t="shared" si="888"/>
        <v>0</v>
      </c>
      <c r="AK495" s="152">
        <f t="shared" si="888"/>
        <v>0</v>
      </c>
      <c r="AL495" s="32">
        <f t="shared" si="888"/>
        <v>3575</v>
      </c>
      <c r="AM495" s="32">
        <f t="shared" ref="AH495:AW501" si="889">AM496</f>
        <v>0</v>
      </c>
      <c r="AN495" s="32">
        <f t="shared" si="889"/>
        <v>168132</v>
      </c>
      <c r="AO495" s="32">
        <f t="shared" si="889"/>
        <v>0</v>
      </c>
      <c r="AP495" s="32">
        <f t="shared" si="889"/>
        <v>0</v>
      </c>
      <c r="AQ495" s="32">
        <f t="shared" si="889"/>
        <v>0</v>
      </c>
      <c r="AR495" s="32">
        <f t="shared" si="889"/>
        <v>-14</v>
      </c>
      <c r="AS495" s="32">
        <f t="shared" si="889"/>
        <v>0</v>
      </c>
      <c r="AT495" s="32">
        <f t="shared" si="889"/>
        <v>3575</v>
      </c>
      <c r="AU495" s="32">
        <f t="shared" si="889"/>
        <v>0</v>
      </c>
      <c r="AV495" s="32">
        <f t="shared" si="889"/>
        <v>168118</v>
      </c>
      <c r="AW495" s="32">
        <f t="shared" si="889"/>
        <v>0</v>
      </c>
    </row>
    <row r="496" spans="1:49" s="8" customFormat="1" ht="18" customHeight="1">
      <c r="A496" s="72" t="s">
        <v>76</v>
      </c>
      <c r="B496" s="30" t="s">
        <v>60</v>
      </c>
      <c r="C496" s="30" t="s">
        <v>51</v>
      </c>
      <c r="D496" s="30" t="s">
        <v>239</v>
      </c>
      <c r="E496" s="30"/>
      <c r="F496" s="32">
        <f t="shared" ref="F496:H496" si="890">F497+F500+F503</f>
        <v>3575</v>
      </c>
      <c r="G496" s="32">
        <f t="shared" si="890"/>
        <v>0</v>
      </c>
      <c r="H496" s="32">
        <f t="shared" si="890"/>
        <v>168132</v>
      </c>
      <c r="I496" s="152">
        <f t="shared" ref="I496:N496" si="891">I497+I500+I503</f>
        <v>0</v>
      </c>
      <c r="J496" s="152">
        <f t="shared" si="891"/>
        <v>0</v>
      </c>
      <c r="K496" s="152">
        <f t="shared" si="891"/>
        <v>0</v>
      </c>
      <c r="L496" s="32">
        <f t="shared" si="891"/>
        <v>3575</v>
      </c>
      <c r="M496" s="32">
        <f t="shared" si="891"/>
        <v>0</v>
      </c>
      <c r="N496" s="32">
        <f t="shared" si="891"/>
        <v>168132</v>
      </c>
      <c r="O496" s="152">
        <f t="shared" ref="O496:T496" si="892">O497+O500+O503</f>
        <v>0</v>
      </c>
      <c r="P496" s="152">
        <f t="shared" si="892"/>
        <v>0</v>
      </c>
      <c r="Q496" s="152">
        <f t="shared" si="892"/>
        <v>0</v>
      </c>
      <c r="R496" s="32">
        <f t="shared" si="892"/>
        <v>3575</v>
      </c>
      <c r="S496" s="32">
        <f t="shared" si="892"/>
        <v>0</v>
      </c>
      <c r="T496" s="32">
        <f t="shared" si="892"/>
        <v>168132</v>
      </c>
      <c r="U496" s="152">
        <f t="shared" ref="U496:Z496" si="893">U497+U500+U503</f>
        <v>0</v>
      </c>
      <c r="V496" s="152">
        <f t="shared" si="893"/>
        <v>0</v>
      </c>
      <c r="W496" s="152">
        <f t="shared" si="893"/>
        <v>0</v>
      </c>
      <c r="X496" s="32">
        <f t="shared" si="893"/>
        <v>3575</v>
      </c>
      <c r="Y496" s="32">
        <f t="shared" si="893"/>
        <v>0</v>
      </c>
      <c r="Z496" s="32">
        <f t="shared" si="893"/>
        <v>168132</v>
      </c>
      <c r="AA496" s="152">
        <f t="shared" ref="AA496:AF496" si="894">AA497+AA500+AA503</f>
        <v>0</v>
      </c>
      <c r="AB496" s="152">
        <f t="shared" si="894"/>
        <v>0</v>
      </c>
      <c r="AC496" s="152">
        <f t="shared" si="894"/>
        <v>0</v>
      </c>
      <c r="AD496" s="32">
        <f t="shared" si="894"/>
        <v>3575</v>
      </c>
      <c r="AE496" s="32">
        <f t="shared" si="894"/>
        <v>0</v>
      </c>
      <c r="AF496" s="32">
        <f t="shared" si="894"/>
        <v>168132</v>
      </c>
      <c r="AG496" s="32"/>
      <c r="AH496" s="152">
        <f t="shared" ref="AH496:AN496" si="895">AH497+AH500+AH503</f>
        <v>0</v>
      </c>
      <c r="AI496" s="152">
        <f t="shared" si="895"/>
        <v>0</v>
      </c>
      <c r="AJ496" s="152">
        <f t="shared" si="895"/>
        <v>0</v>
      </c>
      <c r="AK496" s="152">
        <f t="shared" ref="AK496" si="896">AK497+AK500+AK503</f>
        <v>0</v>
      </c>
      <c r="AL496" s="32">
        <f t="shared" si="895"/>
        <v>3575</v>
      </c>
      <c r="AM496" s="32">
        <f t="shared" si="895"/>
        <v>0</v>
      </c>
      <c r="AN496" s="32">
        <f t="shared" si="895"/>
        <v>168132</v>
      </c>
      <c r="AO496" s="32">
        <f t="shared" ref="AO496:AV496" si="897">AO497+AO500+AO503</f>
        <v>0</v>
      </c>
      <c r="AP496" s="32">
        <f t="shared" si="897"/>
        <v>0</v>
      </c>
      <c r="AQ496" s="32">
        <f t="shared" si="897"/>
        <v>0</v>
      </c>
      <c r="AR496" s="32">
        <f t="shared" si="897"/>
        <v>-14</v>
      </c>
      <c r="AS496" s="32">
        <f t="shared" si="897"/>
        <v>0</v>
      </c>
      <c r="AT496" s="32">
        <f t="shared" si="897"/>
        <v>3575</v>
      </c>
      <c r="AU496" s="32">
        <f t="shared" si="897"/>
        <v>0</v>
      </c>
      <c r="AV496" s="32">
        <f t="shared" si="897"/>
        <v>168118</v>
      </c>
      <c r="AW496" s="32">
        <f t="shared" ref="AW496" si="898">AW497+AW500+AW503</f>
        <v>0</v>
      </c>
    </row>
    <row r="497" spans="1:49" s="8" customFormat="1" ht="16.5" hidden="1" customHeight="1">
      <c r="A497" s="49" t="s">
        <v>83</v>
      </c>
      <c r="B497" s="30" t="s">
        <v>60</v>
      </c>
      <c r="C497" s="30" t="s">
        <v>51</v>
      </c>
      <c r="D497" s="30" t="s">
        <v>360</v>
      </c>
      <c r="E497" s="30"/>
      <c r="F497" s="130">
        <f t="shared" ref="F497:U498" si="899">F498</f>
        <v>0</v>
      </c>
      <c r="G497" s="130">
        <f t="shared" si="899"/>
        <v>0</v>
      </c>
      <c r="H497" s="130">
        <f t="shared" si="899"/>
        <v>0</v>
      </c>
      <c r="I497" s="152">
        <f t="shared" si="899"/>
        <v>0</v>
      </c>
      <c r="J497" s="152">
        <f t="shared" si="899"/>
        <v>0</v>
      </c>
      <c r="K497" s="152">
        <f t="shared" si="899"/>
        <v>0</v>
      </c>
      <c r="L497" s="130">
        <f t="shared" si="899"/>
        <v>0</v>
      </c>
      <c r="M497" s="130">
        <f t="shared" si="899"/>
        <v>0</v>
      </c>
      <c r="N497" s="130">
        <f t="shared" si="899"/>
        <v>0</v>
      </c>
      <c r="O497" s="152">
        <f t="shared" si="899"/>
        <v>0</v>
      </c>
      <c r="P497" s="152">
        <f t="shared" si="899"/>
        <v>0</v>
      </c>
      <c r="Q497" s="152">
        <f t="shared" si="899"/>
        <v>0</v>
      </c>
      <c r="R497" s="130">
        <f t="shared" si="899"/>
        <v>0</v>
      </c>
      <c r="S497" s="130">
        <f t="shared" si="899"/>
        <v>0</v>
      </c>
      <c r="T497" s="130">
        <f t="shared" si="899"/>
        <v>0</v>
      </c>
      <c r="U497" s="152">
        <f t="shared" si="899"/>
        <v>0</v>
      </c>
      <c r="V497" s="152">
        <f t="shared" ref="U497:AL498" si="900">V498</f>
        <v>0</v>
      </c>
      <c r="W497" s="152">
        <f t="shared" si="900"/>
        <v>0</v>
      </c>
      <c r="X497" s="130">
        <f t="shared" si="900"/>
        <v>0</v>
      </c>
      <c r="Y497" s="130">
        <f t="shared" si="900"/>
        <v>0</v>
      </c>
      <c r="Z497" s="130">
        <f t="shared" si="900"/>
        <v>0</v>
      </c>
      <c r="AA497" s="152">
        <f t="shared" si="900"/>
        <v>0</v>
      </c>
      <c r="AB497" s="152">
        <f t="shared" si="900"/>
        <v>0</v>
      </c>
      <c r="AC497" s="152">
        <f t="shared" si="900"/>
        <v>0</v>
      </c>
      <c r="AD497" s="32">
        <f t="shared" si="900"/>
        <v>0</v>
      </c>
      <c r="AE497" s="32">
        <f t="shared" si="900"/>
        <v>0</v>
      </c>
      <c r="AF497" s="32">
        <f t="shared" si="900"/>
        <v>0</v>
      </c>
      <c r="AG497" s="32"/>
      <c r="AH497" s="152">
        <f t="shared" si="900"/>
        <v>0</v>
      </c>
      <c r="AI497" s="152">
        <f t="shared" si="900"/>
        <v>0</v>
      </c>
      <c r="AJ497" s="152">
        <f t="shared" si="900"/>
        <v>0</v>
      </c>
      <c r="AK497" s="152">
        <f t="shared" si="900"/>
        <v>0</v>
      </c>
      <c r="AL497" s="32">
        <f t="shared" si="900"/>
        <v>0</v>
      </c>
      <c r="AM497" s="32">
        <f t="shared" ref="AH497:AW498" si="901">AM498</f>
        <v>0</v>
      </c>
      <c r="AN497" s="32">
        <f t="shared" si="901"/>
        <v>0</v>
      </c>
      <c r="AO497" s="32">
        <f t="shared" si="901"/>
        <v>0</v>
      </c>
      <c r="AP497" s="32">
        <f t="shared" si="901"/>
        <v>0</v>
      </c>
      <c r="AQ497" s="32">
        <f t="shared" si="901"/>
        <v>0</v>
      </c>
      <c r="AR497" s="32">
        <f t="shared" si="901"/>
        <v>0</v>
      </c>
      <c r="AS497" s="32">
        <f t="shared" si="901"/>
        <v>0</v>
      </c>
      <c r="AT497" s="32">
        <f t="shared" si="901"/>
        <v>0</v>
      </c>
      <c r="AU497" s="32">
        <f t="shared" si="901"/>
        <v>0</v>
      </c>
      <c r="AV497" s="32">
        <f t="shared" si="901"/>
        <v>0</v>
      </c>
      <c r="AW497" s="32">
        <f t="shared" si="901"/>
        <v>0</v>
      </c>
    </row>
    <row r="498" spans="1:49" s="8" customFormat="1" ht="33" hidden="1" customHeight="1">
      <c r="A498" s="29" t="s">
        <v>213</v>
      </c>
      <c r="B498" s="30" t="s">
        <v>60</v>
      </c>
      <c r="C498" s="30" t="s">
        <v>51</v>
      </c>
      <c r="D498" s="30" t="s">
        <v>360</v>
      </c>
      <c r="E498" s="30" t="s">
        <v>84</v>
      </c>
      <c r="F498" s="130">
        <f t="shared" si="899"/>
        <v>0</v>
      </c>
      <c r="G498" s="130">
        <f t="shared" si="899"/>
        <v>0</v>
      </c>
      <c r="H498" s="130">
        <f t="shared" si="899"/>
        <v>0</v>
      </c>
      <c r="I498" s="152">
        <f t="shared" si="899"/>
        <v>0</v>
      </c>
      <c r="J498" s="152">
        <f t="shared" si="899"/>
        <v>0</v>
      </c>
      <c r="K498" s="152">
        <f t="shared" si="899"/>
        <v>0</v>
      </c>
      <c r="L498" s="130">
        <f t="shared" si="899"/>
        <v>0</v>
      </c>
      <c r="M498" s="130">
        <f t="shared" si="899"/>
        <v>0</v>
      </c>
      <c r="N498" s="130">
        <f t="shared" si="899"/>
        <v>0</v>
      </c>
      <c r="O498" s="152">
        <f t="shared" si="899"/>
        <v>0</v>
      </c>
      <c r="P498" s="152">
        <f t="shared" si="899"/>
        <v>0</v>
      </c>
      <c r="Q498" s="152">
        <f t="shared" si="899"/>
        <v>0</v>
      </c>
      <c r="R498" s="130">
        <f t="shared" si="899"/>
        <v>0</v>
      </c>
      <c r="S498" s="130">
        <f t="shared" si="899"/>
        <v>0</v>
      </c>
      <c r="T498" s="130">
        <f t="shared" si="899"/>
        <v>0</v>
      </c>
      <c r="U498" s="152">
        <f t="shared" si="900"/>
        <v>0</v>
      </c>
      <c r="V498" s="152">
        <f t="shared" si="900"/>
        <v>0</v>
      </c>
      <c r="W498" s="152">
        <f t="shared" si="900"/>
        <v>0</v>
      </c>
      <c r="X498" s="130">
        <f t="shared" si="900"/>
        <v>0</v>
      </c>
      <c r="Y498" s="130">
        <f t="shared" si="900"/>
        <v>0</v>
      </c>
      <c r="Z498" s="130">
        <f t="shared" si="900"/>
        <v>0</v>
      </c>
      <c r="AA498" s="152">
        <f t="shared" si="900"/>
        <v>0</v>
      </c>
      <c r="AB498" s="152">
        <f t="shared" si="900"/>
        <v>0</v>
      </c>
      <c r="AC498" s="152">
        <f t="shared" si="900"/>
        <v>0</v>
      </c>
      <c r="AD498" s="32">
        <f t="shared" si="900"/>
        <v>0</v>
      </c>
      <c r="AE498" s="32">
        <f t="shared" si="900"/>
        <v>0</v>
      </c>
      <c r="AF498" s="32">
        <f t="shared" si="900"/>
        <v>0</v>
      </c>
      <c r="AG498" s="32"/>
      <c r="AH498" s="152">
        <f t="shared" si="901"/>
        <v>0</v>
      </c>
      <c r="AI498" s="152">
        <f t="shared" si="901"/>
        <v>0</v>
      </c>
      <c r="AJ498" s="152">
        <f t="shared" si="901"/>
        <v>0</v>
      </c>
      <c r="AK498" s="152">
        <f t="shared" si="901"/>
        <v>0</v>
      </c>
      <c r="AL498" s="32">
        <f t="shared" si="901"/>
        <v>0</v>
      </c>
      <c r="AM498" s="32">
        <f t="shared" si="901"/>
        <v>0</v>
      </c>
      <c r="AN498" s="32">
        <f t="shared" si="901"/>
        <v>0</v>
      </c>
      <c r="AO498" s="32">
        <f t="shared" si="901"/>
        <v>0</v>
      </c>
      <c r="AP498" s="32">
        <f t="shared" si="901"/>
        <v>0</v>
      </c>
      <c r="AQ498" s="32">
        <f t="shared" si="901"/>
        <v>0</v>
      </c>
      <c r="AR498" s="32">
        <f t="shared" si="901"/>
        <v>0</v>
      </c>
      <c r="AS498" s="32">
        <f t="shared" si="901"/>
        <v>0</v>
      </c>
      <c r="AT498" s="32">
        <f t="shared" si="901"/>
        <v>0</v>
      </c>
      <c r="AU498" s="32">
        <f t="shared" si="901"/>
        <v>0</v>
      </c>
      <c r="AV498" s="32">
        <f t="shared" si="901"/>
        <v>0</v>
      </c>
      <c r="AW498" s="32">
        <f t="shared" si="901"/>
        <v>0</v>
      </c>
    </row>
    <row r="499" spans="1:49" s="8" customFormat="1" ht="16.5" hidden="1" customHeight="1">
      <c r="A499" s="70" t="s">
        <v>83</v>
      </c>
      <c r="B499" s="30" t="s">
        <v>60</v>
      </c>
      <c r="C499" s="30" t="s">
        <v>51</v>
      </c>
      <c r="D499" s="30" t="s">
        <v>360</v>
      </c>
      <c r="E499" s="30" t="s">
        <v>194</v>
      </c>
      <c r="F499" s="130"/>
      <c r="G499" s="130"/>
      <c r="H499" s="130"/>
      <c r="I499" s="152"/>
      <c r="J499" s="152"/>
      <c r="K499" s="152"/>
      <c r="L499" s="130"/>
      <c r="M499" s="130"/>
      <c r="N499" s="130"/>
      <c r="O499" s="152"/>
      <c r="P499" s="152"/>
      <c r="Q499" s="152"/>
      <c r="R499" s="130"/>
      <c r="S499" s="130"/>
      <c r="T499" s="130"/>
      <c r="U499" s="152"/>
      <c r="V499" s="152"/>
      <c r="W499" s="152"/>
      <c r="X499" s="130"/>
      <c r="Y499" s="130"/>
      <c r="Z499" s="130"/>
      <c r="AA499" s="152"/>
      <c r="AB499" s="152"/>
      <c r="AC499" s="152"/>
      <c r="AD499" s="32"/>
      <c r="AE499" s="32"/>
      <c r="AF499" s="32"/>
      <c r="AG499" s="32"/>
      <c r="AH499" s="152"/>
      <c r="AI499" s="152"/>
      <c r="AJ499" s="152"/>
      <c r="AK499" s="152"/>
      <c r="AL499" s="32"/>
      <c r="AM499" s="32"/>
      <c r="AN499" s="32"/>
      <c r="AO499" s="32"/>
      <c r="AP499" s="32"/>
      <c r="AQ499" s="32"/>
      <c r="AR499" s="32"/>
      <c r="AS499" s="32"/>
      <c r="AT499" s="32"/>
      <c r="AU499" s="32"/>
      <c r="AV499" s="32"/>
      <c r="AW499" s="32"/>
    </row>
    <row r="500" spans="1:49" s="8" customFormat="1" ht="33">
      <c r="A500" s="29" t="s">
        <v>119</v>
      </c>
      <c r="B500" s="30" t="s">
        <v>60</v>
      </c>
      <c r="C500" s="30" t="s">
        <v>51</v>
      </c>
      <c r="D500" s="30" t="s">
        <v>383</v>
      </c>
      <c r="E500" s="30"/>
      <c r="F500" s="32">
        <f t="shared" si="887"/>
        <v>3575</v>
      </c>
      <c r="G500" s="32">
        <f t="shared" si="887"/>
        <v>0</v>
      </c>
      <c r="H500" s="32">
        <f t="shared" si="887"/>
        <v>168132</v>
      </c>
      <c r="I500" s="152">
        <f t="shared" si="887"/>
        <v>0</v>
      </c>
      <c r="J500" s="152">
        <f t="shared" si="887"/>
        <v>0</v>
      </c>
      <c r="K500" s="152">
        <f t="shared" si="887"/>
        <v>0</v>
      </c>
      <c r="L500" s="32">
        <f t="shared" si="887"/>
        <v>3575</v>
      </c>
      <c r="M500" s="32">
        <f t="shared" si="887"/>
        <v>0</v>
      </c>
      <c r="N500" s="32">
        <f t="shared" si="887"/>
        <v>168132</v>
      </c>
      <c r="O500" s="152">
        <f t="shared" si="887"/>
        <v>0</v>
      </c>
      <c r="P500" s="152">
        <f t="shared" si="887"/>
        <v>0</v>
      </c>
      <c r="Q500" s="152">
        <f t="shared" si="887"/>
        <v>0</v>
      </c>
      <c r="R500" s="32">
        <f t="shared" si="887"/>
        <v>3575</v>
      </c>
      <c r="S500" s="32">
        <f t="shared" si="887"/>
        <v>0</v>
      </c>
      <c r="T500" s="32">
        <f t="shared" si="887"/>
        <v>168132</v>
      </c>
      <c r="U500" s="152">
        <f t="shared" si="888"/>
        <v>0</v>
      </c>
      <c r="V500" s="152">
        <f t="shared" si="888"/>
        <v>0</v>
      </c>
      <c r="W500" s="152">
        <f t="shared" si="888"/>
        <v>0</v>
      </c>
      <c r="X500" s="32">
        <f t="shared" si="888"/>
        <v>3575</v>
      </c>
      <c r="Y500" s="32">
        <f t="shared" si="888"/>
        <v>0</v>
      </c>
      <c r="Z500" s="32">
        <f t="shared" si="888"/>
        <v>168132</v>
      </c>
      <c r="AA500" s="152">
        <f t="shared" si="888"/>
        <v>0</v>
      </c>
      <c r="AB500" s="152">
        <f t="shared" si="888"/>
        <v>0</v>
      </c>
      <c r="AC500" s="152">
        <f t="shared" si="888"/>
        <v>0</v>
      </c>
      <c r="AD500" s="32">
        <f t="shared" si="888"/>
        <v>3575</v>
      </c>
      <c r="AE500" s="32">
        <f t="shared" si="888"/>
        <v>0</v>
      </c>
      <c r="AF500" s="32">
        <f t="shared" si="888"/>
        <v>168132</v>
      </c>
      <c r="AG500" s="32"/>
      <c r="AH500" s="152">
        <f t="shared" si="889"/>
        <v>0</v>
      </c>
      <c r="AI500" s="152">
        <f t="shared" si="889"/>
        <v>0</v>
      </c>
      <c r="AJ500" s="152">
        <f t="shared" si="889"/>
        <v>0</v>
      </c>
      <c r="AK500" s="152">
        <f t="shared" si="889"/>
        <v>0</v>
      </c>
      <c r="AL500" s="32">
        <f t="shared" si="889"/>
        <v>3575</v>
      </c>
      <c r="AM500" s="32">
        <f t="shared" si="889"/>
        <v>0</v>
      </c>
      <c r="AN500" s="32">
        <f t="shared" si="889"/>
        <v>168132</v>
      </c>
      <c r="AO500" s="32">
        <f t="shared" si="889"/>
        <v>0</v>
      </c>
      <c r="AP500" s="32">
        <f t="shared" si="889"/>
        <v>0</v>
      </c>
      <c r="AQ500" s="32">
        <f t="shared" si="889"/>
        <v>0</v>
      </c>
      <c r="AR500" s="32">
        <f t="shared" si="889"/>
        <v>-14</v>
      </c>
      <c r="AS500" s="32">
        <f t="shared" si="889"/>
        <v>0</v>
      </c>
      <c r="AT500" s="32">
        <f t="shared" si="889"/>
        <v>3575</v>
      </c>
      <c r="AU500" s="32">
        <f t="shared" si="889"/>
        <v>0</v>
      </c>
      <c r="AV500" s="32">
        <f t="shared" si="889"/>
        <v>168118</v>
      </c>
      <c r="AW500" s="32">
        <f t="shared" si="889"/>
        <v>0</v>
      </c>
    </row>
    <row r="501" spans="1:49" s="8" customFormat="1" ht="33">
      <c r="A501" s="81" t="s">
        <v>418</v>
      </c>
      <c r="B501" s="30" t="s">
        <v>60</v>
      </c>
      <c r="C501" s="30" t="s">
        <v>51</v>
      </c>
      <c r="D501" s="30" t="s">
        <v>383</v>
      </c>
      <c r="E501" s="30" t="s">
        <v>78</v>
      </c>
      <c r="F501" s="32">
        <f t="shared" si="887"/>
        <v>3575</v>
      </c>
      <c r="G501" s="32">
        <f t="shared" si="887"/>
        <v>0</v>
      </c>
      <c r="H501" s="32">
        <f t="shared" si="887"/>
        <v>168132</v>
      </c>
      <c r="I501" s="32">
        <f t="shared" si="887"/>
        <v>0</v>
      </c>
      <c r="J501" s="32">
        <f t="shared" si="887"/>
        <v>0</v>
      </c>
      <c r="K501" s="32">
        <f t="shared" si="887"/>
        <v>0</v>
      </c>
      <c r="L501" s="32">
        <f t="shared" si="887"/>
        <v>3575</v>
      </c>
      <c r="M501" s="32">
        <f t="shared" si="887"/>
        <v>0</v>
      </c>
      <c r="N501" s="32">
        <f t="shared" si="887"/>
        <v>168132</v>
      </c>
      <c r="O501" s="32">
        <f t="shared" si="887"/>
        <v>0</v>
      </c>
      <c r="P501" s="32">
        <f t="shared" si="887"/>
        <v>0</v>
      </c>
      <c r="Q501" s="32">
        <f t="shared" si="887"/>
        <v>0</v>
      </c>
      <c r="R501" s="32">
        <f t="shared" si="887"/>
        <v>3575</v>
      </c>
      <c r="S501" s="32">
        <f t="shared" si="887"/>
        <v>0</v>
      </c>
      <c r="T501" s="32">
        <f t="shared" si="887"/>
        <v>168132</v>
      </c>
      <c r="U501" s="32">
        <f t="shared" si="888"/>
        <v>0</v>
      </c>
      <c r="V501" s="32">
        <f t="shared" si="888"/>
        <v>0</v>
      </c>
      <c r="W501" s="32">
        <f t="shared" si="888"/>
        <v>0</v>
      </c>
      <c r="X501" s="32">
        <f t="shared" si="888"/>
        <v>3575</v>
      </c>
      <c r="Y501" s="32">
        <f t="shared" si="888"/>
        <v>0</v>
      </c>
      <c r="Z501" s="32">
        <f t="shared" si="888"/>
        <v>168132</v>
      </c>
      <c r="AA501" s="32">
        <f t="shared" si="888"/>
        <v>0</v>
      </c>
      <c r="AB501" s="32">
        <f t="shared" si="888"/>
        <v>0</v>
      </c>
      <c r="AC501" s="32">
        <f t="shared" si="888"/>
        <v>0</v>
      </c>
      <c r="AD501" s="32">
        <f t="shared" si="888"/>
        <v>3575</v>
      </c>
      <c r="AE501" s="32">
        <f t="shared" si="888"/>
        <v>0</v>
      </c>
      <c r="AF501" s="32">
        <f t="shared" si="888"/>
        <v>168132</v>
      </c>
      <c r="AG501" s="32"/>
      <c r="AH501" s="32">
        <f t="shared" si="889"/>
        <v>0</v>
      </c>
      <c r="AI501" s="32">
        <f t="shared" si="889"/>
        <v>0</v>
      </c>
      <c r="AJ501" s="32">
        <f t="shared" si="889"/>
        <v>0</v>
      </c>
      <c r="AK501" s="32">
        <f t="shared" si="889"/>
        <v>0</v>
      </c>
      <c r="AL501" s="32">
        <f t="shared" si="889"/>
        <v>3575</v>
      </c>
      <c r="AM501" s="32">
        <f t="shared" si="889"/>
        <v>0</v>
      </c>
      <c r="AN501" s="32">
        <f t="shared" si="889"/>
        <v>168132</v>
      </c>
      <c r="AO501" s="32">
        <f t="shared" si="889"/>
        <v>0</v>
      </c>
      <c r="AP501" s="32">
        <f t="shared" si="889"/>
        <v>0</v>
      </c>
      <c r="AQ501" s="32">
        <f t="shared" si="889"/>
        <v>0</v>
      </c>
      <c r="AR501" s="32">
        <f t="shared" si="889"/>
        <v>-14</v>
      </c>
      <c r="AS501" s="32">
        <f t="shared" si="889"/>
        <v>0</v>
      </c>
      <c r="AT501" s="32">
        <f t="shared" si="889"/>
        <v>3575</v>
      </c>
      <c r="AU501" s="32">
        <f t="shared" si="889"/>
        <v>0</v>
      </c>
      <c r="AV501" s="32">
        <f t="shared" si="889"/>
        <v>168118</v>
      </c>
      <c r="AW501" s="32">
        <f t="shared" si="889"/>
        <v>0</v>
      </c>
    </row>
    <row r="502" spans="1:49" s="8" customFormat="1" ht="49.5">
      <c r="A502" s="40" t="s">
        <v>171</v>
      </c>
      <c r="B502" s="30" t="s">
        <v>60</v>
      </c>
      <c r="C502" s="30" t="s">
        <v>51</v>
      </c>
      <c r="D502" s="30" t="s">
        <v>383</v>
      </c>
      <c r="E502" s="30" t="s">
        <v>170</v>
      </c>
      <c r="F502" s="32">
        <v>3575</v>
      </c>
      <c r="G502" s="32"/>
      <c r="H502" s="32">
        <v>168132</v>
      </c>
      <c r="I502" s="32"/>
      <c r="J502" s="32"/>
      <c r="K502" s="32"/>
      <c r="L502" s="32">
        <f>F502+I502+J502</f>
        <v>3575</v>
      </c>
      <c r="M502" s="32">
        <f>G502+J502</f>
        <v>0</v>
      </c>
      <c r="N502" s="32">
        <f>H502+K502</f>
        <v>168132</v>
      </c>
      <c r="O502" s="32"/>
      <c r="P502" s="32"/>
      <c r="Q502" s="32"/>
      <c r="R502" s="32">
        <f>L502+O502+P502</f>
        <v>3575</v>
      </c>
      <c r="S502" s="32">
        <f>M502+P502</f>
        <v>0</v>
      </c>
      <c r="T502" s="32">
        <f>N502+Q502</f>
        <v>168132</v>
      </c>
      <c r="U502" s="32"/>
      <c r="V502" s="32"/>
      <c r="W502" s="32"/>
      <c r="X502" s="32">
        <f>R502+U502+V502</f>
        <v>3575</v>
      </c>
      <c r="Y502" s="32">
        <f>S502+V502</f>
        <v>0</v>
      </c>
      <c r="Z502" s="32">
        <f>T502+W502</f>
        <v>168132</v>
      </c>
      <c r="AA502" s="32"/>
      <c r="AB502" s="32"/>
      <c r="AC502" s="32"/>
      <c r="AD502" s="32">
        <f>X502+AA502+AB502</f>
        <v>3575</v>
      </c>
      <c r="AE502" s="32">
        <f>Y502+AB502</f>
        <v>0</v>
      </c>
      <c r="AF502" s="32">
        <f>Z502+AC502</f>
        <v>168132</v>
      </c>
      <c r="AG502" s="32"/>
      <c r="AH502" s="32"/>
      <c r="AI502" s="32"/>
      <c r="AJ502" s="32"/>
      <c r="AK502" s="32"/>
      <c r="AL502" s="32">
        <f>AD502+AH502+AI502</f>
        <v>3575</v>
      </c>
      <c r="AM502" s="32">
        <f>AE502+AI502</f>
        <v>0</v>
      </c>
      <c r="AN502" s="32">
        <f>AF502+AJ502</f>
        <v>168132</v>
      </c>
      <c r="AO502" s="32">
        <f>AH502+AK502</f>
        <v>0</v>
      </c>
      <c r="AP502" s="32"/>
      <c r="AQ502" s="32"/>
      <c r="AR502" s="32">
        <v>-14</v>
      </c>
      <c r="AS502" s="32"/>
      <c r="AT502" s="32">
        <f>AL502+AP502+AQ502</f>
        <v>3575</v>
      </c>
      <c r="AU502" s="32">
        <f>AM502+AQ502</f>
        <v>0</v>
      </c>
      <c r="AV502" s="32">
        <f>AN502+AR502</f>
        <v>168118</v>
      </c>
      <c r="AW502" s="32">
        <f>AO502+AS502</f>
        <v>0</v>
      </c>
    </row>
    <row r="503" spans="1:49" s="8" customFormat="1" ht="16.5" hidden="1" customHeight="1">
      <c r="A503" s="111" t="s">
        <v>434</v>
      </c>
      <c r="B503" s="116" t="s">
        <v>60</v>
      </c>
      <c r="C503" s="116" t="s">
        <v>51</v>
      </c>
      <c r="D503" s="116" t="s">
        <v>435</v>
      </c>
      <c r="E503" s="116"/>
      <c r="F503" s="128"/>
      <c r="G503" s="128"/>
      <c r="H503" s="128"/>
      <c r="I503" s="161"/>
      <c r="J503" s="161"/>
      <c r="K503" s="161"/>
      <c r="L503" s="86"/>
      <c r="M503" s="86"/>
      <c r="N503" s="86"/>
      <c r="O503" s="161"/>
      <c r="P503" s="161"/>
      <c r="Q503" s="161"/>
      <c r="R503" s="86"/>
      <c r="S503" s="86"/>
      <c r="T503" s="86"/>
      <c r="U503" s="161"/>
      <c r="V503" s="161"/>
      <c r="W503" s="161"/>
      <c r="X503" s="86"/>
      <c r="Y503" s="86"/>
      <c r="Z503" s="86"/>
      <c r="AA503" s="161"/>
      <c r="AB503" s="161"/>
      <c r="AC503" s="161"/>
      <c r="AD503" s="86"/>
      <c r="AE503" s="86"/>
      <c r="AF503" s="86"/>
      <c r="AG503" s="86"/>
      <c r="AH503" s="161"/>
      <c r="AI503" s="161"/>
      <c r="AJ503" s="161"/>
      <c r="AK503" s="161"/>
      <c r="AL503" s="86"/>
      <c r="AM503" s="86"/>
      <c r="AN503" s="86"/>
      <c r="AO503" s="86"/>
      <c r="AP503" s="86"/>
      <c r="AQ503" s="86"/>
      <c r="AR503" s="86"/>
      <c r="AS503" s="86"/>
      <c r="AT503" s="86"/>
      <c r="AU503" s="86"/>
      <c r="AV503" s="86"/>
      <c r="AW503" s="86"/>
    </row>
    <row r="504" spans="1:49" s="8" customFormat="1" ht="16.5" hidden="1" customHeight="1">
      <c r="A504" s="115" t="s">
        <v>97</v>
      </c>
      <c r="B504" s="116" t="s">
        <v>60</v>
      </c>
      <c r="C504" s="116" t="s">
        <v>51</v>
      </c>
      <c r="D504" s="116" t="s">
        <v>435</v>
      </c>
      <c r="E504" s="116" t="s">
        <v>98</v>
      </c>
      <c r="F504" s="128"/>
      <c r="G504" s="128"/>
      <c r="H504" s="128"/>
      <c r="I504" s="161"/>
      <c r="J504" s="161"/>
      <c r="K504" s="161"/>
      <c r="L504" s="86"/>
      <c r="M504" s="86"/>
      <c r="N504" s="86"/>
      <c r="O504" s="161"/>
      <c r="P504" s="161"/>
      <c r="Q504" s="161"/>
      <c r="R504" s="86"/>
      <c r="S504" s="86"/>
      <c r="T504" s="86"/>
      <c r="U504" s="161"/>
      <c r="V504" s="161"/>
      <c r="W504" s="161"/>
      <c r="X504" s="86"/>
      <c r="Y504" s="86"/>
      <c r="Z504" s="86"/>
      <c r="AA504" s="161"/>
      <c r="AB504" s="161"/>
      <c r="AC504" s="161"/>
      <c r="AD504" s="86"/>
      <c r="AE504" s="86"/>
      <c r="AF504" s="86"/>
      <c r="AG504" s="86"/>
      <c r="AH504" s="161"/>
      <c r="AI504" s="161"/>
      <c r="AJ504" s="161"/>
      <c r="AK504" s="161"/>
      <c r="AL504" s="86"/>
      <c r="AM504" s="86"/>
      <c r="AN504" s="86"/>
      <c r="AO504" s="86"/>
      <c r="AP504" s="86"/>
      <c r="AQ504" s="86"/>
      <c r="AR504" s="86"/>
      <c r="AS504" s="86"/>
      <c r="AT504" s="86"/>
      <c r="AU504" s="86"/>
      <c r="AV504" s="86"/>
      <c r="AW504" s="86"/>
    </row>
    <row r="505" spans="1:49" s="8" customFormat="1" ht="16.5" hidden="1" customHeight="1">
      <c r="A505" s="115" t="s">
        <v>187</v>
      </c>
      <c r="B505" s="116" t="s">
        <v>60</v>
      </c>
      <c r="C505" s="116" t="s">
        <v>51</v>
      </c>
      <c r="D505" s="116" t="s">
        <v>435</v>
      </c>
      <c r="E505" s="116" t="s">
        <v>172</v>
      </c>
      <c r="F505" s="128"/>
      <c r="G505" s="128"/>
      <c r="H505" s="128"/>
      <c r="I505" s="161"/>
      <c r="J505" s="161"/>
      <c r="K505" s="161"/>
      <c r="L505" s="86"/>
      <c r="M505" s="86"/>
      <c r="N505" s="86"/>
      <c r="O505" s="161"/>
      <c r="P505" s="161"/>
      <c r="Q505" s="161"/>
      <c r="R505" s="86"/>
      <c r="S505" s="86"/>
      <c r="T505" s="86"/>
      <c r="U505" s="161"/>
      <c r="V505" s="161"/>
      <c r="W505" s="161"/>
      <c r="X505" s="86"/>
      <c r="Y505" s="86"/>
      <c r="Z505" s="86"/>
      <c r="AA505" s="161"/>
      <c r="AB505" s="161"/>
      <c r="AC505" s="161"/>
      <c r="AD505" s="86"/>
      <c r="AE505" s="86"/>
      <c r="AF505" s="86"/>
      <c r="AG505" s="86"/>
      <c r="AH505" s="161"/>
      <c r="AI505" s="161"/>
      <c r="AJ505" s="161"/>
      <c r="AK505" s="161"/>
      <c r="AL505" s="86"/>
      <c r="AM505" s="86"/>
      <c r="AN505" s="86"/>
      <c r="AO505" s="86"/>
      <c r="AP505" s="86"/>
      <c r="AQ505" s="86"/>
      <c r="AR505" s="86"/>
      <c r="AS505" s="86"/>
      <c r="AT505" s="86"/>
      <c r="AU505" s="86"/>
      <c r="AV505" s="86"/>
      <c r="AW505" s="86"/>
    </row>
    <row r="506" spans="1:49" s="9" customFormat="1" ht="16.5">
      <c r="A506" s="29"/>
      <c r="B506" s="30"/>
      <c r="C506" s="30"/>
      <c r="D506" s="41"/>
      <c r="E506" s="30"/>
      <c r="F506" s="86"/>
      <c r="G506" s="86"/>
      <c r="H506" s="86"/>
      <c r="I506" s="161"/>
      <c r="J506" s="161"/>
      <c r="K506" s="161"/>
      <c r="L506" s="86"/>
      <c r="M506" s="86"/>
      <c r="N506" s="86"/>
      <c r="O506" s="161"/>
      <c r="P506" s="161"/>
      <c r="Q506" s="161"/>
      <c r="R506" s="86"/>
      <c r="S506" s="86"/>
      <c r="T506" s="86"/>
      <c r="U506" s="161"/>
      <c r="V506" s="161"/>
      <c r="W506" s="161"/>
      <c r="X506" s="86"/>
      <c r="Y506" s="86"/>
      <c r="Z506" s="86"/>
      <c r="AA506" s="161"/>
      <c r="AB506" s="161"/>
      <c r="AC506" s="161"/>
      <c r="AD506" s="86"/>
      <c r="AE506" s="86"/>
      <c r="AF506" s="86"/>
      <c r="AG506" s="86"/>
      <c r="AH506" s="161"/>
      <c r="AI506" s="161"/>
      <c r="AJ506" s="161"/>
      <c r="AK506" s="161"/>
      <c r="AL506" s="86"/>
      <c r="AM506" s="86"/>
      <c r="AN506" s="86"/>
      <c r="AO506" s="86"/>
      <c r="AP506" s="86"/>
      <c r="AQ506" s="86"/>
      <c r="AR506" s="86"/>
      <c r="AS506" s="86"/>
      <c r="AT506" s="86"/>
      <c r="AU506" s="86"/>
      <c r="AV506" s="86"/>
      <c r="AW506" s="86"/>
    </row>
    <row r="507" spans="1:49" s="9" customFormat="1" ht="37.5">
      <c r="A507" s="36" t="s">
        <v>30</v>
      </c>
      <c r="B507" s="26" t="s">
        <v>60</v>
      </c>
      <c r="C507" s="26" t="s">
        <v>60</v>
      </c>
      <c r="D507" s="37"/>
      <c r="E507" s="26"/>
      <c r="F507" s="38">
        <f>F508+F513+F522+F537+F532+F527</f>
        <v>116448</v>
      </c>
      <c r="G507" s="38">
        <f t="shared" ref="G507:I507" si="902">G508+G513+G522+G537+G532+G527</f>
        <v>0</v>
      </c>
      <c r="H507" s="38">
        <f t="shared" si="902"/>
        <v>116448</v>
      </c>
      <c r="I507" s="153">
        <f t="shared" si="902"/>
        <v>0</v>
      </c>
      <c r="J507" s="153">
        <f t="shared" ref="J507:O507" si="903">J508+J513+J522+J537+J532+J527</f>
        <v>0</v>
      </c>
      <c r="K507" s="153">
        <f t="shared" si="903"/>
        <v>0</v>
      </c>
      <c r="L507" s="38">
        <f t="shared" si="903"/>
        <v>116448</v>
      </c>
      <c r="M507" s="38">
        <f t="shared" si="903"/>
        <v>0</v>
      </c>
      <c r="N507" s="38">
        <f t="shared" si="903"/>
        <v>116448</v>
      </c>
      <c r="O507" s="153">
        <f t="shared" si="903"/>
        <v>0</v>
      </c>
      <c r="P507" s="153">
        <f t="shared" ref="P507:U507" si="904">P508+P513+P522+P537+P532+P527</f>
        <v>0</v>
      </c>
      <c r="Q507" s="153">
        <f t="shared" si="904"/>
        <v>0</v>
      </c>
      <c r="R507" s="38">
        <f t="shared" si="904"/>
        <v>116448</v>
      </c>
      <c r="S507" s="38">
        <f t="shared" si="904"/>
        <v>0</v>
      </c>
      <c r="T507" s="38">
        <f t="shared" si="904"/>
        <v>116448</v>
      </c>
      <c r="U507" s="153">
        <f t="shared" si="904"/>
        <v>0</v>
      </c>
      <c r="V507" s="153">
        <f t="shared" ref="V507:AA507" si="905">V508+V513+V522+V537+V532+V527</f>
        <v>0</v>
      </c>
      <c r="W507" s="153">
        <f t="shared" si="905"/>
        <v>0</v>
      </c>
      <c r="X507" s="38">
        <f t="shared" si="905"/>
        <v>116448</v>
      </c>
      <c r="Y507" s="38">
        <f t="shared" si="905"/>
        <v>0</v>
      </c>
      <c r="Z507" s="38">
        <f t="shared" si="905"/>
        <v>116448</v>
      </c>
      <c r="AA507" s="153">
        <f t="shared" si="905"/>
        <v>0</v>
      </c>
      <c r="AB507" s="153">
        <f t="shared" ref="AB507:AH507" si="906">AB508+AB513+AB522+AB537+AB532+AB527</f>
        <v>0</v>
      </c>
      <c r="AC507" s="153">
        <f t="shared" si="906"/>
        <v>0</v>
      </c>
      <c r="AD507" s="38">
        <f t="shared" si="906"/>
        <v>116448</v>
      </c>
      <c r="AE507" s="38">
        <f t="shared" si="906"/>
        <v>0</v>
      </c>
      <c r="AF507" s="38">
        <f t="shared" si="906"/>
        <v>116448</v>
      </c>
      <c r="AG507" s="38"/>
      <c r="AH507" s="153">
        <f t="shared" si="906"/>
        <v>0</v>
      </c>
      <c r="AI507" s="153">
        <f t="shared" ref="AI507:AN507" si="907">AI508+AI513+AI522+AI537+AI532+AI527</f>
        <v>0</v>
      </c>
      <c r="AJ507" s="153">
        <f t="shared" si="907"/>
        <v>0</v>
      </c>
      <c r="AK507" s="153">
        <f t="shared" ref="AK507" si="908">AK508+AK513+AK522+AK537+AK532+AK527</f>
        <v>0</v>
      </c>
      <c r="AL507" s="38">
        <f t="shared" si="907"/>
        <v>116448</v>
      </c>
      <c r="AM507" s="38">
        <f t="shared" si="907"/>
        <v>0</v>
      </c>
      <c r="AN507" s="38">
        <f t="shared" si="907"/>
        <v>116448</v>
      </c>
      <c r="AO507" s="38">
        <f t="shared" ref="AO507:AV507" si="909">AO508+AO513+AO522+AO537+AO532+AO527</f>
        <v>0</v>
      </c>
      <c r="AP507" s="38">
        <f t="shared" si="909"/>
        <v>0</v>
      </c>
      <c r="AQ507" s="38">
        <f t="shared" si="909"/>
        <v>0</v>
      </c>
      <c r="AR507" s="38">
        <f t="shared" si="909"/>
        <v>0</v>
      </c>
      <c r="AS507" s="38">
        <f t="shared" si="909"/>
        <v>0</v>
      </c>
      <c r="AT507" s="38">
        <f t="shared" si="909"/>
        <v>116448</v>
      </c>
      <c r="AU507" s="38">
        <f t="shared" si="909"/>
        <v>0</v>
      </c>
      <c r="AV507" s="38">
        <f t="shared" si="909"/>
        <v>116448</v>
      </c>
      <c r="AW507" s="38">
        <f t="shared" ref="AW507" si="910">AW508+AW513+AW522+AW537+AW532+AW527</f>
        <v>0</v>
      </c>
    </row>
    <row r="508" spans="1:49" s="9" customFormat="1" ht="99.75">
      <c r="A508" s="73" t="s">
        <v>204</v>
      </c>
      <c r="B508" s="30" t="s">
        <v>60</v>
      </c>
      <c r="C508" s="30" t="s">
        <v>60</v>
      </c>
      <c r="D508" s="41" t="s">
        <v>283</v>
      </c>
      <c r="E508" s="26"/>
      <c r="F508" s="68">
        <f t="shared" ref="F508:U511" si="911">F509</f>
        <v>1785</v>
      </c>
      <c r="G508" s="68">
        <f t="shared" si="911"/>
        <v>0</v>
      </c>
      <c r="H508" s="68">
        <f t="shared" si="911"/>
        <v>1785</v>
      </c>
      <c r="I508" s="154">
        <f t="shared" si="911"/>
        <v>0</v>
      </c>
      <c r="J508" s="154">
        <f t="shared" si="911"/>
        <v>0</v>
      </c>
      <c r="K508" s="154">
        <f t="shared" si="911"/>
        <v>0</v>
      </c>
      <c r="L508" s="68">
        <f t="shared" si="911"/>
        <v>1785</v>
      </c>
      <c r="M508" s="68">
        <f t="shared" si="911"/>
        <v>0</v>
      </c>
      <c r="N508" s="68">
        <f t="shared" si="911"/>
        <v>1785</v>
      </c>
      <c r="O508" s="154">
        <f t="shared" si="911"/>
        <v>0</v>
      </c>
      <c r="P508" s="154">
        <f t="shared" si="911"/>
        <v>0</v>
      </c>
      <c r="Q508" s="154">
        <f t="shared" si="911"/>
        <v>0</v>
      </c>
      <c r="R508" s="68">
        <f t="shared" si="911"/>
        <v>1785</v>
      </c>
      <c r="S508" s="68">
        <f t="shared" si="911"/>
        <v>0</v>
      </c>
      <c r="T508" s="68">
        <f t="shared" si="911"/>
        <v>1785</v>
      </c>
      <c r="U508" s="154">
        <f t="shared" si="911"/>
        <v>0</v>
      </c>
      <c r="V508" s="154">
        <f t="shared" ref="U508:AL511" si="912">V509</f>
        <v>0</v>
      </c>
      <c r="W508" s="154">
        <f t="shared" si="912"/>
        <v>0</v>
      </c>
      <c r="X508" s="68">
        <f t="shared" si="912"/>
        <v>1785</v>
      </c>
      <c r="Y508" s="68">
        <f t="shared" si="912"/>
        <v>0</v>
      </c>
      <c r="Z508" s="68">
        <f t="shared" si="912"/>
        <v>1785</v>
      </c>
      <c r="AA508" s="154">
        <f t="shared" si="912"/>
        <v>0</v>
      </c>
      <c r="AB508" s="154">
        <f t="shared" si="912"/>
        <v>0</v>
      </c>
      <c r="AC508" s="154">
        <f t="shared" si="912"/>
        <v>0</v>
      </c>
      <c r="AD508" s="68">
        <f t="shared" si="912"/>
        <v>1785</v>
      </c>
      <c r="AE508" s="68">
        <f t="shared" si="912"/>
        <v>0</v>
      </c>
      <c r="AF508" s="68">
        <f t="shared" si="912"/>
        <v>1785</v>
      </c>
      <c r="AG508" s="68"/>
      <c r="AH508" s="154">
        <f t="shared" si="912"/>
        <v>0</v>
      </c>
      <c r="AI508" s="154">
        <f t="shared" si="912"/>
        <v>0</v>
      </c>
      <c r="AJ508" s="154">
        <f t="shared" si="912"/>
        <v>0</v>
      </c>
      <c r="AK508" s="154">
        <f t="shared" si="912"/>
        <v>0</v>
      </c>
      <c r="AL508" s="68">
        <f t="shared" si="912"/>
        <v>1785</v>
      </c>
      <c r="AM508" s="68">
        <f t="shared" ref="AH508:AW511" si="913">AM509</f>
        <v>0</v>
      </c>
      <c r="AN508" s="68">
        <f t="shared" si="913"/>
        <v>1785</v>
      </c>
      <c r="AO508" s="68">
        <f t="shared" si="913"/>
        <v>0</v>
      </c>
      <c r="AP508" s="68">
        <f t="shared" si="913"/>
        <v>0</v>
      </c>
      <c r="AQ508" s="68">
        <f t="shared" si="913"/>
        <v>0</v>
      </c>
      <c r="AR508" s="68">
        <f t="shared" si="913"/>
        <v>0</v>
      </c>
      <c r="AS508" s="68">
        <f t="shared" si="913"/>
        <v>0</v>
      </c>
      <c r="AT508" s="68">
        <f t="shared" si="913"/>
        <v>1785</v>
      </c>
      <c r="AU508" s="68">
        <f t="shared" si="913"/>
        <v>0</v>
      </c>
      <c r="AV508" s="68">
        <f t="shared" si="913"/>
        <v>1785</v>
      </c>
      <c r="AW508" s="68">
        <f t="shared" si="913"/>
        <v>0</v>
      </c>
    </row>
    <row r="509" spans="1:49" s="9" customFormat="1" ht="33.75">
      <c r="A509" s="73" t="s">
        <v>212</v>
      </c>
      <c r="B509" s="30" t="s">
        <v>60</v>
      </c>
      <c r="C509" s="30" t="s">
        <v>60</v>
      </c>
      <c r="D509" s="41" t="s">
        <v>296</v>
      </c>
      <c r="E509" s="26"/>
      <c r="F509" s="68">
        <f t="shared" si="911"/>
        <v>1785</v>
      </c>
      <c r="G509" s="68">
        <f t="shared" si="911"/>
        <v>0</v>
      </c>
      <c r="H509" s="68">
        <f t="shared" si="911"/>
        <v>1785</v>
      </c>
      <c r="I509" s="154">
        <f t="shared" si="911"/>
        <v>0</v>
      </c>
      <c r="J509" s="154">
        <f t="shared" si="911"/>
        <v>0</v>
      </c>
      <c r="K509" s="154">
        <f t="shared" si="911"/>
        <v>0</v>
      </c>
      <c r="L509" s="68">
        <f t="shared" si="911"/>
        <v>1785</v>
      </c>
      <c r="M509" s="68">
        <f t="shared" si="911"/>
        <v>0</v>
      </c>
      <c r="N509" s="68">
        <f t="shared" si="911"/>
        <v>1785</v>
      </c>
      <c r="O509" s="154">
        <f t="shared" si="911"/>
        <v>0</v>
      </c>
      <c r="P509" s="154">
        <f t="shared" si="911"/>
        <v>0</v>
      </c>
      <c r="Q509" s="154">
        <f t="shared" si="911"/>
        <v>0</v>
      </c>
      <c r="R509" s="68">
        <f t="shared" si="911"/>
        <v>1785</v>
      </c>
      <c r="S509" s="68">
        <f t="shared" si="911"/>
        <v>0</v>
      </c>
      <c r="T509" s="68">
        <f t="shared" si="911"/>
        <v>1785</v>
      </c>
      <c r="U509" s="154">
        <f t="shared" si="912"/>
        <v>0</v>
      </c>
      <c r="V509" s="154">
        <f t="shared" si="912"/>
        <v>0</v>
      </c>
      <c r="W509" s="154">
        <f t="shared" si="912"/>
        <v>0</v>
      </c>
      <c r="X509" s="68">
        <f t="shared" si="912"/>
        <v>1785</v>
      </c>
      <c r="Y509" s="68">
        <f t="shared" si="912"/>
        <v>0</v>
      </c>
      <c r="Z509" s="68">
        <f t="shared" si="912"/>
        <v>1785</v>
      </c>
      <c r="AA509" s="154">
        <f t="shared" si="912"/>
        <v>0</v>
      </c>
      <c r="AB509" s="154">
        <f t="shared" si="912"/>
        <v>0</v>
      </c>
      <c r="AC509" s="154">
        <f t="shared" si="912"/>
        <v>0</v>
      </c>
      <c r="AD509" s="68">
        <f t="shared" si="912"/>
        <v>1785</v>
      </c>
      <c r="AE509" s="68">
        <f t="shared" si="912"/>
        <v>0</v>
      </c>
      <c r="AF509" s="68">
        <f t="shared" si="912"/>
        <v>1785</v>
      </c>
      <c r="AG509" s="68"/>
      <c r="AH509" s="154">
        <f t="shared" si="913"/>
        <v>0</v>
      </c>
      <c r="AI509" s="154">
        <f t="shared" si="913"/>
        <v>0</v>
      </c>
      <c r="AJ509" s="154">
        <f t="shared" si="913"/>
        <v>0</v>
      </c>
      <c r="AK509" s="154">
        <f t="shared" si="913"/>
        <v>0</v>
      </c>
      <c r="AL509" s="68">
        <f t="shared" si="913"/>
        <v>1785</v>
      </c>
      <c r="AM509" s="68">
        <f t="shared" si="913"/>
        <v>0</v>
      </c>
      <c r="AN509" s="68">
        <f t="shared" si="913"/>
        <v>1785</v>
      </c>
      <c r="AO509" s="68">
        <f t="shared" si="913"/>
        <v>0</v>
      </c>
      <c r="AP509" s="68">
        <f t="shared" si="913"/>
        <v>0</v>
      </c>
      <c r="AQ509" s="68">
        <f t="shared" si="913"/>
        <v>0</v>
      </c>
      <c r="AR509" s="68">
        <f t="shared" si="913"/>
        <v>0</v>
      </c>
      <c r="AS509" s="68">
        <f t="shared" si="913"/>
        <v>0</v>
      </c>
      <c r="AT509" s="68">
        <f t="shared" si="913"/>
        <v>1785</v>
      </c>
      <c r="AU509" s="68">
        <f t="shared" si="913"/>
        <v>0</v>
      </c>
      <c r="AV509" s="68">
        <f t="shared" si="913"/>
        <v>1785</v>
      </c>
      <c r="AW509" s="68">
        <f t="shared" si="913"/>
        <v>0</v>
      </c>
    </row>
    <row r="510" spans="1:49" s="9" customFormat="1" ht="50.25">
      <c r="A510" s="73" t="s">
        <v>227</v>
      </c>
      <c r="B510" s="30" t="s">
        <v>60</v>
      </c>
      <c r="C510" s="30" t="s">
        <v>60</v>
      </c>
      <c r="D510" s="41" t="s">
        <v>384</v>
      </c>
      <c r="E510" s="26"/>
      <c r="F510" s="68">
        <f t="shared" si="911"/>
        <v>1785</v>
      </c>
      <c r="G510" s="68">
        <f t="shared" si="911"/>
        <v>0</v>
      </c>
      <c r="H510" s="68">
        <f t="shared" si="911"/>
        <v>1785</v>
      </c>
      <c r="I510" s="154">
        <f t="shared" si="911"/>
        <v>0</v>
      </c>
      <c r="J510" s="154">
        <f t="shared" si="911"/>
        <v>0</v>
      </c>
      <c r="K510" s="154">
        <f t="shared" si="911"/>
        <v>0</v>
      </c>
      <c r="L510" s="68">
        <f t="shared" si="911"/>
        <v>1785</v>
      </c>
      <c r="M510" s="68">
        <f t="shared" si="911"/>
        <v>0</v>
      </c>
      <c r="N510" s="68">
        <f t="shared" si="911"/>
        <v>1785</v>
      </c>
      <c r="O510" s="154">
        <f t="shared" si="911"/>
        <v>0</v>
      </c>
      <c r="P510" s="154">
        <f t="shared" si="911"/>
        <v>0</v>
      </c>
      <c r="Q510" s="154">
        <f t="shared" si="911"/>
        <v>0</v>
      </c>
      <c r="R510" s="68">
        <f t="shared" si="911"/>
        <v>1785</v>
      </c>
      <c r="S510" s="68">
        <f t="shared" si="911"/>
        <v>0</v>
      </c>
      <c r="T510" s="68">
        <f t="shared" si="911"/>
        <v>1785</v>
      </c>
      <c r="U510" s="154">
        <f t="shared" si="912"/>
        <v>0</v>
      </c>
      <c r="V510" s="154">
        <f t="shared" si="912"/>
        <v>0</v>
      </c>
      <c r="W510" s="154">
        <f t="shared" si="912"/>
        <v>0</v>
      </c>
      <c r="X510" s="68">
        <f t="shared" si="912"/>
        <v>1785</v>
      </c>
      <c r="Y510" s="68">
        <f t="shared" si="912"/>
        <v>0</v>
      </c>
      <c r="Z510" s="68">
        <f t="shared" si="912"/>
        <v>1785</v>
      </c>
      <c r="AA510" s="154">
        <f t="shared" si="912"/>
        <v>0</v>
      </c>
      <c r="AB510" s="154">
        <f t="shared" si="912"/>
        <v>0</v>
      </c>
      <c r="AC510" s="154">
        <f t="shared" si="912"/>
        <v>0</v>
      </c>
      <c r="AD510" s="68">
        <f t="shared" si="912"/>
        <v>1785</v>
      </c>
      <c r="AE510" s="68">
        <f t="shared" si="912"/>
        <v>0</v>
      </c>
      <c r="AF510" s="68">
        <f t="shared" si="912"/>
        <v>1785</v>
      </c>
      <c r="AG510" s="68"/>
      <c r="AH510" s="154">
        <f t="shared" si="913"/>
        <v>0</v>
      </c>
      <c r="AI510" s="154">
        <f t="shared" si="913"/>
        <v>0</v>
      </c>
      <c r="AJ510" s="154">
        <f t="shared" si="913"/>
        <v>0</v>
      </c>
      <c r="AK510" s="154">
        <f t="shared" si="913"/>
        <v>0</v>
      </c>
      <c r="AL510" s="68">
        <f t="shared" si="913"/>
        <v>1785</v>
      </c>
      <c r="AM510" s="68">
        <f t="shared" si="913"/>
        <v>0</v>
      </c>
      <c r="AN510" s="68">
        <f t="shared" si="913"/>
        <v>1785</v>
      </c>
      <c r="AO510" s="68">
        <f t="shared" si="913"/>
        <v>0</v>
      </c>
      <c r="AP510" s="68">
        <f t="shared" si="913"/>
        <v>0</v>
      </c>
      <c r="AQ510" s="68">
        <f t="shared" si="913"/>
        <v>0</v>
      </c>
      <c r="AR510" s="68">
        <f t="shared" si="913"/>
        <v>0</v>
      </c>
      <c r="AS510" s="68">
        <f t="shared" si="913"/>
        <v>0</v>
      </c>
      <c r="AT510" s="68">
        <f t="shared" si="913"/>
        <v>1785</v>
      </c>
      <c r="AU510" s="68">
        <f t="shared" si="913"/>
        <v>0</v>
      </c>
      <c r="AV510" s="68">
        <f t="shared" si="913"/>
        <v>1785</v>
      </c>
      <c r="AW510" s="68">
        <f t="shared" si="913"/>
        <v>0</v>
      </c>
    </row>
    <row r="511" spans="1:49" s="9" customFormat="1" ht="49.5">
      <c r="A511" s="70" t="s">
        <v>81</v>
      </c>
      <c r="B511" s="30" t="s">
        <v>60</v>
      </c>
      <c r="C511" s="30" t="s">
        <v>60</v>
      </c>
      <c r="D511" s="41" t="s">
        <v>384</v>
      </c>
      <c r="E511" s="41">
        <v>600</v>
      </c>
      <c r="F511" s="68">
        <f t="shared" si="911"/>
        <v>1785</v>
      </c>
      <c r="G511" s="68">
        <f t="shared" si="911"/>
        <v>0</v>
      </c>
      <c r="H511" s="68">
        <f t="shared" si="911"/>
        <v>1785</v>
      </c>
      <c r="I511" s="154">
        <f t="shared" si="911"/>
        <v>0</v>
      </c>
      <c r="J511" s="154">
        <f t="shared" si="911"/>
        <v>0</v>
      </c>
      <c r="K511" s="154">
        <f t="shared" si="911"/>
        <v>0</v>
      </c>
      <c r="L511" s="68">
        <f t="shared" si="911"/>
        <v>1785</v>
      </c>
      <c r="M511" s="68">
        <f t="shared" si="911"/>
        <v>0</v>
      </c>
      <c r="N511" s="68">
        <f t="shared" si="911"/>
        <v>1785</v>
      </c>
      <c r="O511" s="154">
        <f t="shared" si="911"/>
        <v>0</v>
      </c>
      <c r="P511" s="154">
        <f t="shared" si="911"/>
        <v>0</v>
      </c>
      <c r="Q511" s="154">
        <f t="shared" si="911"/>
        <v>0</v>
      </c>
      <c r="R511" s="68">
        <f t="shared" si="911"/>
        <v>1785</v>
      </c>
      <c r="S511" s="68">
        <f t="shared" si="911"/>
        <v>0</v>
      </c>
      <c r="T511" s="68">
        <f t="shared" si="911"/>
        <v>1785</v>
      </c>
      <c r="U511" s="154">
        <f t="shared" si="912"/>
        <v>0</v>
      </c>
      <c r="V511" s="154">
        <f t="shared" si="912"/>
        <v>0</v>
      </c>
      <c r="W511" s="154">
        <f t="shared" si="912"/>
        <v>0</v>
      </c>
      <c r="X511" s="68">
        <f t="shared" si="912"/>
        <v>1785</v>
      </c>
      <c r="Y511" s="68">
        <f t="shared" si="912"/>
        <v>0</v>
      </c>
      <c r="Z511" s="68">
        <f t="shared" si="912"/>
        <v>1785</v>
      </c>
      <c r="AA511" s="154">
        <f t="shared" si="912"/>
        <v>0</v>
      </c>
      <c r="AB511" s="154">
        <f t="shared" si="912"/>
        <v>0</v>
      </c>
      <c r="AC511" s="154">
        <f t="shared" si="912"/>
        <v>0</v>
      </c>
      <c r="AD511" s="68">
        <f t="shared" si="912"/>
        <v>1785</v>
      </c>
      <c r="AE511" s="68">
        <f t="shared" si="912"/>
        <v>0</v>
      </c>
      <c r="AF511" s="68">
        <f t="shared" si="912"/>
        <v>1785</v>
      </c>
      <c r="AG511" s="68"/>
      <c r="AH511" s="154">
        <f t="shared" si="913"/>
        <v>0</v>
      </c>
      <c r="AI511" s="154">
        <f t="shared" si="913"/>
        <v>0</v>
      </c>
      <c r="AJ511" s="154">
        <f t="shared" si="913"/>
        <v>0</v>
      </c>
      <c r="AK511" s="154">
        <f t="shared" si="913"/>
        <v>0</v>
      </c>
      <c r="AL511" s="68">
        <f t="shared" si="913"/>
        <v>1785</v>
      </c>
      <c r="AM511" s="68">
        <f t="shared" si="913"/>
        <v>0</v>
      </c>
      <c r="AN511" s="68">
        <f t="shared" si="913"/>
        <v>1785</v>
      </c>
      <c r="AO511" s="68">
        <f t="shared" si="913"/>
        <v>0</v>
      </c>
      <c r="AP511" s="68">
        <f t="shared" si="913"/>
        <v>0</v>
      </c>
      <c r="AQ511" s="68">
        <f t="shared" si="913"/>
        <v>0</v>
      </c>
      <c r="AR511" s="68">
        <f t="shared" si="913"/>
        <v>0</v>
      </c>
      <c r="AS511" s="68">
        <f t="shared" si="913"/>
        <v>0</v>
      </c>
      <c r="AT511" s="68">
        <f t="shared" si="913"/>
        <v>1785</v>
      </c>
      <c r="AU511" s="68">
        <f t="shared" si="913"/>
        <v>0</v>
      </c>
      <c r="AV511" s="68">
        <f t="shared" si="913"/>
        <v>1785</v>
      </c>
      <c r="AW511" s="68">
        <f t="shared" si="913"/>
        <v>0</v>
      </c>
    </row>
    <row r="512" spans="1:49" s="9" customFormat="1" ht="33">
      <c r="A512" s="29" t="s">
        <v>179</v>
      </c>
      <c r="B512" s="30" t="s">
        <v>60</v>
      </c>
      <c r="C512" s="30" t="s">
        <v>60</v>
      </c>
      <c r="D512" s="41" t="s">
        <v>384</v>
      </c>
      <c r="E512" s="41">
        <v>610</v>
      </c>
      <c r="F512" s="32">
        <v>1785</v>
      </c>
      <c r="G512" s="32"/>
      <c r="H512" s="32">
        <v>1785</v>
      </c>
      <c r="I512" s="152"/>
      <c r="J512" s="152"/>
      <c r="K512" s="152"/>
      <c r="L512" s="32">
        <f>F512+I512+J512</f>
        <v>1785</v>
      </c>
      <c r="M512" s="32">
        <f>G512+J512</f>
        <v>0</v>
      </c>
      <c r="N512" s="32">
        <f>H512+K512</f>
        <v>1785</v>
      </c>
      <c r="O512" s="152"/>
      <c r="P512" s="152"/>
      <c r="Q512" s="152"/>
      <c r="R512" s="32">
        <f>L512+O512+P512</f>
        <v>1785</v>
      </c>
      <c r="S512" s="32">
        <f>M512+P512</f>
        <v>0</v>
      </c>
      <c r="T512" s="32">
        <f>N512+Q512</f>
        <v>1785</v>
      </c>
      <c r="U512" s="152"/>
      <c r="V512" s="152"/>
      <c r="W512" s="152"/>
      <c r="X512" s="32">
        <f>R512+U512+V512</f>
        <v>1785</v>
      </c>
      <c r="Y512" s="32">
        <f>S512+V512</f>
        <v>0</v>
      </c>
      <c r="Z512" s="32">
        <f>T512+W512</f>
        <v>1785</v>
      </c>
      <c r="AA512" s="152"/>
      <c r="AB512" s="152"/>
      <c r="AC512" s="152"/>
      <c r="AD512" s="32">
        <f>X512+AA512+AB512</f>
        <v>1785</v>
      </c>
      <c r="AE512" s="32">
        <f>Y512+AB512</f>
        <v>0</v>
      </c>
      <c r="AF512" s="32">
        <f>Z512+AC512</f>
        <v>1785</v>
      </c>
      <c r="AG512" s="32"/>
      <c r="AH512" s="152"/>
      <c r="AI512" s="152"/>
      <c r="AJ512" s="152"/>
      <c r="AK512" s="152"/>
      <c r="AL512" s="32">
        <f>AD512+AH512+AI512</f>
        <v>1785</v>
      </c>
      <c r="AM512" s="32">
        <f>AE512+AI512</f>
        <v>0</v>
      </c>
      <c r="AN512" s="32">
        <f>AF512+AJ512</f>
        <v>1785</v>
      </c>
      <c r="AO512" s="32">
        <f>AH512+AK512</f>
        <v>0</v>
      </c>
      <c r="AP512" s="32"/>
      <c r="AQ512" s="32"/>
      <c r="AR512" s="32"/>
      <c r="AS512" s="32"/>
      <c r="AT512" s="32">
        <f>AL512+AP512+AQ512</f>
        <v>1785</v>
      </c>
      <c r="AU512" s="32">
        <f>AM512+AQ512</f>
        <v>0</v>
      </c>
      <c r="AV512" s="32">
        <f>AN512+AR512</f>
        <v>1785</v>
      </c>
      <c r="AW512" s="32">
        <f>AP512+AS512</f>
        <v>0</v>
      </c>
    </row>
    <row r="513" spans="1:49" s="9" customFormat="1" ht="33">
      <c r="A513" s="73" t="s">
        <v>422</v>
      </c>
      <c r="B513" s="30" t="s">
        <v>60</v>
      </c>
      <c r="C513" s="30" t="s">
        <v>60</v>
      </c>
      <c r="D513" s="41" t="s">
        <v>377</v>
      </c>
      <c r="E513" s="30"/>
      <c r="F513" s="68">
        <f t="shared" ref="F513:H513" si="914">F514+F518</f>
        <v>113817</v>
      </c>
      <c r="G513" s="68">
        <f t="shared" si="914"/>
        <v>0</v>
      </c>
      <c r="H513" s="68">
        <f t="shared" si="914"/>
        <v>0</v>
      </c>
      <c r="I513" s="154">
        <f t="shared" ref="I513:N513" si="915">I514+I518</f>
        <v>0</v>
      </c>
      <c r="J513" s="154">
        <f t="shared" si="915"/>
        <v>0</v>
      </c>
      <c r="K513" s="154">
        <f t="shared" si="915"/>
        <v>0</v>
      </c>
      <c r="L513" s="68">
        <f t="shared" si="915"/>
        <v>113817</v>
      </c>
      <c r="M513" s="68">
        <f t="shared" si="915"/>
        <v>0</v>
      </c>
      <c r="N513" s="68">
        <f t="shared" si="915"/>
        <v>0</v>
      </c>
      <c r="O513" s="154">
        <f t="shared" ref="O513:T513" si="916">O514+O518</f>
        <v>0</v>
      </c>
      <c r="P513" s="154">
        <f t="shared" si="916"/>
        <v>0</v>
      </c>
      <c r="Q513" s="154">
        <f t="shared" si="916"/>
        <v>0</v>
      </c>
      <c r="R513" s="68">
        <f t="shared" si="916"/>
        <v>113817</v>
      </c>
      <c r="S513" s="68">
        <f t="shared" si="916"/>
        <v>0</v>
      </c>
      <c r="T513" s="68">
        <f t="shared" si="916"/>
        <v>0</v>
      </c>
      <c r="U513" s="154">
        <f t="shared" ref="U513:Z513" si="917">U514+U518</f>
        <v>0</v>
      </c>
      <c r="V513" s="154">
        <f t="shared" si="917"/>
        <v>0</v>
      </c>
      <c r="W513" s="154">
        <f t="shared" si="917"/>
        <v>0</v>
      </c>
      <c r="X513" s="68">
        <f t="shared" si="917"/>
        <v>113817</v>
      </c>
      <c r="Y513" s="68">
        <f t="shared" si="917"/>
        <v>0</v>
      </c>
      <c r="Z513" s="68">
        <f t="shared" si="917"/>
        <v>0</v>
      </c>
      <c r="AA513" s="154">
        <f t="shared" ref="AA513:AF513" si="918">AA514+AA518</f>
        <v>0</v>
      </c>
      <c r="AB513" s="154">
        <f t="shared" si="918"/>
        <v>0</v>
      </c>
      <c r="AC513" s="154">
        <f t="shared" si="918"/>
        <v>0</v>
      </c>
      <c r="AD513" s="68">
        <f t="shared" si="918"/>
        <v>113817</v>
      </c>
      <c r="AE513" s="68">
        <f t="shared" si="918"/>
        <v>0</v>
      </c>
      <c r="AF513" s="68">
        <f t="shared" si="918"/>
        <v>0</v>
      </c>
      <c r="AG513" s="68"/>
      <c r="AH513" s="154">
        <f t="shared" ref="AH513:AN513" si="919">AH514+AH518</f>
        <v>0</v>
      </c>
      <c r="AI513" s="154">
        <f t="shared" si="919"/>
        <v>0</v>
      </c>
      <c r="AJ513" s="154">
        <f t="shared" si="919"/>
        <v>0</v>
      </c>
      <c r="AK513" s="154">
        <f t="shared" ref="AK513" si="920">AK514+AK518</f>
        <v>0</v>
      </c>
      <c r="AL513" s="68">
        <f t="shared" si="919"/>
        <v>113817</v>
      </c>
      <c r="AM513" s="68">
        <f t="shared" si="919"/>
        <v>0</v>
      </c>
      <c r="AN513" s="68">
        <f t="shared" si="919"/>
        <v>0</v>
      </c>
      <c r="AO513" s="68">
        <f t="shared" ref="AO513:AV513" si="921">AO514+AO518</f>
        <v>0</v>
      </c>
      <c r="AP513" s="68">
        <f t="shared" si="921"/>
        <v>0</v>
      </c>
      <c r="AQ513" s="68">
        <f t="shared" si="921"/>
        <v>0</v>
      </c>
      <c r="AR513" s="68">
        <f t="shared" si="921"/>
        <v>0</v>
      </c>
      <c r="AS513" s="68">
        <f t="shared" si="921"/>
        <v>0</v>
      </c>
      <c r="AT513" s="68">
        <f t="shared" si="921"/>
        <v>113817</v>
      </c>
      <c r="AU513" s="68">
        <f t="shared" si="921"/>
        <v>0</v>
      </c>
      <c r="AV513" s="68">
        <f t="shared" si="921"/>
        <v>0</v>
      </c>
      <c r="AW513" s="68">
        <f t="shared" ref="AW513" si="922">AW514+AW518</f>
        <v>0</v>
      </c>
    </row>
    <row r="514" spans="1:49" s="9" customFormat="1" ht="33">
      <c r="A514" s="70" t="s">
        <v>212</v>
      </c>
      <c r="B514" s="30" t="s">
        <v>60</v>
      </c>
      <c r="C514" s="30" t="s">
        <v>60</v>
      </c>
      <c r="D514" s="41" t="s">
        <v>385</v>
      </c>
      <c r="E514" s="30"/>
      <c r="F514" s="68">
        <f t="shared" ref="F514:U516" si="923">F515</f>
        <v>113785</v>
      </c>
      <c r="G514" s="68">
        <f t="shared" si="923"/>
        <v>0</v>
      </c>
      <c r="H514" s="68">
        <f t="shared" si="923"/>
        <v>0</v>
      </c>
      <c r="I514" s="154">
        <f t="shared" si="923"/>
        <v>0</v>
      </c>
      <c r="J514" s="154">
        <f t="shared" si="923"/>
        <v>0</v>
      </c>
      <c r="K514" s="154">
        <f t="shared" si="923"/>
        <v>0</v>
      </c>
      <c r="L514" s="68">
        <f t="shared" si="923"/>
        <v>113785</v>
      </c>
      <c r="M514" s="68">
        <f t="shared" si="923"/>
        <v>0</v>
      </c>
      <c r="N514" s="68">
        <f t="shared" si="923"/>
        <v>0</v>
      </c>
      <c r="O514" s="154">
        <f t="shared" si="923"/>
        <v>0</v>
      </c>
      <c r="P514" s="154">
        <f t="shared" si="923"/>
        <v>0</v>
      </c>
      <c r="Q514" s="154">
        <f t="shared" si="923"/>
        <v>0</v>
      </c>
      <c r="R514" s="68">
        <f t="shared" si="923"/>
        <v>113785</v>
      </c>
      <c r="S514" s="68">
        <f t="shared" si="923"/>
        <v>0</v>
      </c>
      <c r="T514" s="68">
        <f t="shared" si="923"/>
        <v>0</v>
      </c>
      <c r="U514" s="154">
        <f t="shared" si="923"/>
        <v>0</v>
      </c>
      <c r="V514" s="154">
        <f t="shared" ref="U514:AL516" si="924">V515</f>
        <v>0</v>
      </c>
      <c r="W514" s="154">
        <f t="shared" si="924"/>
        <v>0</v>
      </c>
      <c r="X514" s="68">
        <f t="shared" si="924"/>
        <v>113785</v>
      </c>
      <c r="Y514" s="68">
        <f t="shared" si="924"/>
        <v>0</v>
      </c>
      <c r="Z514" s="68">
        <f t="shared" si="924"/>
        <v>0</v>
      </c>
      <c r="AA514" s="154">
        <f t="shared" si="924"/>
        <v>0</v>
      </c>
      <c r="AB514" s="154">
        <f t="shared" si="924"/>
        <v>0</v>
      </c>
      <c r="AC514" s="154">
        <f t="shared" si="924"/>
        <v>0</v>
      </c>
      <c r="AD514" s="68">
        <f t="shared" si="924"/>
        <v>113785</v>
      </c>
      <c r="AE514" s="68">
        <f t="shared" si="924"/>
        <v>0</v>
      </c>
      <c r="AF514" s="68">
        <f t="shared" si="924"/>
        <v>0</v>
      </c>
      <c r="AG514" s="68"/>
      <c r="AH514" s="154">
        <f t="shared" si="924"/>
        <v>0</v>
      </c>
      <c r="AI514" s="154">
        <f t="shared" si="924"/>
        <v>0</v>
      </c>
      <c r="AJ514" s="154">
        <f t="shared" si="924"/>
        <v>0</v>
      </c>
      <c r="AK514" s="154">
        <f t="shared" si="924"/>
        <v>0</v>
      </c>
      <c r="AL514" s="68">
        <f t="shared" si="924"/>
        <v>113785</v>
      </c>
      <c r="AM514" s="68">
        <f t="shared" ref="AH514:AW516" si="925">AM515</f>
        <v>0</v>
      </c>
      <c r="AN514" s="68">
        <f t="shared" si="925"/>
        <v>0</v>
      </c>
      <c r="AO514" s="68">
        <f t="shared" si="925"/>
        <v>0</v>
      </c>
      <c r="AP514" s="68">
        <f t="shared" si="925"/>
        <v>0</v>
      </c>
      <c r="AQ514" s="68">
        <f t="shared" si="925"/>
        <v>0</v>
      </c>
      <c r="AR514" s="68">
        <f t="shared" si="925"/>
        <v>0</v>
      </c>
      <c r="AS514" s="68">
        <f t="shared" si="925"/>
        <v>0</v>
      </c>
      <c r="AT514" s="68">
        <f t="shared" si="925"/>
        <v>113785</v>
      </c>
      <c r="AU514" s="68">
        <f t="shared" si="925"/>
        <v>0</v>
      </c>
      <c r="AV514" s="68">
        <f t="shared" si="925"/>
        <v>0</v>
      </c>
      <c r="AW514" s="68">
        <f t="shared" si="925"/>
        <v>0</v>
      </c>
    </row>
    <row r="515" spans="1:49" s="9" customFormat="1" ht="49.5">
      <c r="A515" s="70" t="s">
        <v>124</v>
      </c>
      <c r="B515" s="30" t="s">
        <v>60</v>
      </c>
      <c r="C515" s="30" t="s">
        <v>60</v>
      </c>
      <c r="D515" s="41" t="s">
        <v>386</v>
      </c>
      <c r="E515" s="30"/>
      <c r="F515" s="68">
        <f t="shared" si="923"/>
        <v>113785</v>
      </c>
      <c r="G515" s="68">
        <f t="shared" si="923"/>
        <v>0</v>
      </c>
      <c r="H515" s="68">
        <f t="shared" si="923"/>
        <v>0</v>
      </c>
      <c r="I515" s="154">
        <f t="shared" si="923"/>
        <v>0</v>
      </c>
      <c r="J515" s="154">
        <f t="shared" si="923"/>
        <v>0</v>
      </c>
      <c r="K515" s="154">
        <f t="shared" si="923"/>
        <v>0</v>
      </c>
      <c r="L515" s="68">
        <f t="shared" si="923"/>
        <v>113785</v>
      </c>
      <c r="M515" s="68">
        <f t="shared" si="923"/>
        <v>0</v>
      </c>
      <c r="N515" s="68">
        <f t="shared" si="923"/>
        <v>0</v>
      </c>
      <c r="O515" s="154">
        <f t="shared" si="923"/>
        <v>0</v>
      </c>
      <c r="P515" s="154">
        <f t="shared" si="923"/>
        <v>0</v>
      </c>
      <c r="Q515" s="154">
        <f t="shared" si="923"/>
        <v>0</v>
      </c>
      <c r="R515" s="68">
        <f t="shared" si="923"/>
        <v>113785</v>
      </c>
      <c r="S515" s="68">
        <f t="shared" si="923"/>
        <v>0</v>
      </c>
      <c r="T515" s="68">
        <f t="shared" si="923"/>
        <v>0</v>
      </c>
      <c r="U515" s="154">
        <f t="shared" si="924"/>
        <v>0</v>
      </c>
      <c r="V515" s="154">
        <f t="shared" si="924"/>
        <v>0</v>
      </c>
      <c r="W515" s="154">
        <f t="shared" si="924"/>
        <v>0</v>
      </c>
      <c r="X515" s="68">
        <f t="shared" si="924"/>
        <v>113785</v>
      </c>
      <c r="Y515" s="68">
        <f t="shared" si="924"/>
        <v>0</v>
      </c>
      <c r="Z515" s="68">
        <f t="shared" si="924"/>
        <v>0</v>
      </c>
      <c r="AA515" s="154">
        <f t="shared" si="924"/>
        <v>0</v>
      </c>
      <c r="AB515" s="154">
        <f t="shared" si="924"/>
        <v>0</v>
      </c>
      <c r="AC515" s="154">
        <f t="shared" si="924"/>
        <v>0</v>
      </c>
      <c r="AD515" s="68">
        <f t="shared" si="924"/>
        <v>113785</v>
      </c>
      <c r="AE515" s="68">
        <f t="shared" si="924"/>
        <v>0</v>
      </c>
      <c r="AF515" s="68">
        <f t="shared" si="924"/>
        <v>0</v>
      </c>
      <c r="AG515" s="68"/>
      <c r="AH515" s="154">
        <f t="shared" si="925"/>
        <v>0</v>
      </c>
      <c r="AI515" s="154">
        <f t="shared" si="925"/>
        <v>0</v>
      </c>
      <c r="AJ515" s="154">
        <f t="shared" si="925"/>
        <v>0</v>
      </c>
      <c r="AK515" s="154">
        <f t="shared" si="925"/>
        <v>0</v>
      </c>
      <c r="AL515" s="68">
        <f t="shared" si="925"/>
        <v>113785</v>
      </c>
      <c r="AM515" s="68">
        <f t="shared" si="925"/>
        <v>0</v>
      </c>
      <c r="AN515" s="68">
        <f t="shared" si="925"/>
        <v>0</v>
      </c>
      <c r="AO515" s="68">
        <f t="shared" si="925"/>
        <v>0</v>
      </c>
      <c r="AP515" s="68">
        <f t="shared" si="925"/>
        <v>0</v>
      </c>
      <c r="AQ515" s="68">
        <f t="shared" si="925"/>
        <v>0</v>
      </c>
      <c r="AR515" s="68">
        <f t="shared" si="925"/>
        <v>0</v>
      </c>
      <c r="AS515" s="68">
        <f t="shared" si="925"/>
        <v>0</v>
      </c>
      <c r="AT515" s="68">
        <f t="shared" si="925"/>
        <v>113785</v>
      </c>
      <c r="AU515" s="68">
        <f t="shared" si="925"/>
        <v>0</v>
      </c>
      <c r="AV515" s="68">
        <f t="shared" si="925"/>
        <v>0</v>
      </c>
      <c r="AW515" s="68">
        <f t="shared" si="925"/>
        <v>0</v>
      </c>
    </row>
    <row r="516" spans="1:49" s="9" customFormat="1" ht="49.5">
      <c r="A516" s="70" t="s">
        <v>81</v>
      </c>
      <c r="B516" s="30" t="s">
        <v>60</v>
      </c>
      <c r="C516" s="30" t="s">
        <v>60</v>
      </c>
      <c r="D516" s="41" t="s">
        <v>386</v>
      </c>
      <c r="E516" s="30" t="s">
        <v>82</v>
      </c>
      <c r="F516" s="68">
        <f t="shared" si="923"/>
        <v>113785</v>
      </c>
      <c r="G516" s="68">
        <f t="shared" si="923"/>
        <v>0</v>
      </c>
      <c r="H516" s="68">
        <f t="shared" si="923"/>
        <v>0</v>
      </c>
      <c r="I516" s="154">
        <f t="shared" si="923"/>
        <v>0</v>
      </c>
      <c r="J516" s="154">
        <f t="shared" si="923"/>
        <v>0</v>
      </c>
      <c r="K516" s="154">
        <f t="shared" si="923"/>
        <v>0</v>
      </c>
      <c r="L516" s="68">
        <f t="shared" si="923"/>
        <v>113785</v>
      </c>
      <c r="M516" s="68">
        <f t="shared" si="923"/>
        <v>0</v>
      </c>
      <c r="N516" s="68">
        <f t="shared" si="923"/>
        <v>0</v>
      </c>
      <c r="O516" s="154">
        <f t="shared" si="923"/>
        <v>0</v>
      </c>
      <c r="P516" s="154">
        <f t="shared" si="923"/>
        <v>0</v>
      </c>
      <c r="Q516" s="154">
        <f t="shared" si="923"/>
        <v>0</v>
      </c>
      <c r="R516" s="68">
        <f t="shared" si="923"/>
        <v>113785</v>
      </c>
      <c r="S516" s="68">
        <f t="shared" si="923"/>
        <v>0</v>
      </c>
      <c r="T516" s="68">
        <f t="shared" si="923"/>
        <v>0</v>
      </c>
      <c r="U516" s="154">
        <f t="shared" si="924"/>
        <v>0</v>
      </c>
      <c r="V516" s="154">
        <f t="shared" si="924"/>
        <v>0</v>
      </c>
      <c r="W516" s="154">
        <f t="shared" si="924"/>
        <v>0</v>
      </c>
      <c r="X516" s="68">
        <f t="shared" si="924"/>
        <v>113785</v>
      </c>
      <c r="Y516" s="68">
        <f t="shared" si="924"/>
        <v>0</v>
      </c>
      <c r="Z516" s="68">
        <f t="shared" si="924"/>
        <v>0</v>
      </c>
      <c r="AA516" s="154">
        <f t="shared" si="924"/>
        <v>0</v>
      </c>
      <c r="AB516" s="154">
        <f t="shared" si="924"/>
        <v>0</v>
      </c>
      <c r="AC516" s="154">
        <f t="shared" si="924"/>
        <v>0</v>
      </c>
      <c r="AD516" s="68">
        <f t="shared" si="924"/>
        <v>113785</v>
      </c>
      <c r="AE516" s="68">
        <f t="shared" si="924"/>
        <v>0</v>
      </c>
      <c r="AF516" s="68">
        <f t="shared" si="924"/>
        <v>0</v>
      </c>
      <c r="AG516" s="68"/>
      <c r="AH516" s="154">
        <f t="shared" si="925"/>
        <v>0</v>
      </c>
      <c r="AI516" s="154">
        <f t="shared" si="925"/>
        <v>0</v>
      </c>
      <c r="AJ516" s="154">
        <f t="shared" si="925"/>
        <v>0</v>
      </c>
      <c r="AK516" s="154">
        <f t="shared" si="925"/>
        <v>0</v>
      </c>
      <c r="AL516" s="68">
        <f t="shared" si="925"/>
        <v>113785</v>
      </c>
      <c r="AM516" s="68">
        <f t="shared" si="925"/>
        <v>0</v>
      </c>
      <c r="AN516" s="68">
        <f t="shared" si="925"/>
        <v>0</v>
      </c>
      <c r="AO516" s="68">
        <f t="shared" si="925"/>
        <v>0</v>
      </c>
      <c r="AP516" s="68">
        <f t="shared" si="925"/>
        <v>0</v>
      </c>
      <c r="AQ516" s="68">
        <f t="shared" si="925"/>
        <v>0</v>
      </c>
      <c r="AR516" s="68">
        <f t="shared" si="925"/>
        <v>0</v>
      </c>
      <c r="AS516" s="68">
        <f t="shared" si="925"/>
        <v>0</v>
      </c>
      <c r="AT516" s="68">
        <f t="shared" si="925"/>
        <v>113785</v>
      </c>
      <c r="AU516" s="68">
        <f t="shared" si="925"/>
        <v>0</v>
      </c>
      <c r="AV516" s="68">
        <f t="shared" si="925"/>
        <v>0</v>
      </c>
      <c r="AW516" s="68">
        <f t="shared" si="925"/>
        <v>0</v>
      </c>
    </row>
    <row r="517" spans="1:49" s="9" customFormat="1" ht="19.5" customHeight="1">
      <c r="A517" s="29" t="s">
        <v>179</v>
      </c>
      <c r="B517" s="30" t="s">
        <v>60</v>
      </c>
      <c r="C517" s="30" t="s">
        <v>60</v>
      </c>
      <c r="D517" s="41" t="s">
        <v>386</v>
      </c>
      <c r="E517" s="30" t="s">
        <v>178</v>
      </c>
      <c r="F517" s="32">
        <v>113785</v>
      </c>
      <c r="G517" s="32"/>
      <c r="H517" s="32"/>
      <c r="I517" s="152"/>
      <c r="J517" s="152"/>
      <c r="K517" s="152"/>
      <c r="L517" s="32">
        <f>F517+I517+J517</f>
        <v>113785</v>
      </c>
      <c r="M517" s="32">
        <f>G517+J517</f>
        <v>0</v>
      </c>
      <c r="N517" s="32">
        <f>H517+K517</f>
        <v>0</v>
      </c>
      <c r="O517" s="152"/>
      <c r="P517" s="152"/>
      <c r="Q517" s="152"/>
      <c r="R517" s="32">
        <f>L517+O517+P517</f>
        <v>113785</v>
      </c>
      <c r="S517" s="32">
        <f>M517+P517</f>
        <v>0</v>
      </c>
      <c r="T517" s="32">
        <f>N517+Q517</f>
        <v>0</v>
      </c>
      <c r="U517" s="152"/>
      <c r="V517" s="152"/>
      <c r="W517" s="152"/>
      <c r="X517" s="32">
        <f>R517+U517+V517</f>
        <v>113785</v>
      </c>
      <c r="Y517" s="32">
        <f>S517+V517</f>
        <v>0</v>
      </c>
      <c r="Z517" s="32">
        <f>T517+W517</f>
        <v>0</v>
      </c>
      <c r="AA517" s="152"/>
      <c r="AB517" s="152"/>
      <c r="AC517" s="152"/>
      <c r="AD517" s="32">
        <f>X517+AA517+AB517</f>
        <v>113785</v>
      </c>
      <c r="AE517" s="32">
        <f>Y517+AB517</f>
        <v>0</v>
      </c>
      <c r="AF517" s="32">
        <f>Z517+AC517</f>
        <v>0</v>
      </c>
      <c r="AG517" s="32"/>
      <c r="AH517" s="152"/>
      <c r="AI517" s="152"/>
      <c r="AJ517" s="152"/>
      <c r="AK517" s="152"/>
      <c r="AL517" s="32">
        <f>AD517+AH517+AI517</f>
        <v>113785</v>
      </c>
      <c r="AM517" s="32">
        <f>AE517+AI517</f>
        <v>0</v>
      </c>
      <c r="AN517" s="32">
        <f>AF517+AJ517</f>
        <v>0</v>
      </c>
      <c r="AO517" s="32">
        <f>AH517+AK517</f>
        <v>0</v>
      </c>
      <c r="AP517" s="32"/>
      <c r="AQ517" s="32"/>
      <c r="AR517" s="32"/>
      <c r="AS517" s="32"/>
      <c r="AT517" s="32">
        <f>AL517+AP517+AQ517</f>
        <v>113785</v>
      </c>
      <c r="AU517" s="32">
        <f>AM517+AQ517</f>
        <v>0</v>
      </c>
      <c r="AV517" s="32">
        <f>AN517+AR517</f>
        <v>0</v>
      </c>
      <c r="AW517" s="32">
        <f>AP517+AS517</f>
        <v>0</v>
      </c>
    </row>
    <row r="518" spans="1:49" s="9" customFormat="1" ht="33">
      <c r="A518" s="72" t="s">
        <v>76</v>
      </c>
      <c r="B518" s="30" t="s">
        <v>60</v>
      </c>
      <c r="C518" s="30" t="s">
        <v>60</v>
      </c>
      <c r="D518" s="41" t="s">
        <v>378</v>
      </c>
      <c r="E518" s="30"/>
      <c r="F518" s="68">
        <f t="shared" ref="F518:U520" si="926">F519</f>
        <v>32</v>
      </c>
      <c r="G518" s="68">
        <f t="shared" si="926"/>
        <v>0</v>
      </c>
      <c r="H518" s="68">
        <f t="shared" si="926"/>
        <v>0</v>
      </c>
      <c r="I518" s="154">
        <f t="shared" si="926"/>
        <v>0</v>
      </c>
      <c r="J518" s="154">
        <f t="shared" si="926"/>
        <v>0</v>
      </c>
      <c r="K518" s="154">
        <f t="shared" si="926"/>
        <v>0</v>
      </c>
      <c r="L518" s="68">
        <f t="shared" si="926"/>
        <v>32</v>
      </c>
      <c r="M518" s="68">
        <f t="shared" si="926"/>
        <v>0</v>
      </c>
      <c r="N518" s="68">
        <f t="shared" si="926"/>
        <v>0</v>
      </c>
      <c r="O518" s="154">
        <f t="shared" si="926"/>
        <v>0</v>
      </c>
      <c r="P518" s="154">
        <f t="shared" si="926"/>
        <v>0</v>
      </c>
      <c r="Q518" s="154">
        <f t="shared" si="926"/>
        <v>0</v>
      </c>
      <c r="R518" s="68">
        <f t="shared" si="926"/>
        <v>32</v>
      </c>
      <c r="S518" s="68">
        <f t="shared" si="926"/>
        <v>0</v>
      </c>
      <c r="T518" s="68">
        <f t="shared" si="926"/>
        <v>0</v>
      </c>
      <c r="U518" s="154">
        <f t="shared" si="926"/>
        <v>0</v>
      </c>
      <c r="V518" s="154">
        <f t="shared" ref="U518:AL520" si="927">V519</f>
        <v>0</v>
      </c>
      <c r="W518" s="154">
        <f t="shared" si="927"/>
        <v>0</v>
      </c>
      <c r="X518" s="68">
        <f t="shared" si="927"/>
        <v>32</v>
      </c>
      <c r="Y518" s="68">
        <f t="shared" si="927"/>
        <v>0</v>
      </c>
      <c r="Z518" s="68">
        <f t="shared" si="927"/>
        <v>0</v>
      </c>
      <c r="AA518" s="154">
        <f t="shared" si="927"/>
        <v>0</v>
      </c>
      <c r="AB518" s="154">
        <f t="shared" si="927"/>
        <v>0</v>
      </c>
      <c r="AC518" s="154">
        <f t="shared" si="927"/>
        <v>0</v>
      </c>
      <c r="AD518" s="68">
        <f t="shared" si="927"/>
        <v>32</v>
      </c>
      <c r="AE518" s="68">
        <f t="shared" si="927"/>
        <v>0</v>
      </c>
      <c r="AF518" s="68">
        <f t="shared" si="927"/>
        <v>0</v>
      </c>
      <c r="AG518" s="68"/>
      <c r="AH518" s="154">
        <f t="shared" si="927"/>
        <v>0</v>
      </c>
      <c r="AI518" s="154">
        <f t="shared" si="927"/>
        <v>0</v>
      </c>
      <c r="AJ518" s="154">
        <f t="shared" si="927"/>
        <v>0</v>
      </c>
      <c r="AK518" s="154">
        <f t="shared" si="927"/>
        <v>0</v>
      </c>
      <c r="AL518" s="68">
        <f t="shared" si="927"/>
        <v>32</v>
      </c>
      <c r="AM518" s="68">
        <f t="shared" ref="AH518:AW520" si="928">AM519</f>
        <v>0</v>
      </c>
      <c r="AN518" s="68">
        <f t="shared" si="928"/>
        <v>0</v>
      </c>
      <c r="AO518" s="68">
        <f t="shared" si="928"/>
        <v>0</v>
      </c>
      <c r="AP518" s="68">
        <f t="shared" si="928"/>
        <v>0</v>
      </c>
      <c r="AQ518" s="68">
        <f t="shared" si="928"/>
        <v>0</v>
      </c>
      <c r="AR518" s="68">
        <f t="shared" si="928"/>
        <v>0</v>
      </c>
      <c r="AS518" s="68">
        <f t="shared" si="928"/>
        <v>0</v>
      </c>
      <c r="AT518" s="68">
        <f t="shared" si="928"/>
        <v>32</v>
      </c>
      <c r="AU518" s="68">
        <f t="shared" si="928"/>
        <v>0</v>
      </c>
      <c r="AV518" s="68">
        <f t="shared" si="928"/>
        <v>0</v>
      </c>
      <c r="AW518" s="68">
        <f t="shared" si="928"/>
        <v>0</v>
      </c>
    </row>
    <row r="519" spans="1:49" s="9" customFormat="1" ht="49.5">
      <c r="A519" s="70" t="s">
        <v>200</v>
      </c>
      <c r="B519" s="30" t="s">
        <v>60</v>
      </c>
      <c r="C519" s="30" t="s">
        <v>60</v>
      </c>
      <c r="D519" s="41" t="s">
        <v>387</v>
      </c>
      <c r="E519" s="30"/>
      <c r="F519" s="68">
        <f t="shared" si="926"/>
        <v>32</v>
      </c>
      <c r="G519" s="68">
        <f t="shared" si="926"/>
        <v>0</v>
      </c>
      <c r="H519" s="68">
        <f t="shared" si="926"/>
        <v>0</v>
      </c>
      <c r="I519" s="154">
        <f t="shared" si="926"/>
        <v>0</v>
      </c>
      <c r="J519" s="154">
        <f t="shared" si="926"/>
        <v>0</v>
      </c>
      <c r="K519" s="154">
        <f t="shared" si="926"/>
        <v>0</v>
      </c>
      <c r="L519" s="68">
        <f t="shared" si="926"/>
        <v>32</v>
      </c>
      <c r="M519" s="68">
        <f t="shared" si="926"/>
        <v>0</v>
      </c>
      <c r="N519" s="68">
        <f t="shared" si="926"/>
        <v>0</v>
      </c>
      <c r="O519" s="154">
        <f t="shared" si="926"/>
        <v>0</v>
      </c>
      <c r="P519" s="154">
        <f t="shared" si="926"/>
        <v>0</v>
      </c>
      <c r="Q519" s="154">
        <f t="shared" si="926"/>
        <v>0</v>
      </c>
      <c r="R519" s="68">
        <f t="shared" si="926"/>
        <v>32</v>
      </c>
      <c r="S519" s="68">
        <f t="shared" si="926"/>
        <v>0</v>
      </c>
      <c r="T519" s="68">
        <f t="shared" si="926"/>
        <v>0</v>
      </c>
      <c r="U519" s="154">
        <f t="shared" si="927"/>
        <v>0</v>
      </c>
      <c r="V519" s="154">
        <f t="shared" si="927"/>
        <v>0</v>
      </c>
      <c r="W519" s="154">
        <f t="shared" si="927"/>
        <v>0</v>
      </c>
      <c r="X519" s="68">
        <f t="shared" si="927"/>
        <v>32</v>
      </c>
      <c r="Y519" s="68">
        <f t="shared" si="927"/>
        <v>0</v>
      </c>
      <c r="Z519" s="68">
        <f t="shared" si="927"/>
        <v>0</v>
      </c>
      <c r="AA519" s="154">
        <f t="shared" si="927"/>
        <v>0</v>
      </c>
      <c r="AB519" s="154">
        <f t="shared" si="927"/>
        <v>0</v>
      </c>
      <c r="AC519" s="154">
        <f t="shared" si="927"/>
        <v>0</v>
      </c>
      <c r="AD519" s="68">
        <f t="shared" si="927"/>
        <v>32</v>
      </c>
      <c r="AE519" s="68">
        <f t="shared" si="927"/>
        <v>0</v>
      </c>
      <c r="AF519" s="68">
        <f t="shared" si="927"/>
        <v>0</v>
      </c>
      <c r="AG519" s="68"/>
      <c r="AH519" s="154">
        <f t="shared" si="928"/>
        <v>0</v>
      </c>
      <c r="AI519" s="154">
        <f t="shared" si="928"/>
        <v>0</v>
      </c>
      <c r="AJ519" s="154">
        <f t="shared" si="928"/>
        <v>0</v>
      </c>
      <c r="AK519" s="154">
        <f t="shared" si="928"/>
        <v>0</v>
      </c>
      <c r="AL519" s="68">
        <f t="shared" si="928"/>
        <v>32</v>
      </c>
      <c r="AM519" s="68">
        <f t="shared" si="928"/>
        <v>0</v>
      </c>
      <c r="AN519" s="68">
        <f t="shared" si="928"/>
        <v>0</v>
      </c>
      <c r="AO519" s="68">
        <f t="shared" si="928"/>
        <v>0</v>
      </c>
      <c r="AP519" s="68">
        <f t="shared" si="928"/>
        <v>0</v>
      </c>
      <c r="AQ519" s="68">
        <f t="shared" si="928"/>
        <v>0</v>
      </c>
      <c r="AR519" s="68">
        <f t="shared" si="928"/>
        <v>0</v>
      </c>
      <c r="AS519" s="68">
        <f t="shared" si="928"/>
        <v>0</v>
      </c>
      <c r="AT519" s="68">
        <f t="shared" si="928"/>
        <v>32</v>
      </c>
      <c r="AU519" s="68">
        <f t="shared" si="928"/>
        <v>0</v>
      </c>
      <c r="AV519" s="68">
        <f t="shared" si="928"/>
        <v>0</v>
      </c>
      <c r="AW519" s="68">
        <f t="shared" si="928"/>
        <v>0</v>
      </c>
    </row>
    <row r="520" spans="1:49" s="9" customFormat="1" ht="49.5">
      <c r="A520" s="70" t="s">
        <v>81</v>
      </c>
      <c r="B520" s="30" t="s">
        <v>60</v>
      </c>
      <c r="C520" s="30" t="s">
        <v>60</v>
      </c>
      <c r="D520" s="41" t="s">
        <v>387</v>
      </c>
      <c r="E520" s="30" t="s">
        <v>82</v>
      </c>
      <c r="F520" s="68">
        <f t="shared" si="926"/>
        <v>32</v>
      </c>
      <c r="G520" s="68">
        <f t="shared" si="926"/>
        <v>0</v>
      </c>
      <c r="H520" s="68">
        <f t="shared" si="926"/>
        <v>0</v>
      </c>
      <c r="I520" s="154">
        <f t="shared" si="926"/>
        <v>0</v>
      </c>
      <c r="J520" s="154">
        <f t="shared" si="926"/>
        <v>0</v>
      </c>
      <c r="K520" s="154">
        <f t="shared" si="926"/>
        <v>0</v>
      </c>
      <c r="L520" s="68">
        <f t="shared" si="926"/>
        <v>32</v>
      </c>
      <c r="M520" s="68">
        <f t="shared" si="926"/>
        <v>0</v>
      </c>
      <c r="N520" s="68">
        <f t="shared" si="926"/>
        <v>0</v>
      </c>
      <c r="O520" s="154">
        <f t="shared" si="926"/>
        <v>0</v>
      </c>
      <c r="P520" s="154">
        <f t="shared" si="926"/>
        <v>0</v>
      </c>
      <c r="Q520" s="154">
        <f t="shared" si="926"/>
        <v>0</v>
      </c>
      <c r="R520" s="68">
        <f t="shared" si="926"/>
        <v>32</v>
      </c>
      <c r="S520" s="68">
        <f t="shared" si="926"/>
        <v>0</v>
      </c>
      <c r="T520" s="68">
        <f t="shared" si="926"/>
        <v>0</v>
      </c>
      <c r="U520" s="154">
        <f t="shared" si="927"/>
        <v>0</v>
      </c>
      <c r="V520" s="154">
        <f t="shared" si="927"/>
        <v>0</v>
      </c>
      <c r="W520" s="154">
        <f t="shared" si="927"/>
        <v>0</v>
      </c>
      <c r="X520" s="68">
        <f t="shared" si="927"/>
        <v>32</v>
      </c>
      <c r="Y520" s="68">
        <f t="shared" si="927"/>
        <v>0</v>
      </c>
      <c r="Z520" s="68">
        <f t="shared" si="927"/>
        <v>0</v>
      </c>
      <c r="AA520" s="154">
        <f t="shared" si="927"/>
        <v>0</v>
      </c>
      <c r="AB520" s="154">
        <f t="shared" si="927"/>
        <v>0</v>
      </c>
      <c r="AC520" s="154">
        <f t="shared" si="927"/>
        <v>0</v>
      </c>
      <c r="AD520" s="68">
        <f t="shared" si="927"/>
        <v>32</v>
      </c>
      <c r="AE520" s="68">
        <f t="shared" si="927"/>
        <v>0</v>
      </c>
      <c r="AF520" s="68">
        <f t="shared" si="927"/>
        <v>0</v>
      </c>
      <c r="AG520" s="68"/>
      <c r="AH520" s="154">
        <f t="shared" si="928"/>
        <v>0</v>
      </c>
      <c r="AI520" s="154">
        <f t="shared" si="928"/>
        <v>0</v>
      </c>
      <c r="AJ520" s="154">
        <f t="shared" si="928"/>
        <v>0</v>
      </c>
      <c r="AK520" s="154">
        <f t="shared" si="928"/>
        <v>0</v>
      </c>
      <c r="AL520" s="68">
        <f t="shared" si="928"/>
        <v>32</v>
      </c>
      <c r="AM520" s="68">
        <f t="shared" si="928"/>
        <v>0</v>
      </c>
      <c r="AN520" s="68">
        <f t="shared" si="928"/>
        <v>0</v>
      </c>
      <c r="AO520" s="68">
        <f t="shared" si="928"/>
        <v>0</v>
      </c>
      <c r="AP520" s="68">
        <f t="shared" si="928"/>
        <v>0</v>
      </c>
      <c r="AQ520" s="68">
        <f t="shared" si="928"/>
        <v>0</v>
      </c>
      <c r="AR520" s="68">
        <f t="shared" si="928"/>
        <v>0</v>
      </c>
      <c r="AS520" s="68">
        <f t="shared" si="928"/>
        <v>0</v>
      </c>
      <c r="AT520" s="68">
        <f t="shared" si="928"/>
        <v>32</v>
      </c>
      <c r="AU520" s="68">
        <f t="shared" si="928"/>
        <v>0</v>
      </c>
      <c r="AV520" s="68">
        <f t="shared" si="928"/>
        <v>0</v>
      </c>
      <c r="AW520" s="68">
        <f t="shared" si="928"/>
        <v>0</v>
      </c>
    </row>
    <row r="521" spans="1:49" s="9" customFormat="1" ht="33">
      <c r="A521" s="29" t="s">
        <v>179</v>
      </c>
      <c r="B521" s="30" t="s">
        <v>60</v>
      </c>
      <c r="C521" s="30" t="s">
        <v>60</v>
      </c>
      <c r="D521" s="41" t="s">
        <v>387</v>
      </c>
      <c r="E521" s="30" t="s">
        <v>178</v>
      </c>
      <c r="F521" s="32">
        <v>32</v>
      </c>
      <c r="G521" s="32"/>
      <c r="H521" s="32"/>
      <c r="I521" s="152"/>
      <c r="J521" s="152"/>
      <c r="K521" s="152"/>
      <c r="L521" s="32">
        <f>F521+I521+J521</f>
        <v>32</v>
      </c>
      <c r="M521" s="32">
        <f>G521+J521</f>
        <v>0</v>
      </c>
      <c r="N521" s="32">
        <f>H521+K521</f>
        <v>0</v>
      </c>
      <c r="O521" s="152"/>
      <c r="P521" s="152"/>
      <c r="Q521" s="152"/>
      <c r="R521" s="32">
        <f>L521+O521+P521</f>
        <v>32</v>
      </c>
      <c r="S521" s="32">
        <f>M521+P521</f>
        <v>0</v>
      </c>
      <c r="T521" s="32">
        <f>N521+Q521</f>
        <v>0</v>
      </c>
      <c r="U521" s="152"/>
      <c r="V521" s="152"/>
      <c r="W521" s="152"/>
      <c r="X521" s="32">
        <f>R521+U521+V521</f>
        <v>32</v>
      </c>
      <c r="Y521" s="32">
        <f>S521+V521</f>
        <v>0</v>
      </c>
      <c r="Z521" s="32">
        <f>T521+W521</f>
        <v>0</v>
      </c>
      <c r="AA521" s="152"/>
      <c r="AB521" s="152"/>
      <c r="AC521" s="152"/>
      <c r="AD521" s="32">
        <f>X521+AA521+AB521</f>
        <v>32</v>
      </c>
      <c r="AE521" s="32">
        <f>Y521+AB521</f>
        <v>0</v>
      </c>
      <c r="AF521" s="32">
        <f>Z521+AC521</f>
        <v>0</v>
      </c>
      <c r="AG521" s="32"/>
      <c r="AH521" s="152"/>
      <c r="AI521" s="152"/>
      <c r="AJ521" s="152"/>
      <c r="AK521" s="152"/>
      <c r="AL521" s="32">
        <f>AD521+AH521+AI521</f>
        <v>32</v>
      </c>
      <c r="AM521" s="32">
        <f>AE521+AI521</f>
        <v>0</v>
      </c>
      <c r="AN521" s="32">
        <f>AF521+AJ521</f>
        <v>0</v>
      </c>
      <c r="AO521" s="32">
        <f>AH521+AK521</f>
        <v>0</v>
      </c>
      <c r="AP521" s="32"/>
      <c r="AQ521" s="32"/>
      <c r="AR521" s="32"/>
      <c r="AS521" s="32"/>
      <c r="AT521" s="32">
        <f>AL521+AP521+AQ521</f>
        <v>32</v>
      </c>
      <c r="AU521" s="32">
        <f>AM521+AQ521</f>
        <v>0</v>
      </c>
      <c r="AV521" s="32">
        <f>AN521+AR521</f>
        <v>0</v>
      </c>
      <c r="AW521" s="32">
        <f>AP521+AS521</f>
        <v>0</v>
      </c>
    </row>
    <row r="522" spans="1:49" s="9" customFormat="1" ht="49.5" hidden="1" customHeight="1">
      <c r="A522" s="29" t="s">
        <v>157</v>
      </c>
      <c r="B522" s="30" t="s">
        <v>60</v>
      </c>
      <c r="C522" s="30" t="s">
        <v>60</v>
      </c>
      <c r="D522" s="41" t="s">
        <v>364</v>
      </c>
      <c r="E522" s="30"/>
      <c r="F522" s="130">
        <f t="shared" ref="F522:U525" si="929">F523</f>
        <v>0</v>
      </c>
      <c r="G522" s="130">
        <f t="shared" si="929"/>
        <v>0</v>
      </c>
      <c r="H522" s="130">
        <f t="shared" si="929"/>
        <v>0</v>
      </c>
      <c r="I522" s="152">
        <f t="shared" si="929"/>
        <v>0</v>
      </c>
      <c r="J522" s="152">
        <f t="shared" si="929"/>
        <v>0</v>
      </c>
      <c r="K522" s="152">
        <f t="shared" si="929"/>
        <v>0</v>
      </c>
      <c r="L522" s="32">
        <f t="shared" si="929"/>
        <v>0</v>
      </c>
      <c r="M522" s="32">
        <f t="shared" si="929"/>
        <v>0</v>
      </c>
      <c r="N522" s="32">
        <f t="shared" si="929"/>
        <v>0</v>
      </c>
      <c r="O522" s="152">
        <f t="shared" si="929"/>
        <v>0</v>
      </c>
      <c r="P522" s="152">
        <f t="shared" si="929"/>
        <v>0</v>
      </c>
      <c r="Q522" s="152">
        <f t="shared" si="929"/>
        <v>0</v>
      </c>
      <c r="R522" s="32">
        <f t="shared" si="929"/>
        <v>0</v>
      </c>
      <c r="S522" s="32">
        <f t="shared" si="929"/>
        <v>0</v>
      </c>
      <c r="T522" s="32">
        <f t="shared" si="929"/>
        <v>0</v>
      </c>
      <c r="U522" s="152">
        <f t="shared" si="929"/>
        <v>0</v>
      </c>
      <c r="V522" s="152">
        <f t="shared" ref="U522:AL525" si="930">V523</f>
        <v>0</v>
      </c>
      <c r="W522" s="152">
        <f t="shared" si="930"/>
        <v>0</v>
      </c>
      <c r="X522" s="32">
        <f t="shared" si="930"/>
        <v>0</v>
      </c>
      <c r="Y522" s="32">
        <f t="shared" si="930"/>
        <v>0</v>
      </c>
      <c r="Z522" s="32">
        <f t="shared" si="930"/>
        <v>0</v>
      </c>
      <c r="AA522" s="152">
        <f t="shared" si="930"/>
        <v>0</v>
      </c>
      <c r="AB522" s="152">
        <f t="shared" si="930"/>
        <v>0</v>
      </c>
      <c r="AC522" s="152">
        <f t="shared" si="930"/>
        <v>0</v>
      </c>
      <c r="AD522" s="32">
        <f t="shared" si="930"/>
        <v>0</v>
      </c>
      <c r="AE522" s="32">
        <f t="shared" si="930"/>
        <v>0</v>
      </c>
      <c r="AF522" s="32">
        <f t="shared" si="930"/>
        <v>0</v>
      </c>
      <c r="AG522" s="32"/>
      <c r="AH522" s="152">
        <f t="shared" si="930"/>
        <v>0</v>
      </c>
      <c r="AI522" s="152">
        <f t="shared" si="930"/>
        <v>0</v>
      </c>
      <c r="AJ522" s="152">
        <f t="shared" si="930"/>
        <v>0</v>
      </c>
      <c r="AK522" s="152">
        <f t="shared" si="930"/>
        <v>0</v>
      </c>
      <c r="AL522" s="32">
        <f t="shared" si="930"/>
        <v>0</v>
      </c>
      <c r="AM522" s="32">
        <f t="shared" ref="AH522:AW525" si="931">AM523</f>
        <v>0</v>
      </c>
      <c r="AN522" s="32">
        <f t="shared" si="931"/>
        <v>0</v>
      </c>
      <c r="AO522" s="32">
        <f t="shared" si="931"/>
        <v>0</v>
      </c>
      <c r="AP522" s="32">
        <f t="shared" si="931"/>
        <v>0</v>
      </c>
      <c r="AQ522" s="32">
        <f t="shared" si="931"/>
        <v>0</v>
      </c>
      <c r="AR522" s="32">
        <f t="shared" si="931"/>
        <v>0</v>
      </c>
      <c r="AS522" s="32">
        <f t="shared" si="931"/>
        <v>0</v>
      </c>
      <c r="AT522" s="32">
        <f t="shared" si="931"/>
        <v>0</v>
      </c>
      <c r="AU522" s="32">
        <f t="shared" si="931"/>
        <v>0</v>
      </c>
      <c r="AV522" s="32">
        <f t="shared" si="931"/>
        <v>0</v>
      </c>
      <c r="AW522" s="32">
        <f t="shared" si="931"/>
        <v>0</v>
      </c>
    </row>
    <row r="523" spans="1:49" s="9" customFormat="1" ht="33" hidden="1" customHeight="1">
      <c r="A523" s="29" t="s">
        <v>212</v>
      </c>
      <c r="B523" s="30" t="s">
        <v>60</v>
      </c>
      <c r="C523" s="30" t="s">
        <v>60</v>
      </c>
      <c r="D523" s="41" t="s">
        <v>388</v>
      </c>
      <c r="E523" s="30"/>
      <c r="F523" s="130">
        <f t="shared" si="929"/>
        <v>0</v>
      </c>
      <c r="G523" s="130">
        <f t="shared" si="929"/>
        <v>0</v>
      </c>
      <c r="H523" s="130">
        <f t="shared" si="929"/>
        <v>0</v>
      </c>
      <c r="I523" s="152">
        <f t="shared" si="929"/>
        <v>0</v>
      </c>
      <c r="J523" s="152">
        <f t="shared" si="929"/>
        <v>0</v>
      </c>
      <c r="K523" s="152">
        <f t="shared" si="929"/>
        <v>0</v>
      </c>
      <c r="L523" s="32">
        <f t="shared" si="929"/>
        <v>0</v>
      </c>
      <c r="M523" s="32">
        <f t="shared" si="929"/>
        <v>0</v>
      </c>
      <c r="N523" s="32">
        <f t="shared" si="929"/>
        <v>0</v>
      </c>
      <c r="O523" s="152">
        <f t="shared" si="929"/>
        <v>0</v>
      </c>
      <c r="P523" s="152">
        <f t="shared" si="929"/>
        <v>0</v>
      </c>
      <c r="Q523" s="152">
        <f t="shared" si="929"/>
        <v>0</v>
      </c>
      <c r="R523" s="32">
        <f t="shared" si="929"/>
        <v>0</v>
      </c>
      <c r="S523" s="32">
        <f t="shared" si="929"/>
        <v>0</v>
      </c>
      <c r="T523" s="32">
        <f t="shared" si="929"/>
        <v>0</v>
      </c>
      <c r="U523" s="152">
        <f t="shared" si="930"/>
        <v>0</v>
      </c>
      <c r="V523" s="152">
        <f t="shared" si="930"/>
        <v>0</v>
      </c>
      <c r="W523" s="152">
        <f t="shared" si="930"/>
        <v>0</v>
      </c>
      <c r="X523" s="32">
        <f t="shared" si="930"/>
        <v>0</v>
      </c>
      <c r="Y523" s="32">
        <f t="shared" si="930"/>
        <v>0</v>
      </c>
      <c r="Z523" s="32">
        <f t="shared" si="930"/>
        <v>0</v>
      </c>
      <c r="AA523" s="152">
        <f t="shared" si="930"/>
        <v>0</v>
      </c>
      <c r="AB523" s="152">
        <f t="shared" si="930"/>
        <v>0</v>
      </c>
      <c r="AC523" s="152">
        <f t="shared" si="930"/>
        <v>0</v>
      </c>
      <c r="AD523" s="32">
        <f t="shared" si="930"/>
        <v>0</v>
      </c>
      <c r="AE523" s="32">
        <f t="shared" si="930"/>
        <v>0</v>
      </c>
      <c r="AF523" s="32">
        <f t="shared" si="930"/>
        <v>0</v>
      </c>
      <c r="AG523" s="32"/>
      <c r="AH523" s="152">
        <f t="shared" si="931"/>
        <v>0</v>
      </c>
      <c r="AI523" s="152">
        <f t="shared" si="931"/>
        <v>0</v>
      </c>
      <c r="AJ523" s="152">
        <f t="shared" si="931"/>
        <v>0</v>
      </c>
      <c r="AK523" s="152">
        <f t="shared" si="931"/>
        <v>0</v>
      </c>
      <c r="AL523" s="32">
        <f t="shared" si="931"/>
        <v>0</v>
      </c>
      <c r="AM523" s="32">
        <f t="shared" si="931"/>
        <v>0</v>
      </c>
      <c r="AN523" s="32">
        <f t="shared" si="931"/>
        <v>0</v>
      </c>
      <c r="AO523" s="32">
        <f t="shared" si="931"/>
        <v>0</v>
      </c>
      <c r="AP523" s="32">
        <f t="shared" si="931"/>
        <v>0</v>
      </c>
      <c r="AQ523" s="32">
        <f t="shared" si="931"/>
        <v>0</v>
      </c>
      <c r="AR523" s="32">
        <f t="shared" si="931"/>
        <v>0</v>
      </c>
      <c r="AS523" s="32">
        <f t="shared" si="931"/>
        <v>0</v>
      </c>
      <c r="AT523" s="32">
        <f t="shared" si="931"/>
        <v>0</v>
      </c>
      <c r="AU523" s="32">
        <f t="shared" si="931"/>
        <v>0</v>
      </c>
      <c r="AV523" s="32">
        <f t="shared" si="931"/>
        <v>0</v>
      </c>
      <c r="AW523" s="32">
        <f t="shared" si="931"/>
        <v>0</v>
      </c>
    </row>
    <row r="524" spans="1:49" s="9" customFormat="1" ht="49.5" hidden="1" customHeight="1">
      <c r="A524" s="29" t="s">
        <v>227</v>
      </c>
      <c r="B524" s="30" t="s">
        <v>60</v>
      </c>
      <c r="C524" s="30" t="s">
        <v>60</v>
      </c>
      <c r="D524" s="41" t="s">
        <v>389</v>
      </c>
      <c r="E524" s="30"/>
      <c r="F524" s="130">
        <f t="shared" si="929"/>
        <v>0</v>
      </c>
      <c r="G524" s="130">
        <f t="shared" si="929"/>
        <v>0</v>
      </c>
      <c r="H524" s="130">
        <f t="shared" si="929"/>
        <v>0</v>
      </c>
      <c r="I524" s="152">
        <f t="shared" si="929"/>
        <v>0</v>
      </c>
      <c r="J524" s="152">
        <f t="shared" si="929"/>
        <v>0</v>
      </c>
      <c r="K524" s="152">
        <f t="shared" si="929"/>
        <v>0</v>
      </c>
      <c r="L524" s="32">
        <f t="shared" si="929"/>
        <v>0</v>
      </c>
      <c r="M524" s="32">
        <f t="shared" si="929"/>
        <v>0</v>
      </c>
      <c r="N524" s="32">
        <f t="shared" si="929"/>
        <v>0</v>
      </c>
      <c r="O524" s="152">
        <f t="shared" si="929"/>
        <v>0</v>
      </c>
      <c r="P524" s="152">
        <f t="shared" si="929"/>
        <v>0</v>
      </c>
      <c r="Q524" s="152">
        <f t="shared" si="929"/>
        <v>0</v>
      </c>
      <c r="R524" s="32">
        <f t="shared" si="929"/>
        <v>0</v>
      </c>
      <c r="S524" s="32">
        <f t="shared" si="929"/>
        <v>0</v>
      </c>
      <c r="T524" s="32">
        <f t="shared" si="929"/>
        <v>0</v>
      </c>
      <c r="U524" s="152">
        <f t="shared" si="930"/>
        <v>0</v>
      </c>
      <c r="V524" s="152">
        <f t="shared" si="930"/>
        <v>0</v>
      </c>
      <c r="W524" s="152">
        <f t="shared" si="930"/>
        <v>0</v>
      </c>
      <c r="X524" s="32">
        <f t="shared" si="930"/>
        <v>0</v>
      </c>
      <c r="Y524" s="32">
        <f t="shared" si="930"/>
        <v>0</v>
      </c>
      <c r="Z524" s="32">
        <f t="shared" si="930"/>
        <v>0</v>
      </c>
      <c r="AA524" s="152">
        <f t="shared" si="930"/>
        <v>0</v>
      </c>
      <c r="AB524" s="152">
        <f t="shared" si="930"/>
        <v>0</v>
      </c>
      <c r="AC524" s="152">
        <f t="shared" si="930"/>
        <v>0</v>
      </c>
      <c r="AD524" s="32">
        <f t="shared" si="930"/>
        <v>0</v>
      </c>
      <c r="AE524" s="32">
        <f t="shared" si="930"/>
        <v>0</v>
      </c>
      <c r="AF524" s="32">
        <f t="shared" si="930"/>
        <v>0</v>
      </c>
      <c r="AG524" s="32"/>
      <c r="AH524" s="152">
        <f t="shared" si="931"/>
        <v>0</v>
      </c>
      <c r="AI524" s="152">
        <f t="shared" si="931"/>
        <v>0</v>
      </c>
      <c r="AJ524" s="152">
        <f t="shared" si="931"/>
        <v>0</v>
      </c>
      <c r="AK524" s="152">
        <f t="shared" si="931"/>
        <v>0</v>
      </c>
      <c r="AL524" s="32">
        <f t="shared" si="931"/>
        <v>0</v>
      </c>
      <c r="AM524" s="32">
        <f t="shared" si="931"/>
        <v>0</v>
      </c>
      <c r="AN524" s="32">
        <f t="shared" si="931"/>
        <v>0</v>
      </c>
      <c r="AO524" s="32">
        <f t="shared" si="931"/>
        <v>0</v>
      </c>
      <c r="AP524" s="32">
        <f t="shared" si="931"/>
        <v>0</v>
      </c>
      <c r="AQ524" s="32">
        <f t="shared" si="931"/>
        <v>0</v>
      </c>
      <c r="AR524" s="32">
        <f t="shared" si="931"/>
        <v>0</v>
      </c>
      <c r="AS524" s="32">
        <f t="shared" si="931"/>
        <v>0</v>
      </c>
      <c r="AT524" s="32">
        <f t="shared" si="931"/>
        <v>0</v>
      </c>
      <c r="AU524" s="32">
        <f t="shared" si="931"/>
        <v>0</v>
      </c>
      <c r="AV524" s="32">
        <f t="shared" si="931"/>
        <v>0</v>
      </c>
      <c r="AW524" s="32">
        <f t="shared" si="931"/>
        <v>0</v>
      </c>
    </row>
    <row r="525" spans="1:49" s="9" customFormat="1" ht="49.5" hidden="1" customHeight="1">
      <c r="A525" s="29" t="s">
        <v>81</v>
      </c>
      <c r="B525" s="30" t="s">
        <v>60</v>
      </c>
      <c r="C525" s="30" t="s">
        <v>60</v>
      </c>
      <c r="D525" s="41" t="s">
        <v>389</v>
      </c>
      <c r="E525" s="30" t="s">
        <v>82</v>
      </c>
      <c r="F525" s="130">
        <f t="shared" si="929"/>
        <v>0</v>
      </c>
      <c r="G525" s="130">
        <f t="shared" si="929"/>
        <v>0</v>
      </c>
      <c r="H525" s="130">
        <f t="shared" si="929"/>
        <v>0</v>
      </c>
      <c r="I525" s="152">
        <f t="shared" si="929"/>
        <v>0</v>
      </c>
      <c r="J525" s="152">
        <f t="shared" si="929"/>
        <v>0</v>
      </c>
      <c r="K525" s="152">
        <f t="shared" si="929"/>
        <v>0</v>
      </c>
      <c r="L525" s="32">
        <f t="shared" si="929"/>
        <v>0</v>
      </c>
      <c r="M525" s="32">
        <f t="shared" si="929"/>
        <v>0</v>
      </c>
      <c r="N525" s="32">
        <f t="shared" si="929"/>
        <v>0</v>
      </c>
      <c r="O525" s="152">
        <f t="shared" si="929"/>
        <v>0</v>
      </c>
      <c r="P525" s="152">
        <f t="shared" si="929"/>
        <v>0</v>
      </c>
      <c r="Q525" s="152">
        <f t="shared" si="929"/>
        <v>0</v>
      </c>
      <c r="R525" s="32">
        <f t="shared" si="929"/>
        <v>0</v>
      </c>
      <c r="S525" s="32">
        <f t="shared" si="929"/>
        <v>0</v>
      </c>
      <c r="T525" s="32">
        <f t="shared" si="929"/>
        <v>0</v>
      </c>
      <c r="U525" s="152">
        <f t="shared" si="930"/>
        <v>0</v>
      </c>
      <c r="V525" s="152">
        <f t="shared" si="930"/>
        <v>0</v>
      </c>
      <c r="W525" s="152">
        <f t="shared" si="930"/>
        <v>0</v>
      </c>
      <c r="X525" s="32">
        <f t="shared" si="930"/>
        <v>0</v>
      </c>
      <c r="Y525" s="32">
        <f t="shared" si="930"/>
        <v>0</v>
      </c>
      <c r="Z525" s="32">
        <f t="shared" si="930"/>
        <v>0</v>
      </c>
      <c r="AA525" s="152">
        <f t="shared" si="930"/>
        <v>0</v>
      </c>
      <c r="AB525" s="152">
        <f t="shared" si="930"/>
        <v>0</v>
      </c>
      <c r="AC525" s="152">
        <f t="shared" si="930"/>
        <v>0</v>
      </c>
      <c r="AD525" s="32">
        <f t="shared" si="930"/>
        <v>0</v>
      </c>
      <c r="AE525" s="32">
        <f t="shared" si="930"/>
        <v>0</v>
      </c>
      <c r="AF525" s="32">
        <f t="shared" si="930"/>
        <v>0</v>
      </c>
      <c r="AG525" s="32"/>
      <c r="AH525" s="152">
        <f t="shared" si="931"/>
        <v>0</v>
      </c>
      <c r="AI525" s="152">
        <f t="shared" si="931"/>
        <v>0</v>
      </c>
      <c r="AJ525" s="152">
        <f t="shared" si="931"/>
        <v>0</v>
      </c>
      <c r="AK525" s="152">
        <f t="shared" si="931"/>
        <v>0</v>
      </c>
      <c r="AL525" s="32">
        <f t="shared" si="931"/>
        <v>0</v>
      </c>
      <c r="AM525" s="32">
        <f t="shared" si="931"/>
        <v>0</v>
      </c>
      <c r="AN525" s="32">
        <f t="shared" si="931"/>
        <v>0</v>
      </c>
      <c r="AO525" s="32">
        <f t="shared" si="931"/>
        <v>0</v>
      </c>
      <c r="AP525" s="32">
        <f t="shared" si="931"/>
        <v>0</v>
      </c>
      <c r="AQ525" s="32">
        <f t="shared" si="931"/>
        <v>0</v>
      </c>
      <c r="AR525" s="32">
        <f t="shared" si="931"/>
        <v>0</v>
      </c>
      <c r="AS525" s="32">
        <f t="shared" si="931"/>
        <v>0</v>
      </c>
      <c r="AT525" s="32">
        <f t="shared" si="931"/>
        <v>0</v>
      </c>
      <c r="AU525" s="32">
        <f t="shared" si="931"/>
        <v>0</v>
      </c>
      <c r="AV525" s="32">
        <f t="shared" si="931"/>
        <v>0</v>
      </c>
      <c r="AW525" s="32">
        <f t="shared" si="931"/>
        <v>0</v>
      </c>
    </row>
    <row r="526" spans="1:49" s="9" customFormat="1" ht="16.5" hidden="1" customHeight="1">
      <c r="A526" s="29" t="s">
        <v>179</v>
      </c>
      <c r="B526" s="30" t="s">
        <v>60</v>
      </c>
      <c r="C526" s="30" t="s">
        <v>60</v>
      </c>
      <c r="D526" s="41" t="s">
        <v>389</v>
      </c>
      <c r="E526" s="30" t="s">
        <v>178</v>
      </c>
      <c r="F526" s="130"/>
      <c r="G526" s="130"/>
      <c r="H526" s="130"/>
      <c r="I526" s="152"/>
      <c r="J526" s="152"/>
      <c r="K526" s="152"/>
      <c r="L526" s="32"/>
      <c r="M526" s="32"/>
      <c r="N526" s="32"/>
      <c r="O526" s="152"/>
      <c r="P526" s="152"/>
      <c r="Q526" s="152"/>
      <c r="R526" s="32"/>
      <c r="S526" s="32"/>
      <c r="T526" s="32"/>
      <c r="U526" s="152"/>
      <c r="V526" s="152"/>
      <c r="W526" s="152"/>
      <c r="X526" s="32"/>
      <c r="Y526" s="32"/>
      <c r="Z526" s="32"/>
      <c r="AA526" s="152"/>
      <c r="AB526" s="152"/>
      <c r="AC526" s="152"/>
      <c r="AD526" s="32"/>
      <c r="AE526" s="32"/>
      <c r="AF526" s="32"/>
      <c r="AG526" s="32"/>
      <c r="AH526" s="152"/>
      <c r="AI526" s="152"/>
      <c r="AJ526" s="152"/>
      <c r="AK526" s="152"/>
      <c r="AL526" s="32"/>
      <c r="AM526" s="32"/>
      <c r="AN526" s="32"/>
      <c r="AO526" s="32"/>
      <c r="AP526" s="32"/>
      <c r="AQ526" s="32"/>
      <c r="AR526" s="32"/>
      <c r="AS526" s="32"/>
      <c r="AT526" s="32"/>
      <c r="AU526" s="32"/>
      <c r="AV526" s="32"/>
      <c r="AW526" s="32"/>
    </row>
    <row r="527" spans="1:49" s="9" customFormat="1" ht="49.5">
      <c r="A527" s="29" t="s">
        <v>541</v>
      </c>
      <c r="B527" s="30" t="s">
        <v>60</v>
      </c>
      <c r="C527" s="30" t="s">
        <v>60</v>
      </c>
      <c r="D527" s="41" t="s">
        <v>562</v>
      </c>
      <c r="E527" s="30"/>
      <c r="F527" s="32">
        <f>F528</f>
        <v>680</v>
      </c>
      <c r="G527" s="32">
        <f t="shared" ref="G527:V530" si="932">G528</f>
        <v>0</v>
      </c>
      <c r="H527" s="32">
        <f t="shared" si="932"/>
        <v>680</v>
      </c>
      <c r="I527" s="152">
        <f t="shared" si="932"/>
        <v>0</v>
      </c>
      <c r="J527" s="152">
        <f t="shared" si="932"/>
        <v>0</v>
      </c>
      <c r="K527" s="152">
        <f t="shared" si="932"/>
        <v>0</v>
      </c>
      <c r="L527" s="32">
        <f t="shared" si="932"/>
        <v>680</v>
      </c>
      <c r="M527" s="32">
        <f t="shared" si="932"/>
        <v>0</v>
      </c>
      <c r="N527" s="32">
        <f t="shared" si="932"/>
        <v>680</v>
      </c>
      <c r="O527" s="152">
        <f t="shared" si="932"/>
        <v>0</v>
      </c>
      <c r="P527" s="152">
        <f t="shared" si="932"/>
        <v>0</v>
      </c>
      <c r="Q527" s="152">
        <f t="shared" si="932"/>
        <v>0</v>
      </c>
      <c r="R527" s="32">
        <f t="shared" si="932"/>
        <v>680</v>
      </c>
      <c r="S527" s="32">
        <f t="shared" si="932"/>
        <v>0</v>
      </c>
      <c r="T527" s="32">
        <f t="shared" si="932"/>
        <v>680</v>
      </c>
      <c r="U527" s="152">
        <f t="shared" si="932"/>
        <v>0</v>
      </c>
      <c r="V527" s="152">
        <f t="shared" si="932"/>
        <v>0</v>
      </c>
      <c r="W527" s="152">
        <f t="shared" ref="U527:AL530" si="933">W528</f>
        <v>0</v>
      </c>
      <c r="X527" s="32">
        <f t="shared" si="933"/>
        <v>680</v>
      </c>
      <c r="Y527" s="32">
        <f t="shared" si="933"/>
        <v>0</v>
      </c>
      <c r="Z527" s="32">
        <f t="shared" si="933"/>
        <v>680</v>
      </c>
      <c r="AA527" s="152">
        <f t="shared" si="933"/>
        <v>0</v>
      </c>
      <c r="AB527" s="152">
        <f t="shared" si="933"/>
        <v>0</v>
      </c>
      <c r="AC527" s="152">
        <f t="shared" si="933"/>
        <v>0</v>
      </c>
      <c r="AD527" s="32">
        <f t="shared" si="933"/>
        <v>680</v>
      </c>
      <c r="AE527" s="32">
        <f t="shared" si="933"/>
        <v>0</v>
      </c>
      <c r="AF527" s="32">
        <f t="shared" si="933"/>
        <v>680</v>
      </c>
      <c r="AG527" s="32"/>
      <c r="AH527" s="152">
        <f t="shared" si="933"/>
        <v>0</v>
      </c>
      <c r="AI527" s="152">
        <f t="shared" si="933"/>
        <v>0</v>
      </c>
      <c r="AJ527" s="152">
        <f t="shared" si="933"/>
        <v>0</v>
      </c>
      <c r="AK527" s="152">
        <f t="shared" si="933"/>
        <v>0</v>
      </c>
      <c r="AL527" s="32">
        <f t="shared" si="933"/>
        <v>680</v>
      </c>
      <c r="AM527" s="32">
        <f t="shared" ref="AH527:AW530" si="934">AM528</f>
        <v>0</v>
      </c>
      <c r="AN527" s="32">
        <f t="shared" si="934"/>
        <v>680</v>
      </c>
      <c r="AO527" s="32">
        <f t="shared" si="934"/>
        <v>0</v>
      </c>
      <c r="AP527" s="32">
        <f t="shared" si="934"/>
        <v>0</v>
      </c>
      <c r="AQ527" s="32">
        <f t="shared" si="934"/>
        <v>0</v>
      </c>
      <c r="AR527" s="32">
        <f t="shared" si="934"/>
        <v>0</v>
      </c>
      <c r="AS527" s="32">
        <f t="shared" si="934"/>
        <v>0</v>
      </c>
      <c r="AT527" s="32">
        <f t="shared" si="934"/>
        <v>680</v>
      </c>
      <c r="AU527" s="32">
        <f t="shared" si="934"/>
        <v>0</v>
      </c>
      <c r="AV527" s="32">
        <f t="shared" si="934"/>
        <v>680</v>
      </c>
      <c r="AW527" s="32">
        <f t="shared" si="934"/>
        <v>0</v>
      </c>
    </row>
    <row r="528" spans="1:49" s="9" customFormat="1" ht="33">
      <c r="A528" s="29" t="s">
        <v>212</v>
      </c>
      <c r="B528" s="30" t="s">
        <v>60</v>
      </c>
      <c r="C528" s="30" t="s">
        <v>60</v>
      </c>
      <c r="D528" s="41" t="s">
        <v>568</v>
      </c>
      <c r="E528" s="30"/>
      <c r="F528" s="32">
        <f>F529</f>
        <v>680</v>
      </c>
      <c r="G528" s="32">
        <f t="shared" si="932"/>
        <v>0</v>
      </c>
      <c r="H528" s="32">
        <f t="shared" si="932"/>
        <v>680</v>
      </c>
      <c r="I528" s="152">
        <f t="shared" si="932"/>
        <v>0</v>
      </c>
      <c r="J528" s="152">
        <f t="shared" si="932"/>
        <v>0</v>
      </c>
      <c r="K528" s="152">
        <f t="shared" si="932"/>
        <v>0</v>
      </c>
      <c r="L528" s="32">
        <f t="shared" si="932"/>
        <v>680</v>
      </c>
      <c r="M528" s="32">
        <f t="shared" si="932"/>
        <v>0</v>
      </c>
      <c r="N528" s="32">
        <f t="shared" si="932"/>
        <v>680</v>
      </c>
      <c r="O528" s="152">
        <f t="shared" si="932"/>
        <v>0</v>
      </c>
      <c r="P528" s="152">
        <f t="shared" si="932"/>
        <v>0</v>
      </c>
      <c r="Q528" s="152">
        <f t="shared" si="932"/>
        <v>0</v>
      </c>
      <c r="R528" s="32">
        <f t="shared" si="932"/>
        <v>680</v>
      </c>
      <c r="S528" s="32">
        <f t="shared" si="932"/>
        <v>0</v>
      </c>
      <c r="T528" s="32">
        <f t="shared" si="932"/>
        <v>680</v>
      </c>
      <c r="U528" s="152">
        <f t="shared" si="933"/>
        <v>0</v>
      </c>
      <c r="V528" s="152">
        <f t="shared" si="933"/>
        <v>0</v>
      </c>
      <c r="W528" s="152">
        <f t="shared" si="933"/>
        <v>0</v>
      </c>
      <c r="X528" s="32">
        <f t="shared" si="933"/>
        <v>680</v>
      </c>
      <c r="Y528" s="32">
        <f t="shared" si="933"/>
        <v>0</v>
      </c>
      <c r="Z528" s="32">
        <f t="shared" si="933"/>
        <v>680</v>
      </c>
      <c r="AA528" s="152">
        <f t="shared" si="933"/>
        <v>0</v>
      </c>
      <c r="AB528" s="152">
        <f t="shared" si="933"/>
        <v>0</v>
      </c>
      <c r="AC528" s="152">
        <f t="shared" si="933"/>
        <v>0</v>
      </c>
      <c r="AD528" s="32">
        <f t="shared" si="933"/>
        <v>680</v>
      </c>
      <c r="AE528" s="32">
        <f t="shared" si="933"/>
        <v>0</v>
      </c>
      <c r="AF528" s="32">
        <f t="shared" si="933"/>
        <v>680</v>
      </c>
      <c r="AG528" s="32"/>
      <c r="AH528" s="152">
        <f t="shared" si="934"/>
        <v>0</v>
      </c>
      <c r="AI528" s="152">
        <f t="shared" si="934"/>
        <v>0</v>
      </c>
      <c r="AJ528" s="152">
        <f t="shared" si="934"/>
        <v>0</v>
      </c>
      <c r="AK528" s="152">
        <f t="shared" si="934"/>
        <v>0</v>
      </c>
      <c r="AL528" s="32">
        <f t="shared" si="934"/>
        <v>680</v>
      </c>
      <c r="AM528" s="32">
        <f t="shared" si="934"/>
        <v>0</v>
      </c>
      <c r="AN528" s="32">
        <f t="shared" si="934"/>
        <v>680</v>
      </c>
      <c r="AO528" s="32">
        <f t="shared" si="934"/>
        <v>0</v>
      </c>
      <c r="AP528" s="32">
        <f t="shared" si="934"/>
        <v>0</v>
      </c>
      <c r="AQ528" s="32">
        <f t="shared" si="934"/>
        <v>0</v>
      </c>
      <c r="AR528" s="32">
        <f t="shared" si="934"/>
        <v>0</v>
      </c>
      <c r="AS528" s="32">
        <f t="shared" si="934"/>
        <v>0</v>
      </c>
      <c r="AT528" s="32">
        <f t="shared" si="934"/>
        <v>680</v>
      </c>
      <c r="AU528" s="32">
        <f t="shared" si="934"/>
        <v>0</v>
      </c>
      <c r="AV528" s="32">
        <f t="shared" si="934"/>
        <v>680</v>
      </c>
      <c r="AW528" s="32">
        <f t="shared" si="934"/>
        <v>0</v>
      </c>
    </row>
    <row r="529" spans="1:49" s="9" customFormat="1" ht="49.5">
      <c r="A529" s="29" t="s">
        <v>545</v>
      </c>
      <c r="B529" s="30" t="s">
        <v>60</v>
      </c>
      <c r="C529" s="30" t="s">
        <v>60</v>
      </c>
      <c r="D529" s="41" t="s">
        <v>569</v>
      </c>
      <c r="E529" s="30"/>
      <c r="F529" s="32">
        <f>F530</f>
        <v>680</v>
      </c>
      <c r="G529" s="32">
        <f t="shared" si="932"/>
        <v>0</v>
      </c>
      <c r="H529" s="32">
        <f t="shared" si="932"/>
        <v>680</v>
      </c>
      <c r="I529" s="152">
        <f t="shared" si="932"/>
        <v>0</v>
      </c>
      <c r="J529" s="152">
        <f t="shared" si="932"/>
        <v>0</v>
      </c>
      <c r="K529" s="152">
        <f t="shared" si="932"/>
        <v>0</v>
      </c>
      <c r="L529" s="32">
        <f t="shared" si="932"/>
        <v>680</v>
      </c>
      <c r="M529" s="32">
        <f t="shared" si="932"/>
        <v>0</v>
      </c>
      <c r="N529" s="32">
        <f t="shared" si="932"/>
        <v>680</v>
      </c>
      <c r="O529" s="152">
        <f t="shared" si="932"/>
        <v>0</v>
      </c>
      <c r="P529" s="152">
        <f t="shared" si="932"/>
        <v>0</v>
      </c>
      <c r="Q529" s="152">
        <f t="shared" si="932"/>
        <v>0</v>
      </c>
      <c r="R529" s="32">
        <f t="shared" si="932"/>
        <v>680</v>
      </c>
      <c r="S529" s="32">
        <f t="shared" si="932"/>
        <v>0</v>
      </c>
      <c r="T529" s="32">
        <f t="shared" si="932"/>
        <v>680</v>
      </c>
      <c r="U529" s="152">
        <f t="shared" si="933"/>
        <v>0</v>
      </c>
      <c r="V529" s="152">
        <f t="shared" si="933"/>
        <v>0</v>
      </c>
      <c r="W529" s="152">
        <f t="shared" si="933"/>
        <v>0</v>
      </c>
      <c r="X529" s="32">
        <f t="shared" si="933"/>
        <v>680</v>
      </c>
      <c r="Y529" s="32">
        <f t="shared" si="933"/>
        <v>0</v>
      </c>
      <c r="Z529" s="32">
        <f t="shared" si="933"/>
        <v>680</v>
      </c>
      <c r="AA529" s="152">
        <f t="shared" si="933"/>
        <v>0</v>
      </c>
      <c r="AB529" s="152">
        <f t="shared" si="933"/>
        <v>0</v>
      </c>
      <c r="AC529" s="152">
        <f t="shared" si="933"/>
        <v>0</v>
      </c>
      <c r="AD529" s="32">
        <f t="shared" si="933"/>
        <v>680</v>
      </c>
      <c r="AE529" s="32">
        <f t="shared" si="933"/>
        <v>0</v>
      </c>
      <c r="AF529" s="32">
        <f t="shared" si="933"/>
        <v>680</v>
      </c>
      <c r="AG529" s="32"/>
      <c r="AH529" s="152">
        <f t="shared" si="934"/>
        <v>0</v>
      </c>
      <c r="AI529" s="152">
        <f t="shared" si="934"/>
        <v>0</v>
      </c>
      <c r="AJ529" s="152">
        <f t="shared" si="934"/>
        <v>0</v>
      </c>
      <c r="AK529" s="152">
        <f t="shared" si="934"/>
        <v>0</v>
      </c>
      <c r="AL529" s="32">
        <f t="shared" si="934"/>
        <v>680</v>
      </c>
      <c r="AM529" s="32">
        <f t="shared" si="934"/>
        <v>0</v>
      </c>
      <c r="AN529" s="32">
        <f t="shared" si="934"/>
        <v>680</v>
      </c>
      <c r="AO529" s="32">
        <f t="shared" si="934"/>
        <v>0</v>
      </c>
      <c r="AP529" s="32">
        <f t="shared" si="934"/>
        <v>0</v>
      </c>
      <c r="AQ529" s="32">
        <f t="shared" si="934"/>
        <v>0</v>
      </c>
      <c r="AR529" s="32">
        <f t="shared" si="934"/>
        <v>0</v>
      </c>
      <c r="AS529" s="32">
        <f t="shared" si="934"/>
        <v>0</v>
      </c>
      <c r="AT529" s="32">
        <f t="shared" si="934"/>
        <v>680</v>
      </c>
      <c r="AU529" s="32">
        <f t="shared" si="934"/>
        <v>0</v>
      </c>
      <c r="AV529" s="32">
        <f t="shared" si="934"/>
        <v>680</v>
      </c>
      <c r="AW529" s="32">
        <f t="shared" si="934"/>
        <v>0</v>
      </c>
    </row>
    <row r="530" spans="1:49" s="9" customFormat="1" ht="49.5">
      <c r="A530" s="29" t="s">
        <v>81</v>
      </c>
      <c r="B530" s="30" t="s">
        <v>60</v>
      </c>
      <c r="C530" s="30" t="s">
        <v>60</v>
      </c>
      <c r="D530" s="41" t="s">
        <v>569</v>
      </c>
      <c r="E530" s="30" t="s">
        <v>82</v>
      </c>
      <c r="F530" s="32">
        <f>F531</f>
        <v>680</v>
      </c>
      <c r="G530" s="32">
        <f t="shared" si="932"/>
        <v>0</v>
      </c>
      <c r="H530" s="32">
        <f t="shared" si="932"/>
        <v>680</v>
      </c>
      <c r="I530" s="152">
        <f t="shared" si="932"/>
        <v>0</v>
      </c>
      <c r="J530" s="152">
        <f t="shared" si="932"/>
        <v>0</v>
      </c>
      <c r="K530" s="152">
        <f t="shared" si="932"/>
        <v>0</v>
      </c>
      <c r="L530" s="32">
        <f t="shared" si="932"/>
        <v>680</v>
      </c>
      <c r="M530" s="32">
        <f t="shared" si="932"/>
        <v>0</v>
      </c>
      <c r="N530" s="32">
        <f t="shared" si="932"/>
        <v>680</v>
      </c>
      <c r="O530" s="152">
        <f t="shared" si="932"/>
        <v>0</v>
      </c>
      <c r="P530" s="152">
        <f t="shared" si="932"/>
        <v>0</v>
      </c>
      <c r="Q530" s="152">
        <f t="shared" si="932"/>
        <v>0</v>
      </c>
      <c r="R530" s="32">
        <f t="shared" si="932"/>
        <v>680</v>
      </c>
      <c r="S530" s="32">
        <f t="shared" si="932"/>
        <v>0</v>
      </c>
      <c r="T530" s="32">
        <f t="shared" si="932"/>
        <v>680</v>
      </c>
      <c r="U530" s="152">
        <f t="shared" si="933"/>
        <v>0</v>
      </c>
      <c r="V530" s="152">
        <f t="shared" si="933"/>
        <v>0</v>
      </c>
      <c r="W530" s="152">
        <f t="shared" si="933"/>
        <v>0</v>
      </c>
      <c r="X530" s="32">
        <f t="shared" si="933"/>
        <v>680</v>
      </c>
      <c r="Y530" s="32">
        <f t="shared" si="933"/>
        <v>0</v>
      </c>
      <c r="Z530" s="32">
        <f t="shared" si="933"/>
        <v>680</v>
      </c>
      <c r="AA530" s="152">
        <f t="shared" si="933"/>
        <v>0</v>
      </c>
      <c r="AB530" s="152">
        <f t="shared" si="933"/>
        <v>0</v>
      </c>
      <c r="AC530" s="152">
        <f t="shared" si="933"/>
        <v>0</v>
      </c>
      <c r="AD530" s="32">
        <f t="shared" si="933"/>
        <v>680</v>
      </c>
      <c r="AE530" s="32">
        <f t="shared" si="933"/>
        <v>0</v>
      </c>
      <c r="AF530" s="32">
        <f t="shared" si="933"/>
        <v>680</v>
      </c>
      <c r="AG530" s="32"/>
      <c r="AH530" s="152">
        <f t="shared" si="934"/>
        <v>0</v>
      </c>
      <c r="AI530" s="152">
        <f t="shared" si="934"/>
        <v>0</v>
      </c>
      <c r="AJ530" s="152">
        <f t="shared" si="934"/>
        <v>0</v>
      </c>
      <c r="AK530" s="152">
        <f t="shared" si="934"/>
        <v>0</v>
      </c>
      <c r="AL530" s="32">
        <f t="shared" si="934"/>
        <v>680</v>
      </c>
      <c r="AM530" s="32">
        <f t="shared" si="934"/>
        <v>0</v>
      </c>
      <c r="AN530" s="32">
        <f t="shared" si="934"/>
        <v>680</v>
      </c>
      <c r="AO530" s="32">
        <f t="shared" si="934"/>
        <v>0</v>
      </c>
      <c r="AP530" s="32">
        <f t="shared" si="934"/>
        <v>0</v>
      </c>
      <c r="AQ530" s="32">
        <f t="shared" si="934"/>
        <v>0</v>
      </c>
      <c r="AR530" s="32">
        <f t="shared" si="934"/>
        <v>0</v>
      </c>
      <c r="AS530" s="32">
        <f t="shared" si="934"/>
        <v>0</v>
      </c>
      <c r="AT530" s="32">
        <f t="shared" si="934"/>
        <v>680</v>
      </c>
      <c r="AU530" s="32">
        <f t="shared" si="934"/>
        <v>0</v>
      </c>
      <c r="AV530" s="32">
        <f t="shared" si="934"/>
        <v>680</v>
      </c>
      <c r="AW530" s="32">
        <f t="shared" si="934"/>
        <v>0</v>
      </c>
    </row>
    <row r="531" spans="1:49" s="9" customFormat="1" ht="33">
      <c r="A531" s="29" t="s">
        <v>179</v>
      </c>
      <c r="B531" s="30" t="s">
        <v>60</v>
      </c>
      <c r="C531" s="30" t="s">
        <v>60</v>
      </c>
      <c r="D531" s="41" t="s">
        <v>569</v>
      </c>
      <c r="E531" s="30" t="s">
        <v>178</v>
      </c>
      <c r="F531" s="32">
        <v>680</v>
      </c>
      <c r="G531" s="32"/>
      <c r="H531" s="32">
        <v>680</v>
      </c>
      <c r="I531" s="152"/>
      <c r="J531" s="152"/>
      <c r="K531" s="152"/>
      <c r="L531" s="32">
        <f>F531+I531+J531</f>
        <v>680</v>
      </c>
      <c r="M531" s="32">
        <f>G531+J531</f>
        <v>0</v>
      </c>
      <c r="N531" s="32">
        <f>H531+K531</f>
        <v>680</v>
      </c>
      <c r="O531" s="152"/>
      <c r="P531" s="152"/>
      <c r="Q531" s="152"/>
      <c r="R531" s="32">
        <f>L531+O531+P531</f>
        <v>680</v>
      </c>
      <c r="S531" s="32">
        <f>M531+P531</f>
        <v>0</v>
      </c>
      <c r="T531" s="32">
        <f>N531+Q531</f>
        <v>680</v>
      </c>
      <c r="U531" s="152"/>
      <c r="V531" s="152"/>
      <c r="W531" s="152"/>
      <c r="X531" s="32">
        <f>R531+U531+V531</f>
        <v>680</v>
      </c>
      <c r="Y531" s="32">
        <f>S531+V531</f>
        <v>0</v>
      </c>
      <c r="Z531" s="32">
        <f>T531+W531</f>
        <v>680</v>
      </c>
      <c r="AA531" s="152"/>
      <c r="AB531" s="152"/>
      <c r="AC531" s="152"/>
      <c r="AD531" s="32">
        <f>X531+AA531+AB531</f>
        <v>680</v>
      </c>
      <c r="AE531" s="32">
        <f>Y531+AB531</f>
        <v>0</v>
      </c>
      <c r="AF531" s="32">
        <f>Z531+AC531</f>
        <v>680</v>
      </c>
      <c r="AG531" s="32"/>
      <c r="AH531" s="152"/>
      <c r="AI531" s="152"/>
      <c r="AJ531" s="152"/>
      <c r="AK531" s="152"/>
      <c r="AL531" s="32">
        <f>AD531+AH531+AI531</f>
        <v>680</v>
      </c>
      <c r="AM531" s="32">
        <f>AE531+AI531</f>
        <v>0</v>
      </c>
      <c r="AN531" s="32">
        <f>AF531+AJ531</f>
        <v>680</v>
      </c>
      <c r="AO531" s="32">
        <f>AH531+AK531</f>
        <v>0</v>
      </c>
      <c r="AP531" s="32"/>
      <c r="AQ531" s="32"/>
      <c r="AR531" s="32"/>
      <c r="AS531" s="32"/>
      <c r="AT531" s="32">
        <f>AL531+AP531+AQ531</f>
        <v>680</v>
      </c>
      <c r="AU531" s="32">
        <f>AM531+AQ531</f>
        <v>0</v>
      </c>
      <c r="AV531" s="32">
        <f>AN531+AR531</f>
        <v>680</v>
      </c>
      <c r="AW531" s="32">
        <f>AP531+AS531</f>
        <v>0</v>
      </c>
    </row>
    <row r="532" spans="1:49" s="9" customFormat="1" ht="49.5" hidden="1" customHeight="1">
      <c r="A532" s="29" t="s">
        <v>541</v>
      </c>
      <c r="B532" s="30" t="s">
        <v>60</v>
      </c>
      <c r="C532" s="30" t="s">
        <v>60</v>
      </c>
      <c r="D532" s="41" t="s">
        <v>540</v>
      </c>
      <c r="E532" s="30"/>
      <c r="F532" s="120">
        <f t="shared" ref="F532:U535" si="935">F533</f>
        <v>0</v>
      </c>
      <c r="G532" s="120">
        <f t="shared" si="935"/>
        <v>0</v>
      </c>
      <c r="H532" s="120">
        <f t="shared" si="935"/>
        <v>0</v>
      </c>
      <c r="I532" s="162">
        <f t="shared" si="935"/>
        <v>0</v>
      </c>
      <c r="J532" s="162">
        <f t="shared" si="935"/>
        <v>0</v>
      </c>
      <c r="K532" s="162">
        <f t="shared" si="935"/>
        <v>0</v>
      </c>
      <c r="L532" s="77">
        <f t="shared" si="935"/>
        <v>0</v>
      </c>
      <c r="M532" s="77">
        <f t="shared" si="935"/>
        <v>0</v>
      </c>
      <c r="N532" s="77">
        <f t="shared" si="935"/>
        <v>0</v>
      </c>
      <c r="O532" s="162">
        <f t="shared" si="935"/>
        <v>0</v>
      </c>
      <c r="P532" s="162">
        <f t="shared" si="935"/>
        <v>0</v>
      </c>
      <c r="Q532" s="162">
        <f t="shared" si="935"/>
        <v>0</v>
      </c>
      <c r="R532" s="77">
        <f t="shared" si="935"/>
        <v>0</v>
      </c>
      <c r="S532" s="77">
        <f t="shared" si="935"/>
        <v>0</v>
      </c>
      <c r="T532" s="77">
        <f t="shared" si="935"/>
        <v>0</v>
      </c>
      <c r="U532" s="162">
        <f t="shared" si="935"/>
        <v>0</v>
      </c>
      <c r="V532" s="162">
        <f t="shared" ref="U532:AL535" si="936">V533</f>
        <v>0</v>
      </c>
      <c r="W532" s="162">
        <f t="shared" si="936"/>
        <v>0</v>
      </c>
      <c r="X532" s="77">
        <f t="shared" si="936"/>
        <v>0</v>
      </c>
      <c r="Y532" s="77">
        <f t="shared" si="936"/>
        <v>0</v>
      </c>
      <c r="Z532" s="77">
        <f t="shared" si="936"/>
        <v>0</v>
      </c>
      <c r="AA532" s="162">
        <f t="shared" si="936"/>
        <v>0</v>
      </c>
      <c r="AB532" s="162">
        <f t="shared" si="936"/>
        <v>0</v>
      </c>
      <c r="AC532" s="162">
        <f t="shared" si="936"/>
        <v>0</v>
      </c>
      <c r="AD532" s="77">
        <f t="shared" si="936"/>
        <v>0</v>
      </c>
      <c r="AE532" s="77">
        <f t="shared" si="936"/>
        <v>0</v>
      </c>
      <c r="AF532" s="77">
        <f t="shared" si="936"/>
        <v>0</v>
      </c>
      <c r="AG532" s="77"/>
      <c r="AH532" s="162">
        <f t="shared" si="936"/>
        <v>0</v>
      </c>
      <c r="AI532" s="162">
        <f t="shared" si="936"/>
        <v>0</v>
      </c>
      <c r="AJ532" s="162">
        <f t="shared" si="936"/>
        <v>0</v>
      </c>
      <c r="AK532" s="162">
        <f t="shared" si="936"/>
        <v>0</v>
      </c>
      <c r="AL532" s="77">
        <f t="shared" si="936"/>
        <v>0</v>
      </c>
      <c r="AM532" s="77">
        <f t="shared" ref="AH532:AW535" si="937">AM533</f>
        <v>0</v>
      </c>
      <c r="AN532" s="77">
        <f t="shared" si="937"/>
        <v>0</v>
      </c>
      <c r="AO532" s="77">
        <f t="shared" si="937"/>
        <v>0</v>
      </c>
      <c r="AP532" s="77">
        <f t="shared" si="937"/>
        <v>0</v>
      </c>
      <c r="AQ532" s="77">
        <f t="shared" si="937"/>
        <v>0</v>
      </c>
      <c r="AR532" s="77">
        <f t="shared" si="937"/>
        <v>0</v>
      </c>
      <c r="AS532" s="77">
        <f t="shared" si="937"/>
        <v>0</v>
      </c>
      <c r="AT532" s="77">
        <f t="shared" si="937"/>
        <v>0</v>
      </c>
      <c r="AU532" s="77">
        <f t="shared" si="937"/>
        <v>0</v>
      </c>
      <c r="AV532" s="77">
        <f t="shared" si="937"/>
        <v>0</v>
      </c>
      <c r="AW532" s="77">
        <f t="shared" si="937"/>
        <v>0</v>
      </c>
    </row>
    <row r="533" spans="1:49" s="9" customFormat="1" ht="33" hidden="1" customHeight="1">
      <c r="A533" s="29" t="s">
        <v>212</v>
      </c>
      <c r="B533" s="30" t="s">
        <v>60</v>
      </c>
      <c r="C533" s="30" t="s">
        <v>60</v>
      </c>
      <c r="D533" s="41" t="s">
        <v>546</v>
      </c>
      <c r="E533" s="30"/>
      <c r="F533" s="120">
        <f t="shared" si="935"/>
        <v>0</v>
      </c>
      <c r="G533" s="120">
        <f t="shared" si="935"/>
        <v>0</v>
      </c>
      <c r="H533" s="120">
        <f t="shared" si="935"/>
        <v>0</v>
      </c>
      <c r="I533" s="162">
        <f t="shared" si="935"/>
        <v>0</v>
      </c>
      <c r="J533" s="162">
        <f t="shared" si="935"/>
        <v>0</v>
      </c>
      <c r="K533" s="162">
        <f t="shared" si="935"/>
        <v>0</v>
      </c>
      <c r="L533" s="77">
        <f t="shared" si="935"/>
        <v>0</v>
      </c>
      <c r="M533" s="77">
        <f t="shared" si="935"/>
        <v>0</v>
      </c>
      <c r="N533" s="77">
        <f t="shared" si="935"/>
        <v>0</v>
      </c>
      <c r="O533" s="162">
        <f t="shared" si="935"/>
        <v>0</v>
      </c>
      <c r="P533" s="162">
        <f t="shared" si="935"/>
        <v>0</v>
      </c>
      <c r="Q533" s="162">
        <f t="shared" si="935"/>
        <v>0</v>
      </c>
      <c r="R533" s="77">
        <f t="shared" si="935"/>
        <v>0</v>
      </c>
      <c r="S533" s="77">
        <f t="shared" si="935"/>
        <v>0</v>
      </c>
      <c r="T533" s="77">
        <f t="shared" si="935"/>
        <v>0</v>
      </c>
      <c r="U533" s="162">
        <f t="shared" si="936"/>
        <v>0</v>
      </c>
      <c r="V533" s="162">
        <f t="shared" si="936"/>
        <v>0</v>
      </c>
      <c r="W533" s="162">
        <f t="shared" si="936"/>
        <v>0</v>
      </c>
      <c r="X533" s="77">
        <f t="shared" si="936"/>
        <v>0</v>
      </c>
      <c r="Y533" s="77">
        <f t="shared" si="936"/>
        <v>0</v>
      </c>
      <c r="Z533" s="77">
        <f t="shared" si="936"/>
        <v>0</v>
      </c>
      <c r="AA533" s="162">
        <f t="shared" si="936"/>
        <v>0</v>
      </c>
      <c r="AB533" s="162">
        <f t="shared" si="936"/>
        <v>0</v>
      </c>
      <c r="AC533" s="162">
        <f t="shared" si="936"/>
        <v>0</v>
      </c>
      <c r="AD533" s="77">
        <f t="shared" si="936"/>
        <v>0</v>
      </c>
      <c r="AE533" s="77">
        <f t="shared" si="936"/>
        <v>0</v>
      </c>
      <c r="AF533" s="77">
        <f t="shared" si="936"/>
        <v>0</v>
      </c>
      <c r="AG533" s="77"/>
      <c r="AH533" s="162">
        <f t="shared" si="937"/>
        <v>0</v>
      </c>
      <c r="AI533" s="162">
        <f t="shared" si="937"/>
        <v>0</v>
      </c>
      <c r="AJ533" s="162">
        <f t="shared" si="937"/>
        <v>0</v>
      </c>
      <c r="AK533" s="162">
        <f t="shared" si="937"/>
        <v>0</v>
      </c>
      <c r="AL533" s="77">
        <f t="shared" si="937"/>
        <v>0</v>
      </c>
      <c r="AM533" s="77">
        <f t="shared" si="937"/>
        <v>0</v>
      </c>
      <c r="AN533" s="77">
        <f t="shared" si="937"/>
        <v>0</v>
      </c>
      <c r="AO533" s="77">
        <f t="shared" si="937"/>
        <v>0</v>
      </c>
      <c r="AP533" s="77">
        <f t="shared" si="937"/>
        <v>0</v>
      </c>
      <c r="AQ533" s="77">
        <f t="shared" si="937"/>
        <v>0</v>
      </c>
      <c r="AR533" s="77">
        <f t="shared" si="937"/>
        <v>0</v>
      </c>
      <c r="AS533" s="77">
        <f t="shared" si="937"/>
        <v>0</v>
      </c>
      <c r="AT533" s="77">
        <f t="shared" si="937"/>
        <v>0</v>
      </c>
      <c r="AU533" s="77">
        <f t="shared" si="937"/>
        <v>0</v>
      </c>
      <c r="AV533" s="77">
        <f t="shared" si="937"/>
        <v>0</v>
      </c>
      <c r="AW533" s="77">
        <f t="shared" si="937"/>
        <v>0</v>
      </c>
    </row>
    <row r="534" spans="1:49" s="9" customFormat="1" ht="49.5" hidden="1" customHeight="1">
      <c r="A534" s="29" t="s">
        <v>545</v>
      </c>
      <c r="B534" s="30" t="s">
        <v>60</v>
      </c>
      <c r="C534" s="30" t="s">
        <v>60</v>
      </c>
      <c r="D534" s="41" t="s">
        <v>547</v>
      </c>
      <c r="E534" s="30"/>
      <c r="F534" s="120">
        <f t="shared" si="935"/>
        <v>0</v>
      </c>
      <c r="G534" s="120">
        <f t="shared" si="935"/>
        <v>0</v>
      </c>
      <c r="H534" s="120">
        <f t="shared" si="935"/>
        <v>0</v>
      </c>
      <c r="I534" s="162">
        <f t="shared" si="935"/>
        <v>0</v>
      </c>
      <c r="J534" s="162">
        <f t="shared" si="935"/>
        <v>0</v>
      </c>
      <c r="K534" s="162">
        <f t="shared" si="935"/>
        <v>0</v>
      </c>
      <c r="L534" s="77">
        <f t="shared" si="935"/>
        <v>0</v>
      </c>
      <c r="M534" s="77">
        <f t="shared" si="935"/>
        <v>0</v>
      </c>
      <c r="N534" s="77">
        <f t="shared" si="935"/>
        <v>0</v>
      </c>
      <c r="O534" s="162">
        <f t="shared" si="935"/>
        <v>0</v>
      </c>
      <c r="P534" s="162">
        <f t="shared" si="935"/>
        <v>0</v>
      </c>
      <c r="Q534" s="162">
        <f t="shared" si="935"/>
        <v>0</v>
      </c>
      <c r="R534" s="77">
        <f t="shared" si="935"/>
        <v>0</v>
      </c>
      <c r="S534" s="77">
        <f t="shared" si="935"/>
        <v>0</v>
      </c>
      <c r="T534" s="77">
        <f t="shared" si="935"/>
        <v>0</v>
      </c>
      <c r="U534" s="162">
        <f t="shared" si="936"/>
        <v>0</v>
      </c>
      <c r="V534" s="162">
        <f t="shared" si="936"/>
        <v>0</v>
      </c>
      <c r="W534" s="162">
        <f t="shared" si="936"/>
        <v>0</v>
      </c>
      <c r="X534" s="77">
        <f t="shared" si="936"/>
        <v>0</v>
      </c>
      <c r="Y534" s="77">
        <f t="shared" si="936"/>
        <v>0</v>
      </c>
      <c r="Z534" s="77">
        <f t="shared" si="936"/>
        <v>0</v>
      </c>
      <c r="AA534" s="162">
        <f t="shared" si="936"/>
        <v>0</v>
      </c>
      <c r="AB534" s="162">
        <f t="shared" si="936"/>
        <v>0</v>
      </c>
      <c r="AC534" s="162">
        <f t="shared" si="936"/>
        <v>0</v>
      </c>
      <c r="AD534" s="77">
        <f t="shared" si="936"/>
        <v>0</v>
      </c>
      <c r="AE534" s="77">
        <f t="shared" si="936"/>
        <v>0</v>
      </c>
      <c r="AF534" s="77">
        <f t="shared" si="936"/>
        <v>0</v>
      </c>
      <c r="AG534" s="77"/>
      <c r="AH534" s="162">
        <f t="shared" si="937"/>
        <v>0</v>
      </c>
      <c r="AI534" s="162">
        <f t="shared" si="937"/>
        <v>0</v>
      </c>
      <c r="AJ534" s="162">
        <f t="shared" si="937"/>
        <v>0</v>
      </c>
      <c r="AK534" s="162">
        <f t="shared" si="937"/>
        <v>0</v>
      </c>
      <c r="AL534" s="77">
        <f t="shared" si="937"/>
        <v>0</v>
      </c>
      <c r="AM534" s="77">
        <f t="shared" si="937"/>
        <v>0</v>
      </c>
      <c r="AN534" s="77">
        <f t="shared" si="937"/>
        <v>0</v>
      </c>
      <c r="AO534" s="77">
        <f t="shared" si="937"/>
        <v>0</v>
      </c>
      <c r="AP534" s="77">
        <f t="shared" si="937"/>
        <v>0</v>
      </c>
      <c r="AQ534" s="77">
        <f t="shared" si="937"/>
        <v>0</v>
      </c>
      <c r="AR534" s="77">
        <f t="shared" si="937"/>
        <v>0</v>
      </c>
      <c r="AS534" s="77">
        <f t="shared" si="937"/>
        <v>0</v>
      </c>
      <c r="AT534" s="77">
        <f t="shared" si="937"/>
        <v>0</v>
      </c>
      <c r="AU534" s="77">
        <f t="shared" si="937"/>
        <v>0</v>
      </c>
      <c r="AV534" s="77">
        <f t="shared" si="937"/>
        <v>0</v>
      </c>
      <c r="AW534" s="77">
        <f t="shared" si="937"/>
        <v>0</v>
      </c>
    </row>
    <row r="535" spans="1:49" s="9" customFormat="1" ht="49.5" hidden="1" customHeight="1">
      <c r="A535" s="29" t="s">
        <v>81</v>
      </c>
      <c r="B535" s="30" t="s">
        <v>60</v>
      </c>
      <c r="C535" s="30" t="s">
        <v>60</v>
      </c>
      <c r="D535" s="41" t="s">
        <v>547</v>
      </c>
      <c r="E535" s="30" t="s">
        <v>82</v>
      </c>
      <c r="F535" s="120">
        <f t="shared" si="935"/>
        <v>0</v>
      </c>
      <c r="G535" s="120">
        <f t="shared" si="935"/>
        <v>0</v>
      </c>
      <c r="H535" s="120">
        <f t="shared" si="935"/>
        <v>0</v>
      </c>
      <c r="I535" s="162">
        <f t="shared" si="935"/>
        <v>0</v>
      </c>
      <c r="J535" s="162">
        <f t="shared" si="935"/>
        <v>0</v>
      </c>
      <c r="K535" s="162">
        <f t="shared" si="935"/>
        <v>0</v>
      </c>
      <c r="L535" s="77">
        <f t="shared" si="935"/>
        <v>0</v>
      </c>
      <c r="M535" s="77">
        <f t="shared" si="935"/>
        <v>0</v>
      </c>
      <c r="N535" s="77">
        <f t="shared" si="935"/>
        <v>0</v>
      </c>
      <c r="O535" s="162">
        <f t="shared" si="935"/>
        <v>0</v>
      </c>
      <c r="P535" s="162">
        <f t="shared" si="935"/>
        <v>0</v>
      </c>
      <c r="Q535" s="162">
        <f t="shared" si="935"/>
        <v>0</v>
      </c>
      <c r="R535" s="77">
        <f t="shared" si="935"/>
        <v>0</v>
      </c>
      <c r="S535" s="77">
        <f t="shared" si="935"/>
        <v>0</v>
      </c>
      <c r="T535" s="77">
        <f t="shared" si="935"/>
        <v>0</v>
      </c>
      <c r="U535" s="162">
        <f t="shared" si="936"/>
        <v>0</v>
      </c>
      <c r="V535" s="162">
        <f t="shared" si="936"/>
        <v>0</v>
      </c>
      <c r="W535" s="162">
        <f t="shared" si="936"/>
        <v>0</v>
      </c>
      <c r="X535" s="77">
        <f t="shared" si="936"/>
        <v>0</v>
      </c>
      <c r="Y535" s="77">
        <f t="shared" si="936"/>
        <v>0</v>
      </c>
      <c r="Z535" s="77">
        <f t="shared" si="936"/>
        <v>0</v>
      </c>
      <c r="AA535" s="162">
        <f t="shared" si="936"/>
        <v>0</v>
      </c>
      <c r="AB535" s="162">
        <f t="shared" si="936"/>
        <v>0</v>
      </c>
      <c r="AC535" s="162">
        <f t="shared" si="936"/>
        <v>0</v>
      </c>
      <c r="AD535" s="77">
        <f t="shared" si="936"/>
        <v>0</v>
      </c>
      <c r="AE535" s="77">
        <f t="shared" si="936"/>
        <v>0</v>
      </c>
      <c r="AF535" s="77">
        <f t="shared" si="936"/>
        <v>0</v>
      </c>
      <c r="AG535" s="77"/>
      <c r="AH535" s="162">
        <f t="shared" si="937"/>
        <v>0</v>
      </c>
      <c r="AI535" s="162">
        <f t="shared" si="937"/>
        <v>0</v>
      </c>
      <c r="AJ535" s="162">
        <f t="shared" si="937"/>
        <v>0</v>
      </c>
      <c r="AK535" s="162">
        <f t="shared" si="937"/>
        <v>0</v>
      </c>
      <c r="AL535" s="77">
        <f t="shared" si="937"/>
        <v>0</v>
      </c>
      <c r="AM535" s="77">
        <f t="shared" si="937"/>
        <v>0</v>
      </c>
      <c r="AN535" s="77">
        <f t="shared" si="937"/>
        <v>0</v>
      </c>
      <c r="AO535" s="77">
        <f t="shared" si="937"/>
        <v>0</v>
      </c>
      <c r="AP535" s="77">
        <f t="shared" si="937"/>
        <v>0</v>
      </c>
      <c r="AQ535" s="77">
        <f t="shared" si="937"/>
        <v>0</v>
      </c>
      <c r="AR535" s="77">
        <f t="shared" si="937"/>
        <v>0</v>
      </c>
      <c r="AS535" s="77">
        <f t="shared" si="937"/>
        <v>0</v>
      </c>
      <c r="AT535" s="77">
        <f t="shared" si="937"/>
        <v>0</v>
      </c>
      <c r="AU535" s="77">
        <f t="shared" si="937"/>
        <v>0</v>
      </c>
      <c r="AV535" s="77">
        <f t="shared" si="937"/>
        <v>0</v>
      </c>
      <c r="AW535" s="77">
        <f t="shared" si="937"/>
        <v>0</v>
      </c>
    </row>
    <row r="536" spans="1:49" s="9" customFormat="1" ht="16.5" hidden="1" customHeight="1">
      <c r="A536" s="29" t="s">
        <v>179</v>
      </c>
      <c r="B536" s="30" t="s">
        <v>60</v>
      </c>
      <c r="C536" s="30" t="s">
        <v>60</v>
      </c>
      <c r="D536" s="41" t="s">
        <v>547</v>
      </c>
      <c r="E536" s="30" t="s">
        <v>178</v>
      </c>
      <c r="F536" s="32"/>
      <c r="G536" s="32"/>
      <c r="H536" s="32"/>
      <c r="I536" s="152"/>
      <c r="J536" s="152"/>
      <c r="K536" s="152"/>
      <c r="L536" s="32"/>
      <c r="M536" s="32"/>
      <c r="N536" s="32"/>
      <c r="O536" s="152"/>
      <c r="P536" s="152"/>
      <c r="Q536" s="152"/>
      <c r="R536" s="32"/>
      <c r="S536" s="32"/>
      <c r="T536" s="32"/>
      <c r="U536" s="152"/>
      <c r="V536" s="152"/>
      <c r="W536" s="152"/>
      <c r="X536" s="32"/>
      <c r="Y536" s="32"/>
      <c r="Z536" s="32"/>
      <c r="AA536" s="152"/>
      <c r="AB536" s="152"/>
      <c r="AC536" s="152"/>
      <c r="AD536" s="32"/>
      <c r="AE536" s="32"/>
      <c r="AF536" s="32"/>
      <c r="AG536" s="32"/>
      <c r="AH536" s="152"/>
      <c r="AI536" s="152"/>
      <c r="AJ536" s="152"/>
      <c r="AK536" s="152"/>
      <c r="AL536" s="32"/>
      <c r="AM536" s="32"/>
      <c r="AN536" s="32"/>
      <c r="AO536" s="32"/>
      <c r="AP536" s="32"/>
      <c r="AQ536" s="32"/>
      <c r="AR536" s="32"/>
      <c r="AS536" s="32"/>
      <c r="AT536" s="32"/>
      <c r="AU536" s="32"/>
      <c r="AV536" s="32"/>
      <c r="AW536" s="32"/>
    </row>
    <row r="537" spans="1:49" s="9" customFormat="1" ht="33">
      <c r="A537" s="70" t="s">
        <v>79</v>
      </c>
      <c r="B537" s="74" t="s">
        <v>60</v>
      </c>
      <c r="C537" s="74" t="s">
        <v>60</v>
      </c>
      <c r="D537" s="91" t="s">
        <v>238</v>
      </c>
      <c r="E537" s="30"/>
      <c r="F537" s="32">
        <f>F538+F542</f>
        <v>166</v>
      </c>
      <c r="G537" s="32">
        <f t="shared" ref="G537:I537" si="938">G538+G542</f>
        <v>0</v>
      </c>
      <c r="H537" s="32">
        <f t="shared" si="938"/>
        <v>113983</v>
      </c>
      <c r="I537" s="152">
        <f t="shared" si="938"/>
        <v>0</v>
      </c>
      <c r="J537" s="152">
        <f t="shared" ref="J537:O537" si="939">J538+J542</f>
        <v>0</v>
      </c>
      <c r="K537" s="152">
        <f t="shared" si="939"/>
        <v>0</v>
      </c>
      <c r="L537" s="32">
        <f t="shared" si="939"/>
        <v>166</v>
      </c>
      <c r="M537" s="32">
        <f t="shared" si="939"/>
        <v>0</v>
      </c>
      <c r="N537" s="32">
        <f t="shared" si="939"/>
        <v>113983</v>
      </c>
      <c r="O537" s="152">
        <f t="shared" si="939"/>
        <v>0</v>
      </c>
      <c r="P537" s="152">
        <f t="shared" ref="P537:U537" si="940">P538+P542</f>
        <v>0</v>
      </c>
      <c r="Q537" s="152">
        <f t="shared" si="940"/>
        <v>0</v>
      </c>
      <c r="R537" s="32">
        <f t="shared" si="940"/>
        <v>166</v>
      </c>
      <c r="S537" s="32">
        <f t="shared" si="940"/>
        <v>0</v>
      </c>
      <c r="T537" s="32">
        <f t="shared" si="940"/>
        <v>113983</v>
      </c>
      <c r="U537" s="152">
        <f t="shared" si="940"/>
        <v>0</v>
      </c>
      <c r="V537" s="152">
        <f t="shared" ref="V537:AA537" si="941">V538+V542</f>
        <v>0</v>
      </c>
      <c r="W537" s="152">
        <f t="shared" si="941"/>
        <v>0</v>
      </c>
      <c r="X537" s="32">
        <f t="shared" si="941"/>
        <v>166</v>
      </c>
      <c r="Y537" s="32">
        <f t="shared" si="941"/>
        <v>0</v>
      </c>
      <c r="Z537" s="32">
        <f t="shared" si="941"/>
        <v>113983</v>
      </c>
      <c r="AA537" s="152">
        <f t="shared" si="941"/>
        <v>0</v>
      </c>
      <c r="AB537" s="152">
        <f t="shared" ref="AB537:AH537" si="942">AB538+AB542</f>
        <v>0</v>
      </c>
      <c r="AC537" s="152">
        <f t="shared" si="942"/>
        <v>0</v>
      </c>
      <c r="AD537" s="32">
        <f t="shared" si="942"/>
        <v>166</v>
      </c>
      <c r="AE537" s="32">
        <f t="shared" si="942"/>
        <v>0</v>
      </c>
      <c r="AF537" s="32">
        <f t="shared" si="942"/>
        <v>113983</v>
      </c>
      <c r="AG537" s="32"/>
      <c r="AH537" s="152">
        <f t="shared" si="942"/>
        <v>0</v>
      </c>
      <c r="AI537" s="152">
        <f t="shared" ref="AI537:AN537" si="943">AI538+AI542</f>
        <v>0</v>
      </c>
      <c r="AJ537" s="152">
        <f t="shared" si="943"/>
        <v>0</v>
      </c>
      <c r="AK537" s="152">
        <f t="shared" ref="AK537" si="944">AK538+AK542</f>
        <v>0</v>
      </c>
      <c r="AL537" s="32">
        <f t="shared" si="943"/>
        <v>166</v>
      </c>
      <c r="AM537" s="32">
        <f t="shared" si="943"/>
        <v>0</v>
      </c>
      <c r="AN537" s="32">
        <f t="shared" si="943"/>
        <v>113983</v>
      </c>
      <c r="AO537" s="32">
        <f t="shared" ref="AO537:AV537" si="945">AO538+AO542</f>
        <v>0</v>
      </c>
      <c r="AP537" s="32">
        <f t="shared" si="945"/>
        <v>0</v>
      </c>
      <c r="AQ537" s="32">
        <f t="shared" si="945"/>
        <v>0</v>
      </c>
      <c r="AR537" s="32">
        <f t="shared" si="945"/>
        <v>0</v>
      </c>
      <c r="AS537" s="32">
        <f t="shared" si="945"/>
        <v>0</v>
      </c>
      <c r="AT537" s="32">
        <f t="shared" si="945"/>
        <v>166</v>
      </c>
      <c r="AU537" s="32">
        <f t="shared" si="945"/>
        <v>0</v>
      </c>
      <c r="AV537" s="32">
        <f t="shared" si="945"/>
        <v>113983</v>
      </c>
      <c r="AW537" s="32">
        <f t="shared" ref="AW537" si="946">AW538+AW542</f>
        <v>0</v>
      </c>
    </row>
    <row r="538" spans="1:49" s="9" customFormat="1" ht="33">
      <c r="A538" s="70" t="s">
        <v>212</v>
      </c>
      <c r="B538" s="74" t="s">
        <v>60</v>
      </c>
      <c r="C538" s="74" t="s">
        <v>60</v>
      </c>
      <c r="D538" s="91" t="s">
        <v>423</v>
      </c>
      <c r="E538" s="30"/>
      <c r="F538" s="32">
        <f t="shared" ref="F538:U540" si="947">F539</f>
        <v>166</v>
      </c>
      <c r="G538" s="32">
        <f t="shared" si="947"/>
        <v>0</v>
      </c>
      <c r="H538" s="32">
        <f t="shared" si="947"/>
        <v>113951</v>
      </c>
      <c r="I538" s="152">
        <f t="shared" si="947"/>
        <v>0</v>
      </c>
      <c r="J538" s="152">
        <f t="shared" si="947"/>
        <v>0</v>
      </c>
      <c r="K538" s="152">
        <f t="shared" si="947"/>
        <v>0</v>
      </c>
      <c r="L538" s="32">
        <f t="shared" si="947"/>
        <v>166</v>
      </c>
      <c r="M538" s="32">
        <f t="shared" si="947"/>
        <v>0</v>
      </c>
      <c r="N538" s="32">
        <f t="shared" si="947"/>
        <v>113951</v>
      </c>
      <c r="O538" s="152">
        <f t="shared" si="947"/>
        <v>0</v>
      </c>
      <c r="P538" s="152">
        <f t="shared" si="947"/>
        <v>0</v>
      </c>
      <c r="Q538" s="152">
        <f t="shared" si="947"/>
        <v>0</v>
      </c>
      <c r="R538" s="32">
        <f t="shared" si="947"/>
        <v>166</v>
      </c>
      <c r="S538" s="32">
        <f t="shared" si="947"/>
        <v>0</v>
      </c>
      <c r="T538" s="32">
        <f t="shared" si="947"/>
        <v>113951</v>
      </c>
      <c r="U538" s="152">
        <f t="shared" si="947"/>
        <v>0</v>
      </c>
      <c r="V538" s="152">
        <f t="shared" ref="U538:AL540" si="948">V539</f>
        <v>0</v>
      </c>
      <c r="W538" s="152">
        <f t="shared" si="948"/>
        <v>0</v>
      </c>
      <c r="X538" s="32">
        <f t="shared" si="948"/>
        <v>166</v>
      </c>
      <c r="Y538" s="32">
        <f t="shared" si="948"/>
        <v>0</v>
      </c>
      <c r="Z538" s="32">
        <f t="shared" si="948"/>
        <v>113951</v>
      </c>
      <c r="AA538" s="152">
        <f t="shared" si="948"/>
        <v>0</v>
      </c>
      <c r="AB538" s="152">
        <f t="shared" si="948"/>
        <v>0</v>
      </c>
      <c r="AC538" s="152">
        <f t="shared" si="948"/>
        <v>0</v>
      </c>
      <c r="AD538" s="32">
        <f t="shared" si="948"/>
        <v>166</v>
      </c>
      <c r="AE538" s="32">
        <f t="shared" si="948"/>
        <v>0</v>
      </c>
      <c r="AF538" s="32">
        <f t="shared" si="948"/>
        <v>113951</v>
      </c>
      <c r="AG538" s="32"/>
      <c r="AH538" s="152">
        <f t="shared" si="948"/>
        <v>0</v>
      </c>
      <c r="AI538" s="152">
        <f t="shared" si="948"/>
        <v>0</v>
      </c>
      <c r="AJ538" s="152">
        <f t="shared" si="948"/>
        <v>0</v>
      </c>
      <c r="AK538" s="152">
        <f t="shared" si="948"/>
        <v>0</v>
      </c>
      <c r="AL538" s="32">
        <f t="shared" si="948"/>
        <v>166</v>
      </c>
      <c r="AM538" s="32">
        <f t="shared" ref="AH538:AW540" si="949">AM539</f>
        <v>0</v>
      </c>
      <c r="AN538" s="32">
        <f t="shared" si="949"/>
        <v>113951</v>
      </c>
      <c r="AO538" s="32">
        <f t="shared" si="949"/>
        <v>0</v>
      </c>
      <c r="AP538" s="32">
        <f t="shared" si="949"/>
        <v>0</v>
      </c>
      <c r="AQ538" s="32">
        <f t="shared" si="949"/>
        <v>0</v>
      </c>
      <c r="AR538" s="32">
        <f t="shared" si="949"/>
        <v>0</v>
      </c>
      <c r="AS538" s="32">
        <f t="shared" si="949"/>
        <v>0</v>
      </c>
      <c r="AT538" s="32">
        <f t="shared" si="949"/>
        <v>166</v>
      </c>
      <c r="AU538" s="32">
        <f t="shared" si="949"/>
        <v>0</v>
      </c>
      <c r="AV538" s="32">
        <f t="shared" si="949"/>
        <v>113951</v>
      </c>
      <c r="AW538" s="32">
        <f t="shared" si="949"/>
        <v>0</v>
      </c>
    </row>
    <row r="539" spans="1:49" s="9" customFormat="1" ht="49.5">
      <c r="A539" s="70" t="s">
        <v>124</v>
      </c>
      <c r="B539" s="74" t="s">
        <v>60</v>
      </c>
      <c r="C539" s="74" t="s">
        <v>60</v>
      </c>
      <c r="D539" s="91" t="s">
        <v>424</v>
      </c>
      <c r="E539" s="30"/>
      <c r="F539" s="32">
        <f t="shared" si="947"/>
        <v>166</v>
      </c>
      <c r="G539" s="32">
        <f t="shared" si="947"/>
        <v>0</v>
      </c>
      <c r="H539" s="32">
        <f t="shared" si="947"/>
        <v>113951</v>
      </c>
      <c r="I539" s="152">
        <f t="shared" si="947"/>
        <v>0</v>
      </c>
      <c r="J539" s="152">
        <f t="shared" si="947"/>
        <v>0</v>
      </c>
      <c r="K539" s="152">
        <f t="shared" si="947"/>
        <v>0</v>
      </c>
      <c r="L539" s="32">
        <f t="shared" si="947"/>
        <v>166</v>
      </c>
      <c r="M539" s="32">
        <f t="shared" si="947"/>
        <v>0</v>
      </c>
      <c r="N539" s="32">
        <f t="shared" si="947"/>
        <v>113951</v>
      </c>
      <c r="O539" s="152">
        <f t="shared" si="947"/>
        <v>0</v>
      </c>
      <c r="P539" s="152">
        <f t="shared" si="947"/>
        <v>0</v>
      </c>
      <c r="Q539" s="152">
        <f t="shared" si="947"/>
        <v>0</v>
      </c>
      <c r="R539" s="32">
        <f t="shared" si="947"/>
        <v>166</v>
      </c>
      <c r="S539" s="32">
        <f t="shared" si="947"/>
        <v>0</v>
      </c>
      <c r="T539" s="32">
        <f t="shared" si="947"/>
        <v>113951</v>
      </c>
      <c r="U539" s="152">
        <f t="shared" si="948"/>
        <v>0</v>
      </c>
      <c r="V539" s="152">
        <f t="shared" si="948"/>
        <v>0</v>
      </c>
      <c r="W539" s="152">
        <f t="shared" si="948"/>
        <v>0</v>
      </c>
      <c r="X539" s="32">
        <f t="shared" si="948"/>
        <v>166</v>
      </c>
      <c r="Y539" s="32">
        <f t="shared" si="948"/>
        <v>0</v>
      </c>
      <c r="Z539" s="32">
        <f t="shared" si="948"/>
        <v>113951</v>
      </c>
      <c r="AA539" s="152">
        <f t="shared" si="948"/>
        <v>0</v>
      </c>
      <c r="AB539" s="152">
        <f t="shared" si="948"/>
        <v>0</v>
      </c>
      <c r="AC539" s="152">
        <f t="shared" si="948"/>
        <v>0</v>
      </c>
      <c r="AD539" s="32">
        <f t="shared" si="948"/>
        <v>166</v>
      </c>
      <c r="AE539" s="32">
        <f t="shared" si="948"/>
        <v>0</v>
      </c>
      <c r="AF539" s="32">
        <f t="shared" si="948"/>
        <v>113951</v>
      </c>
      <c r="AG539" s="32"/>
      <c r="AH539" s="152">
        <f t="shared" si="949"/>
        <v>0</v>
      </c>
      <c r="AI539" s="152">
        <f t="shared" si="949"/>
        <v>0</v>
      </c>
      <c r="AJ539" s="152">
        <f t="shared" si="949"/>
        <v>0</v>
      </c>
      <c r="AK539" s="152">
        <f t="shared" si="949"/>
        <v>0</v>
      </c>
      <c r="AL539" s="32">
        <f t="shared" si="949"/>
        <v>166</v>
      </c>
      <c r="AM539" s="32">
        <f t="shared" si="949"/>
        <v>0</v>
      </c>
      <c r="AN539" s="32">
        <f t="shared" si="949"/>
        <v>113951</v>
      </c>
      <c r="AO539" s="32">
        <f t="shared" si="949"/>
        <v>0</v>
      </c>
      <c r="AP539" s="32">
        <f t="shared" si="949"/>
        <v>0</v>
      </c>
      <c r="AQ539" s="32">
        <f t="shared" si="949"/>
        <v>0</v>
      </c>
      <c r="AR539" s="32">
        <f t="shared" si="949"/>
        <v>0</v>
      </c>
      <c r="AS539" s="32">
        <f t="shared" si="949"/>
        <v>0</v>
      </c>
      <c r="AT539" s="32">
        <f t="shared" si="949"/>
        <v>166</v>
      </c>
      <c r="AU539" s="32">
        <f t="shared" si="949"/>
        <v>0</v>
      </c>
      <c r="AV539" s="32">
        <f t="shared" si="949"/>
        <v>113951</v>
      </c>
      <c r="AW539" s="32">
        <f t="shared" si="949"/>
        <v>0</v>
      </c>
    </row>
    <row r="540" spans="1:49" s="9" customFormat="1" ht="49.5">
      <c r="A540" s="70" t="s">
        <v>81</v>
      </c>
      <c r="B540" s="74" t="s">
        <v>60</v>
      </c>
      <c r="C540" s="74" t="s">
        <v>60</v>
      </c>
      <c r="D540" s="91" t="s">
        <v>424</v>
      </c>
      <c r="E540" s="30" t="s">
        <v>82</v>
      </c>
      <c r="F540" s="32">
        <f t="shared" si="947"/>
        <v>166</v>
      </c>
      <c r="G540" s="32">
        <f t="shared" si="947"/>
        <v>0</v>
      </c>
      <c r="H540" s="32">
        <f t="shared" si="947"/>
        <v>113951</v>
      </c>
      <c r="I540" s="152">
        <f t="shared" si="947"/>
        <v>0</v>
      </c>
      <c r="J540" s="152">
        <f t="shared" si="947"/>
        <v>0</v>
      </c>
      <c r="K540" s="152">
        <f t="shared" si="947"/>
        <v>0</v>
      </c>
      <c r="L540" s="32">
        <f t="shared" si="947"/>
        <v>166</v>
      </c>
      <c r="M540" s="32">
        <f t="shared" si="947"/>
        <v>0</v>
      </c>
      <c r="N540" s="32">
        <f t="shared" si="947"/>
        <v>113951</v>
      </c>
      <c r="O540" s="152">
        <f t="shared" si="947"/>
        <v>0</v>
      </c>
      <c r="P540" s="152">
        <f t="shared" si="947"/>
        <v>0</v>
      </c>
      <c r="Q540" s="152">
        <f t="shared" si="947"/>
        <v>0</v>
      </c>
      <c r="R540" s="32">
        <f t="shared" si="947"/>
        <v>166</v>
      </c>
      <c r="S540" s="32">
        <f t="shared" si="947"/>
        <v>0</v>
      </c>
      <c r="T540" s="32">
        <f t="shared" si="947"/>
        <v>113951</v>
      </c>
      <c r="U540" s="152">
        <f t="shared" si="948"/>
        <v>0</v>
      </c>
      <c r="V540" s="152">
        <f t="shared" si="948"/>
        <v>0</v>
      </c>
      <c r="W540" s="152">
        <f t="shared" si="948"/>
        <v>0</v>
      </c>
      <c r="X540" s="32">
        <f t="shared" si="948"/>
        <v>166</v>
      </c>
      <c r="Y540" s="32">
        <f t="shared" si="948"/>
        <v>0</v>
      </c>
      <c r="Z540" s="32">
        <f t="shared" si="948"/>
        <v>113951</v>
      </c>
      <c r="AA540" s="152">
        <f t="shared" si="948"/>
        <v>0</v>
      </c>
      <c r="AB540" s="152">
        <f t="shared" si="948"/>
        <v>0</v>
      </c>
      <c r="AC540" s="152">
        <f t="shared" si="948"/>
        <v>0</v>
      </c>
      <c r="AD540" s="32">
        <f t="shared" si="948"/>
        <v>166</v>
      </c>
      <c r="AE540" s="32">
        <f t="shared" si="948"/>
        <v>0</v>
      </c>
      <c r="AF540" s="32">
        <f t="shared" si="948"/>
        <v>113951</v>
      </c>
      <c r="AG540" s="32"/>
      <c r="AH540" s="152">
        <f t="shared" si="949"/>
        <v>0</v>
      </c>
      <c r="AI540" s="152">
        <f t="shared" si="949"/>
        <v>0</v>
      </c>
      <c r="AJ540" s="152">
        <f t="shared" si="949"/>
        <v>0</v>
      </c>
      <c r="AK540" s="152">
        <f t="shared" si="949"/>
        <v>0</v>
      </c>
      <c r="AL540" s="32">
        <f t="shared" si="949"/>
        <v>166</v>
      </c>
      <c r="AM540" s="32">
        <f t="shared" si="949"/>
        <v>0</v>
      </c>
      <c r="AN540" s="32">
        <f t="shared" si="949"/>
        <v>113951</v>
      </c>
      <c r="AO540" s="32">
        <f t="shared" si="949"/>
        <v>0</v>
      </c>
      <c r="AP540" s="32">
        <f t="shared" si="949"/>
        <v>0</v>
      </c>
      <c r="AQ540" s="32">
        <f t="shared" si="949"/>
        <v>0</v>
      </c>
      <c r="AR540" s="32">
        <f t="shared" si="949"/>
        <v>0</v>
      </c>
      <c r="AS540" s="32">
        <f t="shared" si="949"/>
        <v>0</v>
      </c>
      <c r="AT540" s="32">
        <f t="shared" si="949"/>
        <v>166</v>
      </c>
      <c r="AU540" s="32">
        <f t="shared" si="949"/>
        <v>0</v>
      </c>
      <c r="AV540" s="32">
        <f t="shared" si="949"/>
        <v>113951</v>
      </c>
      <c r="AW540" s="32">
        <f t="shared" si="949"/>
        <v>0</v>
      </c>
    </row>
    <row r="541" spans="1:49" s="9" customFormat="1" ht="33">
      <c r="A541" s="29" t="s">
        <v>179</v>
      </c>
      <c r="B541" s="74" t="s">
        <v>60</v>
      </c>
      <c r="C541" s="74" t="s">
        <v>60</v>
      </c>
      <c r="D541" s="91" t="s">
        <v>424</v>
      </c>
      <c r="E541" s="30">
        <v>610</v>
      </c>
      <c r="F541" s="32">
        <v>166</v>
      </c>
      <c r="G541" s="32"/>
      <c r="H541" s="32">
        <v>113951</v>
      </c>
      <c r="I541" s="152"/>
      <c r="J541" s="152"/>
      <c r="K541" s="152"/>
      <c r="L541" s="32">
        <f>F541+I541+J541</f>
        <v>166</v>
      </c>
      <c r="M541" s="32">
        <f>G541+J541</f>
        <v>0</v>
      </c>
      <c r="N541" s="32">
        <f>H541+K541</f>
        <v>113951</v>
      </c>
      <c r="O541" s="152"/>
      <c r="P541" s="152"/>
      <c r="Q541" s="152"/>
      <c r="R541" s="32">
        <f>L541+O541+P541</f>
        <v>166</v>
      </c>
      <c r="S541" s="32">
        <f>M541+P541</f>
        <v>0</v>
      </c>
      <c r="T541" s="32">
        <f>N541+Q541</f>
        <v>113951</v>
      </c>
      <c r="U541" s="152"/>
      <c r="V541" s="152"/>
      <c r="W541" s="152"/>
      <c r="X541" s="32">
        <f>R541+U541+V541</f>
        <v>166</v>
      </c>
      <c r="Y541" s="32">
        <f>S541+V541</f>
        <v>0</v>
      </c>
      <c r="Z541" s="32">
        <f>T541+W541</f>
        <v>113951</v>
      </c>
      <c r="AA541" s="152"/>
      <c r="AB541" s="152"/>
      <c r="AC541" s="152"/>
      <c r="AD541" s="32">
        <f>X541+AA541+AB541</f>
        <v>166</v>
      </c>
      <c r="AE541" s="32">
        <f>Y541+AB541</f>
        <v>0</v>
      </c>
      <c r="AF541" s="32">
        <f>Z541+AC541</f>
        <v>113951</v>
      </c>
      <c r="AG541" s="32"/>
      <c r="AH541" s="152"/>
      <c r="AI541" s="152"/>
      <c r="AJ541" s="152"/>
      <c r="AK541" s="152"/>
      <c r="AL541" s="32">
        <f>AD541+AH541+AI541</f>
        <v>166</v>
      </c>
      <c r="AM541" s="32">
        <f>AE541+AI541</f>
        <v>0</v>
      </c>
      <c r="AN541" s="32">
        <f>AF541+AJ541</f>
        <v>113951</v>
      </c>
      <c r="AO541" s="32">
        <f>AH541+AK541</f>
        <v>0</v>
      </c>
      <c r="AP541" s="32"/>
      <c r="AQ541" s="32"/>
      <c r="AR541" s="32"/>
      <c r="AS541" s="32"/>
      <c r="AT541" s="32">
        <f>AL541+AP541+AQ541</f>
        <v>166</v>
      </c>
      <c r="AU541" s="32">
        <f>AM541+AQ541</f>
        <v>0</v>
      </c>
      <c r="AV541" s="32">
        <f>AN541+AR541</f>
        <v>113951</v>
      </c>
      <c r="AW541" s="32">
        <f>AP541+AS541</f>
        <v>0</v>
      </c>
    </row>
    <row r="542" spans="1:49" s="9" customFormat="1" ht="33">
      <c r="A542" s="29" t="s">
        <v>76</v>
      </c>
      <c r="B542" s="74" t="s">
        <v>60</v>
      </c>
      <c r="C542" s="74" t="s">
        <v>60</v>
      </c>
      <c r="D542" s="91" t="s">
        <v>239</v>
      </c>
      <c r="E542" s="30"/>
      <c r="F542" s="32">
        <f>F543</f>
        <v>0</v>
      </c>
      <c r="G542" s="32">
        <f t="shared" ref="G542:V544" si="950">G543</f>
        <v>0</v>
      </c>
      <c r="H542" s="32">
        <f t="shared" si="950"/>
        <v>32</v>
      </c>
      <c r="I542" s="152">
        <f t="shared" si="950"/>
        <v>0</v>
      </c>
      <c r="J542" s="152">
        <f t="shared" si="950"/>
        <v>0</v>
      </c>
      <c r="K542" s="152">
        <f t="shared" si="950"/>
        <v>0</v>
      </c>
      <c r="L542" s="32">
        <f t="shared" si="950"/>
        <v>0</v>
      </c>
      <c r="M542" s="32">
        <f t="shared" si="950"/>
        <v>0</v>
      </c>
      <c r="N542" s="32">
        <f t="shared" si="950"/>
        <v>32</v>
      </c>
      <c r="O542" s="152">
        <f t="shared" si="950"/>
        <v>0</v>
      </c>
      <c r="P542" s="152">
        <f t="shared" si="950"/>
        <v>0</v>
      </c>
      <c r="Q542" s="152">
        <f t="shared" si="950"/>
        <v>0</v>
      </c>
      <c r="R542" s="32">
        <f t="shared" si="950"/>
        <v>0</v>
      </c>
      <c r="S542" s="32">
        <f t="shared" si="950"/>
        <v>0</v>
      </c>
      <c r="T542" s="32">
        <f t="shared" si="950"/>
        <v>32</v>
      </c>
      <c r="U542" s="152">
        <f t="shared" si="950"/>
        <v>0</v>
      </c>
      <c r="V542" s="152">
        <f t="shared" si="950"/>
        <v>0</v>
      </c>
      <c r="W542" s="152">
        <f t="shared" ref="U542:AL544" si="951">W543</f>
        <v>0</v>
      </c>
      <c r="X542" s="32">
        <f t="shared" si="951"/>
        <v>0</v>
      </c>
      <c r="Y542" s="32">
        <f t="shared" si="951"/>
        <v>0</v>
      </c>
      <c r="Z542" s="32">
        <f t="shared" si="951"/>
        <v>32</v>
      </c>
      <c r="AA542" s="152">
        <f t="shared" si="951"/>
        <v>0</v>
      </c>
      <c r="AB542" s="152">
        <f t="shared" si="951"/>
        <v>0</v>
      </c>
      <c r="AC542" s="152">
        <f t="shared" si="951"/>
        <v>0</v>
      </c>
      <c r="AD542" s="32">
        <f t="shared" si="951"/>
        <v>0</v>
      </c>
      <c r="AE542" s="32">
        <f t="shared" si="951"/>
        <v>0</v>
      </c>
      <c r="AF542" s="32">
        <f t="shared" si="951"/>
        <v>32</v>
      </c>
      <c r="AG542" s="32"/>
      <c r="AH542" s="152">
        <f t="shared" si="951"/>
        <v>0</v>
      </c>
      <c r="AI542" s="152">
        <f t="shared" si="951"/>
        <v>0</v>
      </c>
      <c r="AJ542" s="152">
        <f t="shared" si="951"/>
        <v>0</v>
      </c>
      <c r="AK542" s="152">
        <f t="shared" si="951"/>
        <v>0</v>
      </c>
      <c r="AL542" s="32">
        <f t="shared" si="951"/>
        <v>0</v>
      </c>
      <c r="AM542" s="32">
        <f t="shared" ref="AH542:AW544" si="952">AM543</f>
        <v>0</v>
      </c>
      <c r="AN542" s="32">
        <f t="shared" si="952"/>
        <v>32</v>
      </c>
      <c r="AO542" s="32">
        <f t="shared" si="952"/>
        <v>0</v>
      </c>
      <c r="AP542" s="32">
        <f t="shared" si="952"/>
        <v>0</v>
      </c>
      <c r="AQ542" s="32">
        <f t="shared" si="952"/>
        <v>0</v>
      </c>
      <c r="AR542" s="32">
        <f t="shared" si="952"/>
        <v>0</v>
      </c>
      <c r="AS542" s="32">
        <f t="shared" si="952"/>
        <v>0</v>
      </c>
      <c r="AT542" s="32">
        <f t="shared" si="952"/>
        <v>0</v>
      </c>
      <c r="AU542" s="32">
        <f t="shared" si="952"/>
        <v>0</v>
      </c>
      <c r="AV542" s="32">
        <f t="shared" si="952"/>
        <v>32</v>
      </c>
      <c r="AW542" s="32">
        <f t="shared" si="952"/>
        <v>0</v>
      </c>
    </row>
    <row r="543" spans="1:49" s="9" customFormat="1" ht="49.5">
      <c r="A543" s="29" t="s">
        <v>200</v>
      </c>
      <c r="B543" s="74" t="s">
        <v>60</v>
      </c>
      <c r="C543" s="74" t="s">
        <v>60</v>
      </c>
      <c r="D543" s="91" t="s">
        <v>570</v>
      </c>
      <c r="E543" s="30"/>
      <c r="F543" s="32">
        <f>F544</f>
        <v>0</v>
      </c>
      <c r="G543" s="32">
        <f t="shared" si="950"/>
        <v>0</v>
      </c>
      <c r="H543" s="32">
        <f t="shared" si="950"/>
        <v>32</v>
      </c>
      <c r="I543" s="152">
        <f t="shared" si="950"/>
        <v>0</v>
      </c>
      <c r="J543" s="152">
        <f t="shared" si="950"/>
        <v>0</v>
      </c>
      <c r="K543" s="152">
        <f t="shared" si="950"/>
        <v>0</v>
      </c>
      <c r="L543" s="32">
        <f t="shared" si="950"/>
        <v>0</v>
      </c>
      <c r="M543" s="32">
        <f t="shared" si="950"/>
        <v>0</v>
      </c>
      <c r="N543" s="32">
        <f t="shared" si="950"/>
        <v>32</v>
      </c>
      <c r="O543" s="152">
        <f t="shared" si="950"/>
        <v>0</v>
      </c>
      <c r="P543" s="152">
        <f t="shared" si="950"/>
        <v>0</v>
      </c>
      <c r="Q543" s="152">
        <f t="shared" si="950"/>
        <v>0</v>
      </c>
      <c r="R543" s="32">
        <f t="shared" si="950"/>
        <v>0</v>
      </c>
      <c r="S543" s="32">
        <f t="shared" si="950"/>
        <v>0</v>
      </c>
      <c r="T543" s="32">
        <f t="shared" si="950"/>
        <v>32</v>
      </c>
      <c r="U543" s="152">
        <f t="shared" si="951"/>
        <v>0</v>
      </c>
      <c r="V543" s="152">
        <f t="shared" si="951"/>
        <v>0</v>
      </c>
      <c r="W543" s="152">
        <f t="shared" si="951"/>
        <v>0</v>
      </c>
      <c r="X543" s="32">
        <f t="shared" si="951"/>
        <v>0</v>
      </c>
      <c r="Y543" s="32">
        <f t="shared" si="951"/>
        <v>0</v>
      </c>
      <c r="Z543" s="32">
        <f t="shared" si="951"/>
        <v>32</v>
      </c>
      <c r="AA543" s="152">
        <f t="shared" si="951"/>
        <v>0</v>
      </c>
      <c r="AB543" s="152">
        <f t="shared" si="951"/>
        <v>0</v>
      </c>
      <c r="AC543" s="152">
        <f t="shared" si="951"/>
        <v>0</v>
      </c>
      <c r="AD543" s="32">
        <f t="shared" si="951"/>
        <v>0</v>
      </c>
      <c r="AE543" s="32">
        <f t="shared" si="951"/>
        <v>0</v>
      </c>
      <c r="AF543" s="32">
        <f t="shared" si="951"/>
        <v>32</v>
      </c>
      <c r="AG543" s="32"/>
      <c r="AH543" s="152">
        <f t="shared" si="952"/>
        <v>0</v>
      </c>
      <c r="AI543" s="152">
        <f t="shared" si="952"/>
        <v>0</v>
      </c>
      <c r="AJ543" s="152">
        <f t="shared" si="952"/>
        <v>0</v>
      </c>
      <c r="AK543" s="152">
        <f t="shared" si="952"/>
        <v>0</v>
      </c>
      <c r="AL543" s="32">
        <f t="shared" si="952"/>
        <v>0</v>
      </c>
      <c r="AM543" s="32">
        <f t="shared" si="952"/>
        <v>0</v>
      </c>
      <c r="AN543" s="32">
        <f t="shared" si="952"/>
        <v>32</v>
      </c>
      <c r="AO543" s="32">
        <f t="shared" si="952"/>
        <v>0</v>
      </c>
      <c r="AP543" s="32">
        <f t="shared" si="952"/>
        <v>0</v>
      </c>
      <c r="AQ543" s="32">
        <f t="shared" si="952"/>
        <v>0</v>
      </c>
      <c r="AR543" s="32">
        <f t="shared" si="952"/>
        <v>0</v>
      </c>
      <c r="AS543" s="32">
        <f t="shared" si="952"/>
        <v>0</v>
      </c>
      <c r="AT543" s="32">
        <f t="shared" si="952"/>
        <v>0</v>
      </c>
      <c r="AU543" s="32">
        <f t="shared" si="952"/>
        <v>0</v>
      </c>
      <c r="AV543" s="32">
        <f t="shared" si="952"/>
        <v>32</v>
      </c>
      <c r="AW543" s="32">
        <f t="shared" si="952"/>
        <v>0</v>
      </c>
    </row>
    <row r="544" spans="1:49" s="9" customFormat="1" ht="49.5">
      <c r="A544" s="29" t="s">
        <v>81</v>
      </c>
      <c r="B544" s="74" t="s">
        <v>60</v>
      </c>
      <c r="C544" s="74" t="s">
        <v>60</v>
      </c>
      <c r="D544" s="91" t="s">
        <v>570</v>
      </c>
      <c r="E544" s="30" t="s">
        <v>82</v>
      </c>
      <c r="F544" s="32">
        <f>F545</f>
        <v>0</v>
      </c>
      <c r="G544" s="32">
        <f t="shared" si="950"/>
        <v>0</v>
      </c>
      <c r="H544" s="32">
        <f t="shared" si="950"/>
        <v>32</v>
      </c>
      <c r="I544" s="152">
        <f t="shared" si="950"/>
        <v>0</v>
      </c>
      <c r="J544" s="152">
        <f t="shared" si="950"/>
        <v>0</v>
      </c>
      <c r="K544" s="152">
        <f t="shared" si="950"/>
        <v>0</v>
      </c>
      <c r="L544" s="32">
        <f t="shared" si="950"/>
        <v>0</v>
      </c>
      <c r="M544" s="32">
        <f t="shared" si="950"/>
        <v>0</v>
      </c>
      <c r="N544" s="32">
        <f t="shared" si="950"/>
        <v>32</v>
      </c>
      <c r="O544" s="152">
        <f t="shared" si="950"/>
        <v>0</v>
      </c>
      <c r="P544" s="152">
        <f t="shared" si="950"/>
        <v>0</v>
      </c>
      <c r="Q544" s="152">
        <f t="shared" si="950"/>
        <v>0</v>
      </c>
      <c r="R544" s="32">
        <f t="shared" si="950"/>
        <v>0</v>
      </c>
      <c r="S544" s="32">
        <f t="shared" si="950"/>
        <v>0</v>
      </c>
      <c r="T544" s="32">
        <f t="shared" si="950"/>
        <v>32</v>
      </c>
      <c r="U544" s="152">
        <f t="shared" si="951"/>
        <v>0</v>
      </c>
      <c r="V544" s="152">
        <f t="shared" si="951"/>
        <v>0</v>
      </c>
      <c r="W544" s="152">
        <f t="shared" si="951"/>
        <v>0</v>
      </c>
      <c r="X544" s="32">
        <f t="shared" si="951"/>
        <v>0</v>
      </c>
      <c r="Y544" s="32">
        <f t="shared" si="951"/>
        <v>0</v>
      </c>
      <c r="Z544" s="32">
        <f t="shared" si="951"/>
        <v>32</v>
      </c>
      <c r="AA544" s="152">
        <f t="shared" si="951"/>
        <v>0</v>
      </c>
      <c r="AB544" s="152">
        <f t="shared" si="951"/>
        <v>0</v>
      </c>
      <c r="AC544" s="152">
        <f t="shared" si="951"/>
        <v>0</v>
      </c>
      <c r="AD544" s="32">
        <f t="shared" si="951"/>
        <v>0</v>
      </c>
      <c r="AE544" s="32">
        <f t="shared" si="951"/>
        <v>0</v>
      </c>
      <c r="AF544" s="32">
        <f t="shared" si="951"/>
        <v>32</v>
      </c>
      <c r="AG544" s="32"/>
      <c r="AH544" s="152">
        <f t="shared" si="952"/>
        <v>0</v>
      </c>
      <c r="AI544" s="152">
        <f t="shared" si="952"/>
        <v>0</v>
      </c>
      <c r="AJ544" s="152">
        <f t="shared" si="952"/>
        <v>0</v>
      </c>
      <c r="AK544" s="152">
        <f t="shared" si="952"/>
        <v>0</v>
      </c>
      <c r="AL544" s="32">
        <f t="shared" si="952"/>
        <v>0</v>
      </c>
      <c r="AM544" s="32">
        <f t="shared" si="952"/>
        <v>0</v>
      </c>
      <c r="AN544" s="32">
        <f t="shared" si="952"/>
        <v>32</v>
      </c>
      <c r="AO544" s="32">
        <f t="shared" si="952"/>
        <v>0</v>
      </c>
      <c r="AP544" s="32">
        <f t="shared" si="952"/>
        <v>0</v>
      </c>
      <c r="AQ544" s="32">
        <f t="shared" si="952"/>
        <v>0</v>
      </c>
      <c r="AR544" s="32">
        <f t="shared" si="952"/>
        <v>0</v>
      </c>
      <c r="AS544" s="32">
        <f t="shared" si="952"/>
        <v>0</v>
      </c>
      <c r="AT544" s="32">
        <f t="shared" si="952"/>
        <v>0</v>
      </c>
      <c r="AU544" s="32">
        <f t="shared" si="952"/>
        <v>0</v>
      </c>
      <c r="AV544" s="32">
        <f t="shared" si="952"/>
        <v>32</v>
      </c>
      <c r="AW544" s="32">
        <f t="shared" si="952"/>
        <v>0</v>
      </c>
    </row>
    <row r="545" spans="1:49" ht="33">
      <c r="A545" s="29" t="s">
        <v>179</v>
      </c>
      <c r="B545" s="74" t="s">
        <v>60</v>
      </c>
      <c r="C545" s="74" t="s">
        <v>60</v>
      </c>
      <c r="D545" s="91" t="s">
        <v>570</v>
      </c>
      <c r="E545" s="30" t="s">
        <v>178</v>
      </c>
      <c r="F545" s="32"/>
      <c r="G545" s="32"/>
      <c r="H545" s="32">
        <v>32</v>
      </c>
      <c r="I545" s="152"/>
      <c r="J545" s="152"/>
      <c r="K545" s="152"/>
      <c r="L545" s="32">
        <f>F545+I545+J545</f>
        <v>0</v>
      </c>
      <c r="M545" s="32">
        <f>G545+J545</f>
        <v>0</v>
      </c>
      <c r="N545" s="32">
        <f>H545+K545</f>
        <v>32</v>
      </c>
      <c r="O545" s="152"/>
      <c r="P545" s="152"/>
      <c r="Q545" s="152"/>
      <c r="R545" s="32">
        <f>L545+O545+P545</f>
        <v>0</v>
      </c>
      <c r="S545" s="32">
        <f>M545+P545</f>
        <v>0</v>
      </c>
      <c r="T545" s="32">
        <f>N545+Q545</f>
        <v>32</v>
      </c>
      <c r="U545" s="152"/>
      <c r="V545" s="152"/>
      <c r="W545" s="152"/>
      <c r="X545" s="32">
        <f>R545+U545+V545</f>
        <v>0</v>
      </c>
      <c r="Y545" s="32">
        <f>S545+V545</f>
        <v>0</v>
      </c>
      <c r="Z545" s="32">
        <f>T545+W545</f>
        <v>32</v>
      </c>
      <c r="AA545" s="152"/>
      <c r="AB545" s="152"/>
      <c r="AC545" s="152"/>
      <c r="AD545" s="32">
        <f>X545+AA545+AB545</f>
        <v>0</v>
      </c>
      <c r="AE545" s="32">
        <f>Y545+AB545</f>
        <v>0</v>
      </c>
      <c r="AF545" s="32">
        <f>Z545+AC545</f>
        <v>32</v>
      </c>
      <c r="AG545" s="32"/>
      <c r="AH545" s="152"/>
      <c r="AI545" s="152"/>
      <c r="AJ545" s="152"/>
      <c r="AK545" s="152"/>
      <c r="AL545" s="32">
        <f>AD545+AH545+AI545</f>
        <v>0</v>
      </c>
      <c r="AM545" s="32">
        <f>AE545+AI545</f>
        <v>0</v>
      </c>
      <c r="AN545" s="32">
        <f>AF545+AJ545</f>
        <v>32</v>
      </c>
      <c r="AO545" s="32">
        <f>AH545+AK545</f>
        <v>0</v>
      </c>
      <c r="AP545" s="32"/>
      <c r="AQ545" s="32"/>
      <c r="AR545" s="32"/>
      <c r="AS545" s="32"/>
      <c r="AT545" s="32">
        <f>AL545+AP545+AQ545</f>
        <v>0</v>
      </c>
      <c r="AU545" s="32">
        <f>AM545+AQ545</f>
        <v>0</v>
      </c>
      <c r="AV545" s="32">
        <f>AN545+AR545</f>
        <v>32</v>
      </c>
      <c r="AW545" s="32">
        <f>AP545+AS545</f>
        <v>0</v>
      </c>
    </row>
    <row r="546" spans="1:49" s="5" customFormat="1" ht="20.25">
      <c r="A546" s="43"/>
      <c r="B546" s="44"/>
      <c r="C546" s="44"/>
      <c r="D546" s="45"/>
      <c r="E546" s="44"/>
      <c r="F546" s="20"/>
      <c r="G546" s="20"/>
      <c r="H546" s="20"/>
      <c r="I546" s="148"/>
      <c r="J546" s="148"/>
      <c r="K546" s="148"/>
      <c r="L546" s="20"/>
      <c r="M546" s="20"/>
      <c r="N546" s="20"/>
      <c r="O546" s="148"/>
      <c r="P546" s="148"/>
      <c r="Q546" s="148"/>
      <c r="R546" s="20"/>
      <c r="S546" s="20"/>
      <c r="T546" s="20"/>
      <c r="U546" s="148"/>
      <c r="V546" s="148"/>
      <c r="W546" s="148"/>
      <c r="X546" s="20"/>
      <c r="Y546" s="20"/>
      <c r="Z546" s="20"/>
      <c r="AA546" s="148"/>
      <c r="AB546" s="148"/>
      <c r="AC546" s="148"/>
      <c r="AD546" s="20"/>
      <c r="AE546" s="20"/>
      <c r="AF546" s="20"/>
      <c r="AG546" s="20"/>
      <c r="AH546" s="148"/>
      <c r="AI546" s="148"/>
      <c r="AJ546" s="148"/>
      <c r="AK546" s="148"/>
      <c r="AL546" s="20"/>
      <c r="AM546" s="20"/>
      <c r="AN546" s="20"/>
      <c r="AO546" s="20"/>
      <c r="AP546" s="20"/>
      <c r="AQ546" s="20"/>
      <c r="AR546" s="20"/>
      <c r="AS546" s="20"/>
      <c r="AT546" s="20"/>
      <c r="AU546" s="20"/>
      <c r="AV546" s="20"/>
      <c r="AW546" s="20"/>
    </row>
    <row r="547" spans="1:49" s="5" customFormat="1" ht="24.75" customHeight="1">
      <c r="A547" s="47" t="s">
        <v>31</v>
      </c>
      <c r="B547" s="22" t="s">
        <v>32</v>
      </c>
      <c r="C547" s="22"/>
      <c r="D547" s="23"/>
      <c r="E547" s="22"/>
      <c r="F547" s="48">
        <f t="shared" ref="F547:H547" si="953">F549+F556</f>
        <v>3543</v>
      </c>
      <c r="G547" s="48">
        <f t="shared" si="953"/>
        <v>0</v>
      </c>
      <c r="H547" s="48">
        <f t="shared" si="953"/>
        <v>3543</v>
      </c>
      <c r="I547" s="157">
        <f t="shared" ref="I547:N547" si="954">I549+I556</f>
        <v>0</v>
      </c>
      <c r="J547" s="157">
        <f t="shared" si="954"/>
        <v>0</v>
      </c>
      <c r="K547" s="157">
        <f t="shared" si="954"/>
        <v>0</v>
      </c>
      <c r="L547" s="48">
        <f t="shared" si="954"/>
        <v>3543</v>
      </c>
      <c r="M547" s="48">
        <f t="shared" si="954"/>
        <v>0</v>
      </c>
      <c r="N547" s="48">
        <f t="shared" si="954"/>
        <v>3543</v>
      </c>
      <c r="O547" s="157">
        <f t="shared" ref="O547:T547" si="955">O549+O556</f>
        <v>0</v>
      </c>
      <c r="P547" s="157">
        <f t="shared" si="955"/>
        <v>0</v>
      </c>
      <c r="Q547" s="157">
        <f t="shared" si="955"/>
        <v>0</v>
      </c>
      <c r="R547" s="48">
        <f t="shared" si="955"/>
        <v>3543</v>
      </c>
      <c r="S547" s="48">
        <f t="shared" si="955"/>
        <v>0</v>
      </c>
      <c r="T547" s="48">
        <f t="shared" si="955"/>
        <v>3543</v>
      </c>
      <c r="U547" s="157">
        <f t="shared" ref="U547:Z547" si="956">U549+U556</f>
        <v>0</v>
      </c>
      <c r="V547" s="157">
        <f t="shared" si="956"/>
        <v>0</v>
      </c>
      <c r="W547" s="157">
        <f t="shared" si="956"/>
        <v>0</v>
      </c>
      <c r="X547" s="48">
        <f t="shared" si="956"/>
        <v>3543</v>
      </c>
      <c r="Y547" s="48">
        <f t="shared" si="956"/>
        <v>0</v>
      </c>
      <c r="Z547" s="48">
        <f t="shared" si="956"/>
        <v>3543</v>
      </c>
      <c r="AA547" s="157">
        <f t="shared" ref="AA547:AF547" si="957">AA549+AA556</f>
        <v>0</v>
      </c>
      <c r="AB547" s="157">
        <f t="shared" si="957"/>
        <v>0</v>
      </c>
      <c r="AC547" s="157">
        <f t="shared" si="957"/>
        <v>0</v>
      </c>
      <c r="AD547" s="48">
        <f t="shared" si="957"/>
        <v>3543</v>
      </c>
      <c r="AE547" s="48">
        <f t="shared" si="957"/>
        <v>0</v>
      </c>
      <c r="AF547" s="48">
        <f t="shared" si="957"/>
        <v>3543</v>
      </c>
      <c r="AG547" s="48"/>
      <c r="AH547" s="157">
        <f t="shared" ref="AH547:AN547" si="958">AH549+AH556</f>
        <v>0</v>
      </c>
      <c r="AI547" s="157">
        <f t="shared" si="958"/>
        <v>0</v>
      </c>
      <c r="AJ547" s="157">
        <f t="shared" si="958"/>
        <v>0</v>
      </c>
      <c r="AK547" s="157">
        <f t="shared" ref="AK547" si="959">AK549+AK556</f>
        <v>0</v>
      </c>
      <c r="AL547" s="48">
        <f t="shared" si="958"/>
        <v>3543</v>
      </c>
      <c r="AM547" s="48">
        <f t="shared" si="958"/>
        <v>0</v>
      </c>
      <c r="AN547" s="48">
        <f t="shared" si="958"/>
        <v>3543</v>
      </c>
      <c r="AO547" s="48">
        <f t="shared" ref="AO547:AV547" si="960">AO549+AO556</f>
        <v>0</v>
      </c>
      <c r="AP547" s="48">
        <f t="shared" si="960"/>
        <v>0</v>
      </c>
      <c r="AQ547" s="48">
        <f t="shared" si="960"/>
        <v>0</v>
      </c>
      <c r="AR547" s="48">
        <f t="shared" si="960"/>
        <v>0</v>
      </c>
      <c r="AS547" s="48">
        <f t="shared" si="960"/>
        <v>0</v>
      </c>
      <c r="AT547" s="48">
        <f t="shared" si="960"/>
        <v>3543</v>
      </c>
      <c r="AU547" s="48">
        <f t="shared" si="960"/>
        <v>0</v>
      </c>
      <c r="AV547" s="48">
        <f t="shared" si="960"/>
        <v>3543</v>
      </c>
      <c r="AW547" s="48">
        <f t="shared" ref="AW547" si="961">AW549+AW556</f>
        <v>0</v>
      </c>
    </row>
    <row r="548" spans="1:49" s="5" customFormat="1" ht="20.25">
      <c r="A548" s="47"/>
      <c r="B548" s="22"/>
      <c r="C548" s="22"/>
      <c r="D548" s="23"/>
      <c r="E548" s="22"/>
      <c r="F548" s="64"/>
      <c r="G548" s="64"/>
      <c r="H548" s="64"/>
      <c r="I548" s="163"/>
      <c r="J548" s="163"/>
      <c r="K548" s="163"/>
      <c r="L548" s="64"/>
      <c r="M548" s="64"/>
      <c r="N548" s="64"/>
      <c r="O548" s="163"/>
      <c r="P548" s="163"/>
      <c r="Q548" s="163"/>
      <c r="R548" s="64"/>
      <c r="S548" s="64"/>
      <c r="T548" s="64"/>
      <c r="U548" s="163"/>
      <c r="V548" s="163"/>
      <c r="W548" s="163"/>
      <c r="X548" s="64"/>
      <c r="Y548" s="64"/>
      <c r="Z548" s="64"/>
      <c r="AA548" s="163"/>
      <c r="AB548" s="163"/>
      <c r="AC548" s="163"/>
      <c r="AD548" s="64"/>
      <c r="AE548" s="64"/>
      <c r="AF548" s="64"/>
      <c r="AG548" s="64"/>
      <c r="AH548" s="163"/>
      <c r="AI548" s="163"/>
      <c r="AJ548" s="163"/>
      <c r="AK548" s="163"/>
      <c r="AL548" s="64"/>
      <c r="AM548" s="64"/>
      <c r="AN548" s="64"/>
      <c r="AO548" s="64"/>
      <c r="AP548" s="64"/>
      <c r="AQ548" s="64"/>
      <c r="AR548" s="64"/>
      <c r="AS548" s="64"/>
      <c r="AT548" s="64"/>
      <c r="AU548" s="64"/>
      <c r="AV548" s="64"/>
      <c r="AW548" s="64"/>
    </row>
    <row r="549" spans="1:49" s="5" customFormat="1" ht="37.5">
      <c r="A549" s="36" t="s">
        <v>69</v>
      </c>
      <c r="B549" s="26" t="s">
        <v>58</v>
      </c>
      <c r="C549" s="26" t="s">
        <v>49</v>
      </c>
      <c r="D549" s="23"/>
      <c r="E549" s="22"/>
      <c r="F549" s="28">
        <f t="shared" ref="F549:U553" si="962">F550</f>
        <v>50</v>
      </c>
      <c r="G549" s="28">
        <f t="shared" si="962"/>
        <v>0</v>
      </c>
      <c r="H549" s="28">
        <f t="shared" si="962"/>
        <v>50</v>
      </c>
      <c r="I549" s="151">
        <f t="shared" si="962"/>
        <v>0</v>
      </c>
      <c r="J549" s="151">
        <f t="shared" si="962"/>
        <v>0</v>
      </c>
      <c r="K549" s="151">
        <f t="shared" si="962"/>
        <v>0</v>
      </c>
      <c r="L549" s="28">
        <f t="shared" si="962"/>
        <v>50</v>
      </c>
      <c r="M549" s="28">
        <f t="shared" si="962"/>
        <v>0</v>
      </c>
      <c r="N549" s="28">
        <f t="shared" si="962"/>
        <v>50</v>
      </c>
      <c r="O549" s="151">
        <f t="shared" si="962"/>
        <v>0</v>
      </c>
      <c r="P549" s="151">
        <f t="shared" si="962"/>
        <v>0</v>
      </c>
      <c r="Q549" s="151">
        <f t="shared" si="962"/>
        <v>0</v>
      </c>
      <c r="R549" s="28">
        <f t="shared" si="962"/>
        <v>50</v>
      </c>
      <c r="S549" s="28">
        <f t="shared" si="962"/>
        <v>0</v>
      </c>
      <c r="T549" s="28">
        <f t="shared" si="962"/>
        <v>50</v>
      </c>
      <c r="U549" s="151">
        <f t="shared" si="962"/>
        <v>0</v>
      </c>
      <c r="V549" s="151">
        <f t="shared" ref="U549:AL553" si="963">V550</f>
        <v>0</v>
      </c>
      <c r="W549" s="151">
        <f t="shared" si="963"/>
        <v>0</v>
      </c>
      <c r="X549" s="28">
        <f t="shared" si="963"/>
        <v>50</v>
      </c>
      <c r="Y549" s="28">
        <f t="shared" si="963"/>
        <v>0</v>
      </c>
      <c r="Z549" s="28">
        <f t="shared" si="963"/>
        <v>50</v>
      </c>
      <c r="AA549" s="151">
        <f t="shared" si="963"/>
        <v>0</v>
      </c>
      <c r="AB549" s="151">
        <f t="shared" si="963"/>
        <v>0</v>
      </c>
      <c r="AC549" s="151">
        <f t="shared" si="963"/>
        <v>0</v>
      </c>
      <c r="AD549" s="28">
        <f t="shared" si="963"/>
        <v>50</v>
      </c>
      <c r="AE549" s="28">
        <f t="shared" si="963"/>
        <v>0</v>
      </c>
      <c r="AF549" s="28">
        <f t="shared" si="963"/>
        <v>50</v>
      </c>
      <c r="AG549" s="28"/>
      <c r="AH549" s="151">
        <f t="shared" si="963"/>
        <v>0</v>
      </c>
      <c r="AI549" s="151">
        <f t="shared" si="963"/>
        <v>0</v>
      </c>
      <c r="AJ549" s="151">
        <f t="shared" si="963"/>
        <v>0</v>
      </c>
      <c r="AK549" s="151">
        <f t="shared" si="963"/>
        <v>0</v>
      </c>
      <c r="AL549" s="28">
        <f t="shared" si="963"/>
        <v>50</v>
      </c>
      <c r="AM549" s="28">
        <f t="shared" ref="AH549:AW553" si="964">AM550</f>
        <v>0</v>
      </c>
      <c r="AN549" s="28">
        <f t="shared" si="964"/>
        <v>50</v>
      </c>
      <c r="AO549" s="28">
        <f t="shared" si="964"/>
        <v>0</v>
      </c>
      <c r="AP549" s="28">
        <f t="shared" si="964"/>
        <v>0</v>
      </c>
      <c r="AQ549" s="28">
        <f t="shared" si="964"/>
        <v>0</v>
      </c>
      <c r="AR549" s="28">
        <f t="shared" si="964"/>
        <v>0</v>
      </c>
      <c r="AS549" s="28">
        <f t="shared" si="964"/>
        <v>0</v>
      </c>
      <c r="AT549" s="28">
        <f t="shared" si="964"/>
        <v>50</v>
      </c>
      <c r="AU549" s="28">
        <f t="shared" si="964"/>
        <v>0</v>
      </c>
      <c r="AV549" s="28">
        <f t="shared" si="964"/>
        <v>50</v>
      </c>
      <c r="AW549" s="28">
        <f t="shared" si="964"/>
        <v>0</v>
      </c>
    </row>
    <row r="550" spans="1:49" s="5" customFormat="1" ht="50.25">
      <c r="A550" s="29" t="s">
        <v>461</v>
      </c>
      <c r="B550" s="74" t="s">
        <v>58</v>
      </c>
      <c r="C550" s="74" t="s">
        <v>49</v>
      </c>
      <c r="D550" s="50" t="s">
        <v>380</v>
      </c>
      <c r="E550" s="30"/>
      <c r="F550" s="32">
        <f t="shared" si="962"/>
        <v>50</v>
      </c>
      <c r="G550" s="32">
        <f t="shared" si="962"/>
        <v>0</v>
      </c>
      <c r="H550" s="32">
        <f t="shared" si="962"/>
        <v>50</v>
      </c>
      <c r="I550" s="152">
        <f t="shared" si="962"/>
        <v>0</v>
      </c>
      <c r="J550" s="152">
        <f t="shared" si="962"/>
        <v>0</v>
      </c>
      <c r="K550" s="152">
        <f t="shared" si="962"/>
        <v>0</v>
      </c>
      <c r="L550" s="32">
        <f t="shared" si="962"/>
        <v>50</v>
      </c>
      <c r="M550" s="32">
        <f t="shared" si="962"/>
        <v>0</v>
      </c>
      <c r="N550" s="32">
        <f t="shared" si="962"/>
        <v>50</v>
      </c>
      <c r="O550" s="152">
        <f t="shared" si="962"/>
        <v>0</v>
      </c>
      <c r="P550" s="152">
        <f t="shared" si="962"/>
        <v>0</v>
      </c>
      <c r="Q550" s="152">
        <f t="shared" si="962"/>
        <v>0</v>
      </c>
      <c r="R550" s="32">
        <f t="shared" si="962"/>
        <v>50</v>
      </c>
      <c r="S550" s="32">
        <f t="shared" si="962"/>
        <v>0</v>
      </c>
      <c r="T550" s="32">
        <f t="shared" si="962"/>
        <v>50</v>
      </c>
      <c r="U550" s="152">
        <f t="shared" si="963"/>
        <v>0</v>
      </c>
      <c r="V550" s="152">
        <f t="shared" si="963"/>
        <v>0</v>
      </c>
      <c r="W550" s="152">
        <f t="shared" si="963"/>
        <v>0</v>
      </c>
      <c r="X550" s="32">
        <f t="shared" si="963"/>
        <v>50</v>
      </c>
      <c r="Y550" s="32">
        <f t="shared" si="963"/>
        <v>0</v>
      </c>
      <c r="Z550" s="32">
        <f t="shared" si="963"/>
        <v>50</v>
      </c>
      <c r="AA550" s="152">
        <f t="shared" si="963"/>
        <v>0</v>
      </c>
      <c r="AB550" s="152">
        <f t="shared" si="963"/>
        <v>0</v>
      </c>
      <c r="AC550" s="152">
        <f t="shared" si="963"/>
        <v>0</v>
      </c>
      <c r="AD550" s="32">
        <f t="shared" si="963"/>
        <v>50</v>
      </c>
      <c r="AE550" s="32">
        <f t="shared" si="963"/>
        <v>0</v>
      </c>
      <c r="AF550" s="32">
        <f t="shared" si="963"/>
        <v>50</v>
      </c>
      <c r="AG550" s="32"/>
      <c r="AH550" s="152">
        <f t="shared" si="964"/>
        <v>0</v>
      </c>
      <c r="AI550" s="152">
        <f t="shared" si="964"/>
        <v>0</v>
      </c>
      <c r="AJ550" s="152">
        <f t="shared" si="964"/>
        <v>0</v>
      </c>
      <c r="AK550" s="152">
        <f t="shared" si="964"/>
        <v>0</v>
      </c>
      <c r="AL550" s="32">
        <f t="shared" si="964"/>
        <v>50</v>
      </c>
      <c r="AM550" s="32">
        <f t="shared" si="964"/>
        <v>0</v>
      </c>
      <c r="AN550" s="32">
        <f t="shared" si="964"/>
        <v>50</v>
      </c>
      <c r="AO550" s="32">
        <f t="shared" si="964"/>
        <v>0</v>
      </c>
      <c r="AP550" s="32">
        <f t="shared" si="964"/>
        <v>0</v>
      </c>
      <c r="AQ550" s="32">
        <f t="shared" si="964"/>
        <v>0</v>
      </c>
      <c r="AR550" s="32">
        <f t="shared" si="964"/>
        <v>0</v>
      </c>
      <c r="AS550" s="32">
        <f t="shared" si="964"/>
        <v>0</v>
      </c>
      <c r="AT550" s="32">
        <f t="shared" si="964"/>
        <v>50</v>
      </c>
      <c r="AU550" s="32">
        <f t="shared" si="964"/>
        <v>0</v>
      </c>
      <c r="AV550" s="32">
        <f t="shared" si="964"/>
        <v>50</v>
      </c>
      <c r="AW550" s="32">
        <f t="shared" si="964"/>
        <v>0</v>
      </c>
    </row>
    <row r="551" spans="1:49" s="5" customFormat="1" ht="33.75">
      <c r="A551" s="70" t="s">
        <v>76</v>
      </c>
      <c r="B551" s="74" t="s">
        <v>58</v>
      </c>
      <c r="C551" s="74" t="s">
        <v>49</v>
      </c>
      <c r="D551" s="50" t="s">
        <v>381</v>
      </c>
      <c r="E551" s="30"/>
      <c r="F551" s="32">
        <f t="shared" si="962"/>
        <v>50</v>
      </c>
      <c r="G551" s="32">
        <f t="shared" si="962"/>
        <v>0</v>
      </c>
      <c r="H551" s="32">
        <f t="shared" si="962"/>
        <v>50</v>
      </c>
      <c r="I551" s="152">
        <f t="shared" si="962"/>
        <v>0</v>
      </c>
      <c r="J551" s="152">
        <f t="shared" si="962"/>
        <v>0</v>
      </c>
      <c r="K551" s="152">
        <f t="shared" si="962"/>
        <v>0</v>
      </c>
      <c r="L551" s="32">
        <f t="shared" si="962"/>
        <v>50</v>
      </c>
      <c r="M551" s="32">
        <f t="shared" si="962"/>
        <v>0</v>
      </c>
      <c r="N551" s="32">
        <f t="shared" si="962"/>
        <v>50</v>
      </c>
      <c r="O551" s="152">
        <f t="shared" si="962"/>
        <v>0</v>
      </c>
      <c r="P551" s="152">
        <f t="shared" si="962"/>
        <v>0</v>
      </c>
      <c r="Q551" s="152">
        <f t="shared" si="962"/>
        <v>0</v>
      </c>
      <c r="R551" s="32">
        <f t="shared" si="962"/>
        <v>50</v>
      </c>
      <c r="S551" s="32">
        <f t="shared" si="962"/>
        <v>0</v>
      </c>
      <c r="T551" s="32">
        <f t="shared" si="962"/>
        <v>50</v>
      </c>
      <c r="U551" s="152">
        <f t="shared" si="963"/>
        <v>0</v>
      </c>
      <c r="V551" s="152">
        <f t="shared" si="963"/>
        <v>0</v>
      </c>
      <c r="W551" s="152">
        <f t="shared" si="963"/>
        <v>0</v>
      </c>
      <c r="X551" s="32">
        <f t="shared" si="963"/>
        <v>50</v>
      </c>
      <c r="Y551" s="32">
        <f t="shared" si="963"/>
        <v>0</v>
      </c>
      <c r="Z551" s="32">
        <f t="shared" si="963"/>
        <v>50</v>
      </c>
      <c r="AA551" s="152">
        <f t="shared" si="963"/>
        <v>0</v>
      </c>
      <c r="AB551" s="152">
        <f t="shared" si="963"/>
        <v>0</v>
      </c>
      <c r="AC551" s="152">
        <f t="shared" si="963"/>
        <v>0</v>
      </c>
      <c r="AD551" s="32">
        <f t="shared" si="963"/>
        <v>50</v>
      </c>
      <c r="AE551" s="32">
        <f t="shared" si="963"/>
        <v>0</v>
      </c>
      <c r="AF551" s="32">
        <f t="shared" si="963"/>
        <v>50</v>
      </c>
      <c r="AG551" s="32"/>
      <c r="AH551" s="152">
        <f t="shared" si="964"/>
        <v>0</v>
      </c>
      <c r="AI551" s="152">
        <f t="shared" si="964"/>
        <v>0</v>
      </c>
      <c r="AJ551" s="152">
        <f t="shared" si="964"/>
        <v>0</v>
      </c>
      <c r="AK551" s="152">
        <f t="shared" si="964"/>
        <v>0</v>
      </c>
      <c r="AL551" s="32">
        <f t="shared" si="964"/>
        <v>50</v>
      </c>
      <c r="AM551" s="32">
        <f t="shared" si="964"/>
        <v>0</v>
      </c>
      <c r="AN551" s="32">
        <f t="shared" si="964"/>
        <v>50</v>
      </c>
      <c r="AO551" s="32">
        <f t="shared" si="964"/>
        <v>0</v>
      </c>
      <c r="AP551" s="32">
        <f t="shared" si="964"/>
        <v>0</v>
      </c>
      <c r="AQ551" s="32">
        <f t="shared" si="964"/>
        <v>0</v>
      </c>
      <c r="AR551" s="32">
        <f t="shared" si="964"/>
        <v>0</v>
      </c>
      <c r="AS551" s="32">
        <f t="shared" si="964"/>
        <v>0</v>
      </c>
      <c r="AT551" s="32">
        <f t="shared" si="964"/>
        <v>50</v>
      </c>
      <c r="AU551" s="32">
        <f t="shared" si="964"/>
        <v>0</v>
      </c>
      <c r="AV551" s="32">
        <f t="shared" si="964"/>
        <v>50</v>
      </c>
      <c r="AW551" s="32">
        <f t="shared" si="964"/>
        <v>0</v>
      </c>
    </row>
    <row r="552" spans="1:49" s="5" customFormat="1" ht="33.75">
      <c r="A552" s="29" t="s">
        <v>125</v>
      </c>
      <c r="B552" s="74" t="s">
        <v>58</v>
      </c>
      <c r="C552" s="74" t="s">
        <v>49</v>
      </c>
      <c r="D552" s="50" t="s">
        <v>390</v>
      </c>
      <c r="E552" s="30"/>
      <c r="F552" s="32">
        <f t="shared" si="962"/>
        <v>50</v>
      </c>
      <c r="G552" s="32">
        <f t="shared" si="962"/>
        <v>0</v>
      </c>
      <c r="H552" s="32">
        <f t="shared" si="962"/>
        <v>50</v>
      </c>
      <c r="I552" s="152">
        <f t="shared" si="962"/>
        <v>0</v>
      </c>
      <c r="J552" s="152">
        <f t="shared" si="962"/>
        <v>0</v>
      </c>
      <c r="K552" s="152">
        <f t="shared" si="962"/>
        <v>0</v>
      </c>
      <c r="L552" s="32">
        <f t="shared" si="962"/>
        <v>50</v>
      </c>
      <c r="M552" s="32">
        <f t="shared" si="962"/>
        <v>0</v>
      </c>
      <c r="N552" s="32">
        <f t="shared" si="962"/>
        <v>50</v>
      </c>
      <c r="O552" s="152">
        <f t="shared" si="962"/>
        <v>0</v>
      </c>
      <c r="P552" s="152">
        <f t="shared" si="962"/>
        <v>0</v>
      </c>
      <c r="Q552" s="152">
        <f t="shared" si="962"/>
        <v>0</v>
      </c>
      <c r="R552" s="32">
        <f t="shared" si="962"/>
        <v>50</v>
      </c>
      <c r="S552" s="32">
        <f t="shared" si="962"/>
        <v>0</v>
      </c>
      <c r="T552" s="32">
        <f t="shared" si="962"/>
        <v>50</v>
      </c>
      <c r="U552" s="152">
        <f t="shared" si="963"/>
        <v>0</v>
      </c>
      <c r="V552" s="152">
        <f t="shared" si="963"/>
        <v>0</v>
      </c>
      <c r="W552" s="152">
        <f t="shared" si="963"/>
        <v>0</v>
      </c>
      <c r="X552" s="32">
        <f t="shared" si="963"/>
        <v>50</v>
      </c>
      <c r="Y552" s="32">
        <f t="shared" si="963"/>
        <v>0</v>
      </c>
      <c r="Z552" s="32">
        <f t="shared" si="963"/>
        <v>50</v>
      </c>
      <c r="AA552" s="152">
        <f t="shared" si="963"/>
        <v>0</v>
      </c>
      <c r="AB552" s="152">
        <f t="shared" si="963"/>
        <v>0</v>
      </c>
      <c r="AC552" s="152">
        <f t="shared" si="963"/>
        <v>0</v>
      </c>
      <c r="AD552" s="32">
        <f t="shared" si="963"/>
        <v>50</v>
      </c>
      <c r="AE552" s="32">
        <f t="shared" si="963"/>
        <v>0</v>
      </c>
      <c r="AF552" s="32">
        <f t="shared" si="963"/>
        <v>50</v>
      </c>
      <c r="AG552" s="32"/>
      <c r="AH552" s="152">
        <f t="shared" si="964"/>
        <v>0</v>
      </c>
      <c r="AI552" s="152">
        <f t="shared" si="964"/>
        <v>0</v>
      </c>
      <c r="AJ552" s="152">
        <f t="shared" si="964"/>
        <v>0</v>
      </c>
      <c r="AK552" s="152">
        <f t="shared" si="964"/>
        <v>0</v>
      </c>
      <c r="AL552" s="32">
        <f t="shared" si="964"/>
        <v>50</v>
      </c>
      <c r="AM552" s="32">
        <f t="shared" si="964"/>
        <v>0</v>
      </c>
      <c r="AN552" s="32">
        <f t="shared" si="964"/>
        <v>50</v>
      </c>
      <c r="AO552" s="32">
        <f t="shared" si="964"/>
        <v>0</v>
      </c>
      <c r="AP552" s="32">
        <f t="shared" si="964"/>
        <v>0</v>
      </c>
      <c r="AQ552" s="32">
        <f t="shared" si="964"/>
        <v>0</v>
      </c>
      <c r="AR552" s="32">
        <f t="shared" si="964"/>
        <v>0</v>
      </c>
      <c r="AS552" s="32">
        <f t="shared" si="964"/>
        <v>0</v>
      </c>
      <c r="AT552" s="32">
        <f t="shared" si="964"/>
        <v>50</v>
      </c>
      <c r="AU552" s="32">
        <f t="shared" si="964"/>
        <v>0</v>
      </c>
      <c r="AV552" s="32">
        <f t="shared" si="964"/>
        <v>50</v>
      </c>
      <c r="AW552" s="32">
        <f t="shared" si="964"/>
        <v>0</v>
      </c>
    </row>
    <row r="553" spans="1:49" s="5" customFormat="1" ht="33.75">
      <c r="A553" s="81" t="s">
        <v>418</v>
      </c>
      <c r="B553" s="74" t="s">
        <v>58</v>
      </c>
      <c r="C553" s="74" t="s">
        <v>49</v>
      </c>
      <c r="D553" s="50" t="s">
        <v>390</v>
      </c>
      <c r="E553" s="30" t="s">
        <v>78</v>
      </c>
      <c r="F553" s="32">
        <f t="shared" si="962"/>
        <v>50</v>
      </c>
      <c r="G553" s="32">
        <f t="shared" si="962"/>
        <v>0</v>
      </c>
      <c r="H553" s="32">
        <f t="shared" si="962"/>
        <v>50</v>
      </c>
      <c r="I553" s="152">
        <f t="shared" si="962"/>
        <v>0</v>
      </c>
      <c r="J553" s="152">
        <f t="shared" si="962"/>
        <v>0</v>
      </c>
      <c r="K553" s="152">
        <f t="shared" si="962"/>
        <v>0</v>
      </c>
      <c r="L553" s="32">
        <f t="shared" si="962"/>
        <v>50</v>
      </c>
      <c r="M553" s="32">
        <f t="shared" si="962"/>
        <v>0</v>
      </c>
      <c r="N553" s="32">
        <f t="shared" si="962"/>
        <v>50</v>
      </c>
      <c r="O553" s="152">
        <f t="shared" si="962"/>
        <v>0</v>
      </c>
      <c r="P553" s="152">
        <f t="shared" si="962"/>
        <v>0</v>
      </c>
      <c r="Q553" s="152">
        <f t="shared" si="962"/>
        <v>0</v>
      </c>
      <c r="R553" s="32">
        <f t="shared" si="962"/>
        <v>50</v>
      </c>
      <c r="S553" s="32">
        <f t="shared" si="962"/>
        <v>0</v>
      </c>
      <c r="T553" s="32">
        <f t="shared" si="962"/>
        <v>50</v>
      </c>
      <c r="U553" s="152">
        <f t="shared" si="963"/>
        <v>0</v>
      </c>
      <c r="V553" s="152">
        <f t="shared" si="963"/>
        <v>0</v>
      </c>
      <c r="W553" s="152">
        <f t="shared" si="963"/>
        <v>0</v>
      </c>
      <c r="X553" s="32">
        <f t="shared" si="963"/>
        <v>50</v>
      </c>
      <c r="Y553" s="32">
        <f t="shared" si="963"/>
        <v>0</v>
      </c>
      <c r="Z553" s="32">
        <f t="shared" si="963"/>
        <v>50</v>
      </c>
      <c r="AA553" s="152">
        <f t="shared" si="963"/>
        <v>0</v>
      </c>
      <c r="AB553" s="152">
        <f t="shared" si="963"/>
        <v>0</v>
      </c>
      <c r="AC553" s="152">
        <f t="shared" si="963"/>
        <v>0</v>
      </c>
      <c r="AD553" s="32">
        <f t="shared" si="963"/>
        <v>50</v>
      </c>
      <c r="AE553" s="32">
        <f t="shared" si="963"/>
        <v>0</v>
      </c>
      <c r="AF553" s="32">
        <f t="shared" si="963"/>
        <v>50</v>
      </c>
      <c r="AG553" s="32"/>
      <c r="AH553" s="152">
        <f t="shared" si="964"/>
        <v>0</v>
      </c>
      <c r="AI553" s="152">
        <f t="shared" si="964"/>
        <v>0</v>
      </c>
      <c r="AJ553" s="152">
        <f t="shared" si="964"/>
        <v>0</v>
      </c>
      <c r="AK553" s="152">
        <f t="shared" si="964"/>
        <v>0</v>
      </c>
      <c r="AL553" s="32">
        <f t="shared" si="964"/>
        <v>50</v>
      </c>
      <c r="AM553" s="32">
        <f t="shared" si="964"/>
        <v>0</v>
      </c>
      <c r="AN553" s="32">
        <f t="shared" si="964"/>
        <v>50</v>
      </c>
      <c r="AO553" s="32">
        <f t="shared" si="964"/>
        <v>0</v>
      </c>
      <c r="AP553" s="32">
        <f t="shared" si="964"/>
        <v>0</v>
      </c>
      <c r="AQ553" s="32">
        <f t="shared" si="964"/>
        <v>0</v>
      </c>
      <c r="AR553" s="32">
        <f t="shared" si="964"/>
        <v>0</v>
      </c>
      <c r="AS553" s="32">
        <f t="shared" si="964"/>
        <v>0</v>
      </c>
      <c r="AT553" s="32">
        <f t="shared" si="964"/>
        <v>50</v>
      </c>
      <c r="AU553" s="32">
        <f t="shared" si="964"/>
        <v>0</v>
      </c>
      <c r="AV553" s="32">
        <f t="shared" si="964"/>
        <v>50</v>
      </c>
      <c r="AW553" s="32">
        <f t="shared" si="964"/>
        <v>0</v>
      </c>
    </row>
    <row r="554" spans="1:49" s="5" customFormat="1" ht="50.25">
      <c r="A554" s="40" t="s">
        <v>171</v>
      </c>
      <c r="B554" s="74" t="s">
        <v>58</v>
      </c>
      <c r="C554" s="74" t="s">
        <v>49</v>
      </c>
      <c r="D554" s="50" t="s">
        <v>390</v>
      </c>
      <c r="E554" s="30" t="s">
        <v>170</v>
      </c>
      <c r="F554" s="32">
        <v>50</v>
      </c>
      <c r="G554" s="32"/>
      <c r="H554" s="32">
        <v>50</v>
      </c>
      <c r="I554" s="152"/>
      <c r="J554" s="152"/>
      <c r="K554" s="152"/>
      <c r="L554" s="32">
        <f>F554+I554+J554</f>
        <v>50</v>
      </c>
      <c r="M554" s="32">
        <f>G554+J554</f>
        <v>0</v>
      </c>
      <c r="N554" s="32">
        <f>H554+K554</f>
        <v>50</v>
      </c>
      <c r="O554" s="152"/>
      <c r="P554" s="152"/>
      <c r="Q554" s="152"/>
      <c r="R554" s="32">
        <f>L554+O554+P554</f>
        <v>50</v>
      </c>
      <c r="S554" s="32">
        <f>M554+P554</f>
        <v>0</v>
      </c>
      <c r="T554" s="32">
        <f>N554+Q554</f>
        <v>50</v>
      </c>
      <c r="U554" s="152"/>
      <c r="V554" s="152"/>
      <c r="W554" s="152"/>
      <c r="X554" s="32">
        <f>R554+U554+V554</f>
        <v>50</v>
      </c>
      <c r="Y554" s="32">
        <f>S554+V554</f>
        <v>0</v>
      </c>
      <c r="Z554" s="32">
        <f>T554+W554</f>
        <v>50</v>
      </c>
      <c r="AA554" s="152"/>
      <c r="AB554" s="152"/>
      <c r="AC554" s="152"/>
      <c r="AD554" s="32">
        <f>X554+AA554+AB554</f>
        <v>50</v>
      </c>
      <c r="AE554" s="32">
        <f>Y554+AB554</f>
        <v>0</v>
      </c>
      <c r="AF554" s="32">
        <f>Z554+AC554</f>
        <v>50</v>
      </c>
      <c r="AG554" s="32"/>
      <c r="AH554" s="152"/>
      <c r="AI554" s="152"/>
      <c r="AJ554" s="152"/>
      <c r="AK554" s="152"/>
      <c r="AL554" s="32">
        <f>AD554+AH554+AI554</f>
        <v>50</v>
      </c>
      <c r="AM554" s="32">
        <f>AE554+AI554</f>
        <v>0</v>
      </c>
      <c r="AN554" s="32">
        <f>AF554+AJ554</f>
        <v>50</v>
      </c>
      <c r="AO554" s="32">
        <f>AH554+AK554</f>
        <v>0</v>
      </c>
      <c r="AP554" s="32"/>
      <c r="AQ554" s="32"/>
      <c r="AR554" s="32"/>
      <c r="AS554" s="32"/>
      <c r="AT554" s="32">
        <f>AL554+AP554+AQ554</f>
        <v>50</v>
      </c>
      <c r="AU554" s="32">
        <f>AM554+AQ554</f>
        <v>0</v>
      </c>
      <c r="AV554" s="32">
        <f>AN554+AR554</f>
        <v>50</v>
      </c>
      <c r="AW554" s="32">
        <f>AP554+AS554</f>
        <v>0</v>
      </c>
    </row>
    <row r="555" spans="1:49" s="7" customFormat="1" ht="20.25">
      <c r="A555" s="29"/>
      <c r="B555" s="30"/>
      <c r="C555" s="30"/>
      <c r="D555" s="30"/>
      <c r="E555" s="30"/>
      <c r="F555" s="83"/>
      <c r="G555" s="83"/>
      <c r="H555" s="83"/>
      <c r="I555" s="158"/>
      <c r="J555" s="158"/>
      <c r="K555" s="158"/>
      <c r="L555" s="83"/>
      <c r="M555" s="83"/>
      <c r="N555" s="83"/>
      <c r="O555" s="158"/>
      <c r="P555" s="158"/>
      <c r="Q555" s="158"/>
      <c r="R555" s="83"/>
      <c r="S555" s="83"/>
      <c r="T555" s="83"/>
      <c r="U555" s="158"/>
      <c r="V555" s="158"/>
      <c r="W555" s="158"/>
      <c r="X555" s="83"/>
      <c r="Y555" s="83"/>
      <c r="Z555" s="83"/>
      <c r="AA555" s="158"/>
      <c r="AB555" s="158"/>
      <c r="AC555" s="158"/>
      <c r="AD555" s="83"/>
      <c r="AE555" s="83"/>
      <c r="AF555" s="83"/>
      <c r="AG555" s="83"/>
      <c r="AH555" s="158"/>
      <c r="AI555" s="158"/>
      <c r="AJ555" s="158"/>
      <c r="AK555" s="158"/>
      <c r="AL555" s="83"/>
      <c r="AM555" s="83"/>
      <c r="AN555" s="83"/>
      <c r="AO555" s="83"/>
      <c r="AP555" s="83"/>
      <c r="AQ555" s="83"/>
      <c r="AR555" s="83"/>
      <c r="AS555" s="83"/>
      <c r="AT555" s="83"/>
      <c r="AU555" s="83"/>
      <c r="AV555" s="83"/>
      <c r="AW555" s="83"/>
    </row>
    <row r="556" spans="1:49" s="9" customFormat="1" ht="37.5">
      <c r="A556" s="36" t="s">
        <v>62</v>
      </c>
      <c r="B556" s="26" t="s">
        <v>58</v>
      </c>
      <c r="C556" s="26" t="s">
        <v>60</v>
      </c>
      <c r="D556" s="37"/>
      <c r="E556" s="26"/>
      <c r="F556" s="28">
        <f t="shared" ref="F556:U560" si="965">F557</f>
        <v>3493</v>
      </c>
      <c r="G556" s="28">
        <f t="shared" si="965"/>
        <v>0</v>
      </c>
      <c r="H556" s="28">
        <f t="shared" si="965"/>
        <v>3493</v>
      </c>
      <c r="I556" s="151">
        <f t="shared" si="965"/>
        <v>0</v>
      </c>
      <c r="J556" s="151">
        <f t="shared" si="965"/>
        <v>0</v>
      </c>
      <c r="K556" s="151">
        <f t="shared" si="965"/>
        <v>0</v>
      </c>
      <c r="L556" s="28">
        <f t="shared" si="965"/>
        <v>3493</v>
      </c>
      <c r="M556" s="28">
        <f t="shared" si="965"/>
        <v>0</v>
      </c>
      <c r="N556" s="28">
        <f t="shared" si="965"/>
        <v>3493</v>
      </c>
      <c r="O556" s="151">
        <f t="shared" si="965"/>
        <v>0</v>
      </c>
      <c r="P556" s="151">
        <f t="shared" si="965"/>
        <v>0</v>
      </c>
      <c r="Q556" s="151">
        <f t="shared" si="965"/>
        <v>0</v>
      </c>
      <c r="R556" s="28">
        <f t="shared" si="965"/>
        <v>3493</v>
      </c>
      <c r="S556" s="28">
        <f t="shared" si="965"/>
        <v>0</v>
      </c>
      <c r="T556" s="28">
        <f t="shared" si="965"/>
        <v>3493</v>
      </c>
      <c r="U556" s="151">
        <f t="shared" si="965"/>
        <v>0</v>
      </c>
      <c r="V556" s="151">
        <f t="shared" ref="U556:AL560" si="966">V557</f>
        <v>0</v>
      </c>
      <c r="W556" s="151">
        <f t="shared" si="966"/>
        <v>0</v>
      </c>
      <c r="X556" s="28">
        <f t="shared" si="966"/>
        <v>3493</v>
      </c>
      <c r="Y556" s="28">
        <f t="shared" si="966"/>
        <v>0</v>
      </c>
      <c r="Z556" s="28">
        <f t="shared" si="966"/>
        <v>3493</v>
      </c>
      <c r="AA556" s="151">
        <f t="shared" si="966"/>
        <v>0</v>
      </c>
      <c r="AB556" s="151">
        <f t="shared" si="966"/>
        <v>0</v>
      </c>
      <c r="AC556" s="151">
        <f t="shared" si="966"/>
        <v>0</v>
      </c>
      <c r="AD556" s="28">
        <f t="shared" si="966"/>
        <v>3493</v>
      </c>
      <c r="AE556" s="28">
        <f t="shared" si="966"/>
        <v>0</v>
      </c>
      <c r="AF556" s="28">
        <f t="shared" si="966"/>
        <v>3493</v>
      </c>
      <c r="AG556" s="28"/>
      <c r="AH556" s="151">
        <f t="shared" si="966"/>
        <v>0</v>
      </c>
      <c r="AI556" s="151">
        <f t="shared" si="966"/>
        <v>0</v>
      </c>
      <c r="AJ556" s="151">
        <f t="shared" si="966"/>
        <v>0</v>
      </c>
      <c r="AK556" s="151">
        <f t="shared" si="966"/>
        <v>0</v>
      </c>
      <c r="AL556" s="28">
        <f t="shared" si="966"/>
        <v>3493</v>
      </c>
      <c r="AM556" s="28">
        <f t="shared" ref="AH556:AW560" si="967">AM557</f>
        <v>0</v>
      </c>
      <c r="AN556" s="28">
        <f t="shared" si="967"/>
        <v>3493</v>
      </c>
      <c r="AO556" s="28">
        <f t="shared" si="967"/>
        <v>0</v>
      </c>
      <c r="AP556" s="28">
        <f t="shared" si="967"/>
        <v>0</v>
      </c>
      <c r="AQ556" s="28">
        <f t="shared" si="967"/>
        <v>0</v>
      </c>
      <c r="AR556" s="28">
        <f t="shared" si="967"/>
        <v>0</v>
      </c>
      <c r="AS556" s="28">
        <f t="shared" si="967"/>
        <v>0</v>
      </c>
      <c r="AT556" s="28">
        <f t="shared" si="967"/>
        <v>3493</v>
      </c>
      <c r="AU556" s="28">
        <f t="shared" si="967"/>
        <v>0</v>
      </c>
      <c r="AV556" s="28">
        <f t="shared" si="967"/>
        <v>3493</v>
      </c>
      <c r="AW556" s="28">
        <f t="shared" si="967"/>
        <v>0</v>
      </c>
    </row>
    <row r="557" spans="1:49" s="9" customFormat="1" ht="49.5">
      <c r="A557" s="81" t="s">
        <v>461</v>
      </c>
      <c r="B557" s="74" t="s">
        <v>58</v>
      </c>
      <c r="C557" s="74" t="s">
        <v>60</v>
      </c>
      <c r="D557" s="30" t="s">
        <v>380</v>
      </c>
      <c r="E557" s="30"/>
      <c r="F557" s="32">
        <f t="shared" si="965"/>
        <v>3493</v>
      </c>
      <c r="G557" s="32">
        <f t="shared" si="965"/>
        <v>0</v>
      </c>
      <c r="H557" s="32">
        <f t="shared" si="965"/>
        <v>3493</v>
      </c>
      <c r="I557" s="152">
        <f t="shared" si="965"/>
        <v>0</v>
      </c>
      <c r="J557" s="152">
        <f t="shared" si="965"/>
        <v>0</v>
      </c>
      <c r="K557" s="152">
        <f t="shared" si="965"/>
        <v>0</v>
      </c>
      <c r="L557" s="32">
        <f t="shared" si="965"/>
        <v>3493</v>
      </c>
      <c r="M557" s="32">
        <f t="shared" si="965"/>
        <v>0</v>
      </c>
      <c r="N557" s="32">
        <f t="shared" si="965"/>
        <v>3493</v>
      </c>
      <c r="O557" s="152">
        <f t="shared" si="965"/>
        <v>0</v>
      </c>
      <c r="P557" s="152">
        <f t="shared" si="965"/>
        <v>0</v>
      </c>
      <c r="Q557" s="152">
        <f t="shared" si="965"/>
        <v>0</v>
      </c>
      <c r="R557" s="32">
        <f t="shared" si="965"/>
        <v>3493</v>
      </c>
      <c r="S557" s="32">
        <f t="shared" si="965"/>
        <v>0</v>
      </c>
      <c r="T557" s="32">
        <f t="shared" si="965"/>
        <v>3493</v>
      </c>
      <c r="U557" s="152">
        <f t="shared" si="966"/>
        <v>0</v>
      </c>
      <c r="V557" s="152">
        <f t="shared" si="966"/>
        <v>0</v>
      </c>
      <c r="W557" s="152">
        <f t="shared" si="966"/>
        <v>0</v>
      </c>
      <c r="X557" s="32">
        <f t="shared" si="966"/>
        <v>3493</v>
      </c>
      <c r="Y557" s="32">
        <f t="shared" si="966"/>
        <v>0</v>
      </c>
      <c r="Z557" s="32">
        <f t="shared" si="966"/>
        <v>3493</v>
      </c>
      <c r="AA557" s="152">
        <f t="shared" si="966"/>
        <v>0</v>
      </c>
      <c r="AB557" s="152">
        <f t="shared" si="966"/>
        <v>0</v>
      </c>
      <c r="AC557" s="152">
        <f t="shared" si="966"/>
        <v>0</v>
      </c>
      <c r="AD557" s="32">
        <f t="shared" si="966"/>
        <v>3493</v>
      </c>
      <c r="AE557" s="32">
        <f t="shared" si="966"/>
        <v>0</v>
      </c>
      <c r="AF557" s="32">
        <f t="shared" si="966"/>
        <v>3493</v>
      </c>
      <c r="AG557" s="32"/>
      <c r="AH557" s="152">
        <f t="shared" si="967"/>
        <v>0</v>
      </c>
      <c r="AI557" s="152">
        <f t="shared" si="967"/>
        <v>0</v>
      </c>
      <c r="AJ557" s="152">
        <f t="shared" si="967"/>
        <v>0</v>
      </c>
      <c r="AK557" s="152">
        <f t="shared" si="967"/>
        <v>0</v>
      </c>
      <c r="AL557" s="32">
        <f t="shared" si="967"/>
        <v>3493</v>
      </c>
      <c r="AM557" s="32">
        <f t="shared" si="967"/>
        <v>0</v>
      </c>
      <c r="AN557" s="32">
        <f t="shared" si="967"/>
        <v>3493</v>
      </c>
      <c r="AO557" s="32">
        <f t="shared" si="967"/>
        <v>0</v>
      </c>
      <c r="AP557" s="32">
        <f t="shared" si="967"/>
        <v>0</v>
      </c>
      <c r="AQ557" s="32">
        <f t="shared" si="967"/>
        <v>0</v>
      </c>
      <c r="AR557" s="32">
        <f t="shared" si="967"/>
        <v>0</v>
      </c>
      <c r="AS557" s="32">
        <f t="shared" si="967"/>
        <v>0</v>
      </c>
      <c r="AT557" s="32">
        <f t="shared" si="967"/>
        <v>3493</v>
      </c>
      <c r="AU557" s="32">
        <f t="shared" si="967"/>
        <v>0</v>
      </c>
      <c r="AV557" s="32">
        <f t="shared" si="967"/>
        <v>3493</v>
      </c>
      <c r="AW557" s="32">
        <f t="shared" si="967"/>
        <v>0</v>
      </c>
    </row>
    <row r="558" spans="1:49" s="9" customFormat="1" ht="33">
      <c r="A558" s="81" t="s">
        <v>76</v>
      </c>
      <c r="B558" s="74" t="s">
        <v>58</v>
      </c>
      <c r="C558" s="74" t="s">
        <v>60</v>
      </c>
      <c r="D558" s="30" t="s">
        <v>381</v>
      </c>
      <c r="E558" s="30"/>
      <c r="F558" s="32">
        <f t="shared" si="965"/>
        <v>3493</v>
      </c>
      <c r="G558" s="32">
        <f t="shared" si="965"/>
        <v>0</v>
      </c>
      <c r="H558" s="32">
        <f t="shared" si="965"/>
        <v>3493</v>
      </c>
      <c r="I558" s="152">
        <f t="shared" si="965"/>
        <v>0</v>
      </c>
      <c r="J558" s="152">
        <f t="shared" si="965"/>
        <v>0</v>
      </c>
      <c r="K558" s="152">
        <f t="shared" si="965"/>
        <v>0</v>
      </c>
      <c r="L558" s="32">
        <f t="shared" si="965"/>
        <v>3493</v>
      </c>
      <c r="M558" s="32">
        <f t="shared" si="965"/>
        <v>0</v>
      </c>
      <c r="N558" s="32">
        <f t="shared" si="965"/>
        <v>3493</v>
      </c>
      <c r="O558" s="152">
        <f t="shared" si="965"/>
        <v>0</v>
      </c>
      <c r="P558" s="152">
        <f t="shared" si="965"/>
        <v>0</v>
      </c>
      <c r="Q558" s="152">
        <f t="shared" si="965"/>
        <v>0</v>
      </c>
      <c r="R558" s="32">
        <f t="shared" si="965"/>
        <v>3493</v>
      </c>
      <c r="S558" s="32">
        <f t="shared" si="965"/>
        <v>0</v>
      </c>
      <c r="T558" s="32">
        <f t="shared" si="965"/>
        <v>3493</v>
      </c>
      <c r="U558" s="152">
        <f t="shared" si="966"/>
        <v>0</v>
      </c>
      <c r="V558" s="152">
        <f t="shared" si="966"/>
        <v>0</v>
      </c>
      <c r="W558" s="152">
        <f t="shared" si="966"/>
        <v>0</v>
      </c>
      <c r="X558" s="32">
        <f t="shared" si="966"/>
        <v>3493</v>
      </c>
      <c r="Y558" s="32">
        <f t="shared" si="966"/>
        <v>0</v>
      </c>
      <c r="Z558" s="32">
        <f t="shared" si="966"/>
        <v>3493</v>
      </c>
      <c r="AA558" s="152">
        <f t="shared" si="966"/>
        <v>0</v>
      </c>
      <c r="AB558" s="152">
        <f t="shared" si="966"/>
        <v>0</v>
      </c>
      <c r="AC558" s="152">
        <f t="shared" si="966"/>
        <v>0</v>
      </c>
      <c r="AD558" s="32">
        <f t="shared" si="966"/>
        <v>3493</v>
      </c>
      <c r="AE558" s="32">
        <f t="shared" si="966"/>
        <v>0</v>
      </c>
      <c r="AF558" s="32">
        <f t="shared" si="966"/>
        <v>3493</v>
      </c>
      <c r="AG558" s="32"/>
      <c r="AH558" s="152">
        <f t="shared" si="967"/>
        <v>0</v>
      </c>
      <c r="AI558" s="152">
        <f t="shared" si="967"/>
        <v>0</v>
      </c>
      <c r="AJ558" s="152">
        <f t="shared" si="967"/>
        <v>0</v>
      </c>
      <c r="AK558" s="152">
        <f t="shared" si="967"/>
        <v>0</v>
      </c>
      <c r="AL558" s="32">
        <f t="shared" si="967"/>
        <v>3493</v>
      </c>
      <c r="AM558" s="32">
        <f t="shared" si="967"/>
        <v>0</v>
      </c>
      <c r="AN558" s="32">
        <f t="shared" si="967"/>
        <v>3493</v>
      </c>
      <c r="AO558" s="32">
        <f t="shared" si="967"/>
        <v>0</v>
      </c>
      <c r="AP558" s="32">
        <f t="shared" si="967"/>
        <v>0</v>
      </c>
      <c r="AQ558" s="32">
        <f t="shared" si="967"/>
        <v>0</v>
      </c>
      <c r="AR558" s="32">
        <f t="shared" si="967"/>
        <v>0</v>
      </c>
      <c r="AS558" s="32">
        <f t="shared" si="967"/>
        <v>0</v>
      </c>
      <c r="AT558" s="32">
        <f t="shared" si="967"/>
        <v>3493</v>
      </c>
      <c r="AU558" s="32">
        <f t="shared" si="967"/>
        <v>0</v>
      </c>
      <c r="AV558" s="32">
        <f t="shared" si="967"/>
        <v>3493</v>
      </c>
      <c r="AW558" s="32">
        <f t="shared" si="967"/>
        <v>0</v>
      </c>
    </row>
    <row r="559" spans="1:49" s="9" customFormat="1" ht="33">
      <c r="A559" s="81" t="s">
        <v>648</v>
      </c>
      <c r="B559" s="74" t="s">
        <v>58</v>
      </c>
      <c r="C559" s="74" t="s">
        <v>60</v>
      </c>
      <c r="D559" s="30" t="s">
        <v>627</v>
      </c>
      <c r="E559" s="30"/>
      <c r="F559" s="32">
        <f t="shared" si="965"/>
        <v>3493</v>
      </c>
      <c r="G559" s="32">
        <f t="shared" si="965"/>
        <v>0</v>
      </c>
      <c r="H559" s="32">
        <f t="shared" si="965"/>
        <v>3493</v>
      </c>
      <c r="I559" s="152">
        <f t="shared" si="965"/>
        <v>0</v>
      </c>
      <c r="J559" s="152">
        <f t="shared" si="965"/>
        <v>0</v>
      </c>
      <c r="K559" s="152">
        <f t="shared" si="965"/>
        <v>0</v>
      </c>
      <c r="L559" s="32">
        <f t="shared" si="965"/>
        <v>3493</v>
      </c>
      <c r="M559" s="32">
        <f t="shared" si="965"/>
        <v>0</v>
      </c>
      <c r="N559" s="32">
        <f t="shared" si="965"/>
        <v>3493</v>
      </c>
      <c r="O559" s="152">
        <f t="shared" si="965"/>
        <v>0</v>
      </c>
      <c r="P559" s="152">
        <f t="shared" si="965"/>
        <v>0</v>
      </c>
      <c r="Q559" s="152">
        <f t="shared" si="965"/>
        <v>0</v>
      </c>
      <c r="R559" s="32">
        <f t="shared" si="965"/>
        <v>3493</v>
      </c>
      <c r="S559" s="32">
        <f t="shared" si="965"/>
        <v>0</v>
      </c>
      <c r="T559" s="32">
        <f t="shared" si="965"/>
        <v>3493</v>
      </c>
      <c r="U559" s="152">
        <f t="shared" si="966"/>
        <v>0</v>
      </c>
      <c r="V559" s="152">
        <f t="shared" si="966"/>
        <v>0</v>
      </c>
      <c r="W559" s="152">
        <f t="shared" si="966"/>
        <v>0</v>
      </c>
      <c r="X559" s="32">
        <f t="shared" si="966"/>
        <v>3493</v>
      </c>
      <c r="Y559" s="32">
        <f t="shared" si="966"/>
        <v>0</v>
      </c>
      <c r="Z559" s="32">
        <f t="shared" si="966"/>
        <v>3493</v>
      </c>
      <c r="AA559" s="152">
        <f t="shared" si="966"/>
        <v>0</v>
      </c>
      <c r="AB559" s="152">
        <f t="shared" si="966"/>
        <v>0</v>
      </c>
      <c r="AC559" s="152">
        <f t="shared" si="966"/>
        <v>0</v>
      </c>
      <c r="AD559" s="32">
        <f t="shared" si="966"/>
        <v>3493</v>
      </c>
      <c r="AE559" s="32">
        <f t="shared" si="966"/>
        <v>0</v>
      </c>
      <c r="AF559" s="32">
        <f t="shared" si="966"/>
        <v>3493</v>
      </c>
      <c r="AG559" s="32"/>
      <c r="AH559" s="152">
        <f t="shared" si="967"/>
        <v>0</v>
      </c>
      <c r="AI559" s="152">
        <f t="shared" si="967"/>
        <v>0</v>
      </c>
      <c r="AJ559" s="152">
        <f t="shared" si="967"/>
        <v>0</v>
      </c>
      <c r="AK559" s="152">
        <f t="shared" si="967"/>
        <v>0</v>
      </c>
      <c r="AL559" s="32">
        <f t="shared" si="967"/>
        <v>3493</v>
      </c>
      <c r="AM559" s="32">
        <f t="shared" si="967"/>
        <v>0</v>
      </c>
      <c r="AN559" s="32">
        <f t="shared" si="967"/>
        <v>3493</v>
      </c>
      <c r="AO559" s="32">
        <f t="shared" si="967"/>
        <v>0</v>
      </c>
      <c r="AP559" s="32">
        <f t="shared" si="967"/>
        <v>0</v>
      </c>
      <c r="AQ559" s="32">
        <f t="shared" si="967"/>
        <v>0</v>
      </c>
      <c r="AR559" s="32">
        <f t="shared" si="967"/>
        <v>0</v>
      </c>
      <c r="AS559" s="32">
        <f t="shared" si="967"/>
        <v>0</v>
      </c>
      <c r="AT559" s="32">
        <f t="shared" si="967"/>
        <v>3493</v>
      </c>
      <c r="AU559" s="32">
        <f t="shared" si="967"/>
        <v>0</v>
      </c>
      <c r="AV559" s="32">
        <f t="shared" si="967"/>
        <v>3493</v>
      </c>
      <c r="AW559" s="32">
        <f t="shared" si="967"/>
        <v>0</v>
      </c>
    </row>
    <row r="560" spans="1:49" s="9" customFormat="1" ht="33">
      <c r="A560" s="81" t="s">
        <v>418</v>
      </c>
      <c r="B560" s="74" t="s">
        <v>58</v>
      </c>
      <c r="C560" s="74" t="s">
        <v>60</v>
      </c>
      <c r="D560" s="30" t="s">
        <v>627</v>
      </c>
      <c r="E560" s="30" t="s">
        <v>78</v>
      </c>
      <c r="F560" s="32">
        <f t="shared" si="965"/>
        <v>3493</v>
      </c>
      <c r="G560" s="32">
        <f t="shared" si="965"/>
        <v>0</v>
      </c>
      <c r="H560" s="32">
        <f t="shared" si="965"/>
        <v>3493</v>
      </c>
      <c r="I560" s="152">
        <f t="shared" si="965"/>
        <v>0</v>
      </c>
      <c r="J560" s="152">
        <f t="shared" si="965"/>
        <v>0</v>
      </c>
      <c r="K560" s="152">
        <f t="shared" si="965"/>
        <v>0</v>
      </c>
      <c r="L560" s="32">
        <f t="shared" si="965"/>
        <v>3493</v>
      </c>
      <c r="M560" s="32">
        <f t="shared" si="965"/>
        <v>0</v>
      </c>
      <c r="N560" s="32">
        <f t="shared" si="965"/>
        <v>3493</v>
      </c>
      <c r="O560" s="152">
        <f t="shared" si="965"/>
        <v>0</v>
      </c>
      <c r="P560" s="152">
        <f t="shared" si="965"/>
        <v>0</v>
      </c>
      <c r="Q560" s="152">
        <f t="shared" si="965"/>
        <v>0</v>
      </c>
      <c r="R560" s="32">
        <f t="shared" si="965"/>
        <v>3493</v>
      </c>
      <c r="S560" s="32">
        <f t="shared" si="965"/>
        <v>0</v>
      </c>
      <c r="T560" s="32">
        <f t="shared" si="965"/>
        <v>3493</v>
      </c>
      <c r="U560" s="152">
        <f t="shared" si="966"/>
        <v>0</v>
      </c>
      <c r="V560" s="152">
        <f t="shared" si="966"/>
        <v>0</v>
      </c>
      <c r="W560" s="152">
        <f t="shared" si="966"/>
        <v>0</v>
      </c>
      <c r="X560" s="32">
        <f t="shared" si="966"/>
        <v>3493</v>
      </c>
      <c r="Y560" s="32">
        <f t="shared" si="966"/>
        <v>0</v>
      </c>
      <c r="Z560" s="32">
        <f t="shared" si="966"/>
        <v>3493</v>
      </c>
      <c r="AA560" s="152">
        <f t="shared" si="966"/>
        <v>0</v>
      </c>
      <c r="AB560" s="152">
        <f t="shared" si="966"/>
        <v>0</v>
      </c>
      <c r="AC560" s="152">
        <f t="shared" si="966"/>
        <v>0</v>
      </c>
      <c r="AD560" s="32">
        <f t="shared" si="966"/>
        <v>3493</v>
      </c>
      <c r="AE560" s="32">
        <f t="shared" si="966"/>
        <v>0</v>
      </c>
      <c r="AF560" s="32">
        <f t="shared" si="966"/>
        <v>3493</v>
      </c>
      <c r="AG560" s="32"/>
      <c r="AH560" s="152">
        <f t="shared" si="967"/>
        <v>0</v>
      </c>
      <c r="AI560" s="152">
        <f t="shared" si="967"/>
        <v>0</v>
      </c>
      <c r="AJ560" s="152">
        <f t="shared" si="967"/>
        <v>0</v>
      </c>
      <c r="AK560" s="152">
        <f t="shared" si="967"/>
        <v>0</v>
      </c>
      <c r="AL560" s="32">
        <f t="shared" si="967"/>
        <v>3493</v>
      </c>
      <c r="AM560" s="32">
        <f t="shared" si="967"/>
        <v>0</v>
      </c>
      <c r="AN560" s="32">
        <f t="shared" si="967"/>
        <v>3493</v>
      </c>
      <c r="AO560" s="32">
        <f t="shared" si="967"/>
        <v>0</v>
      </c>
      <c r="AP560" s="32">
        <f t="shared" si="967"/>
        <v>0</v>
      </c>
      <c r="AQ560" s="32">
        <f t="shared" si="967"/>
        <v>0</v>
      </c>
      <c r="AR560" s="32">
        <f t="shared" si="967"/>
        <v>0</v>
      </c>
      <c r="AS560" s="32">
        <f t="shared" si="967"/>
        <v>0</v>
      </c>
      <c r="AT560" s="32">
        <f t="shared" si="967"/>
        <v>3493</v>
      </c>
      <c r="AU560" s="32">
        <f t="shared" si="967"/>
        <v>0</v>
      </c>
      <c r="AV560" s="32">
        <f t="shared" si="967"/>
        <v>3493</v>
      </c>
      <c r="AW560" s="32">
        <f t="shared" si="967"/>
        <v>0</v>
      </c>
    </row>
    <row r="561" spans="1:49" ht="49.5">
      <c r="A561" s="81" t="s">
        <v>171</v>
      </c>
      <c r="B561" s="74" t="s">
        <v>58</v>
      </c>
      <c r="C561" s="74" t="s">
        <v>60</v>
      </c>
      <c r="D561" s="30" t="s">
        <v>627</v>
      </c>
      <c r="E561" s="30" t="s">
        <v>170</v>
      </c>
      <c r="F561" s="32">
        <v>3493</v>
      </c>
      <c r="G561" s="32"/>
      <c r="H561" s="32">
        <v>3493</v>
      </c>
      <c r="I561" s="152"/>
      <c r="J561" s="152"/>
      <c r="K561" s="152"/>
      <c r="L561" s="32">
        <f>F561+I561+J561</f>
        <v>3493</v>
      </c>
      <c r="M561" s="32">
        <f>G561+J561</f>
        <v>0</v>
      </c>
      <c r="N561" s="32">
        <f>H561+K561</f>
        <v>3493</v>
      </c>
      <c r="O561" s="152"/>
      <c r="P561" s="152"/>
      <c r="Q561" s="152"/>
      <c r="R561" s="32">
        <f>L561+O561+P561</f>
        <v>3493</v>
      </c>
      <c r="S561" s="32">
        <f>M561+P561</f>
        <v>0</v>
      </c>
      <c r="T561" s="32">
        <f>N561+Q561</f>
        <v>3493</v>
      </c>
      <c r="U561" s="152"/>
      <c r="V561" s="152"/>
      <c r="W561" s="152"/>
      <c r="X561" s="32">
        <f>R561+U561+V561</f>
        <v>3493</v>
      </c>
      <c r="Y561" s="32">
        <f>S561+V561</f>
        <v>0</v>
      </c>
      <c r="Z561" s="32">
        <f>T561+W561</f>
        <v>3493</v>
      </c>
      <c r="AA561" s="152"/>
      <c r="AB561" s="152"/>
      <c r="AC561" s="152"/>
      <c r="AD561" s="32">
        <f>X561+AA561+AB561</f>
        <v>3493</v>
      </c>
      <c r="AE561" s="32">
        <f>Y561+AB561</f>
        <v>0</v>
      </c>
      <c r="AF561" s="32">
        <f>Z561+AC561</f>
        <v>3493</v>
      </c>
      <c r="AG561" s="32"/>
      <c r="AH561" s="152"/>
      <c r="AI561" s="152"/>
      <c r="AJ561" s="152"/>
      <c r="AK561" s="152"/>
      <c r="AL561" s="32">
        <f>AD561+AH561+AI561</f>
        <v>3493</v>
      </c>
      <c r="AM561" s="32">
        <f>AE561+AI561</f>
        <v>0</v>
      </c>
      <c r="AN561" s="32">
        <f>AF561+AJ561</f>
        <v>3493</v>
      </c>
      <c r="AO561" s="32">
        <f>AH561+AK561</f>
        <v>0</v>
      </c>
      <c r="AP561" s="32"/>
      <c r="AQ561" s="32"/>
      <c r="AR561" s="32"/>
      <c r="AS561" s="32"/>
      <c r="AT561" s="32">
        <f>AL561+AP561+AQ561</f>
        <v>3493</v>
      </c>
      <c r="AU561" s="32">
        <f>AM561+AQ561</f>
        <v>0</v>
      </c>
      <c r="AV561" s="32">
        <f>AN561+AR561</f>
        <v>3493</v>
      </c>
      <c r="AW561" s="32">
        <f>AP561+AS561</f>
        <v>0</v>
      </c>
    </row>
    <row r="562" spans="1:49" s="5" customFormat="1" ht="20.25">
      <c r="A562" s="52"/>
      <c r="B562" s="53"/>
      <c r="C562" s="53"/>
      <c r="D562" s="54"/>
      <c r="E562" s="54"/>
      <c r="F562" s="20"/>
      <c r="G562" s="20"/>
      <c r="H562" s="20"/>
      <c r="I562" s="148"/>
      <c r="J562" s="148"/>
      <c r="K562" s="148"/>
      <c r="L562" s="20"/>
      <c r="M562" s="20"/>
      <c r="N562" s="20"/>
      <c r="O562" s="148"/>
      <c r="P562" s="148"/>
      <c r="Q562" s="148"/>
      <c r="R562" s="20"/>
      <c r="S562" s="20"/>
      <c r="T562" s="20"/>
      <c r="U562" s="148"/>
      <c r="V562" s="148"/>
      <c r="W562" s="148"/>
      <c r="X562" s="20"/>
      <c r="Y562" s="20"/>
      <c r="Z562" s="20"/>
      <c r="AA562" s="148"/>
      <c r="AB562" s="148"/>
      <c r="AC562" s="148"/>
      <c r="AD562" s="20"/>
      <c r="AE562" s="20"/>
      <c r="AF562" s="20"/>
      <c r="AG562" s="20"/>
      <c r="AH562" s="148"/>
      <c r="AI562" s="148"/>
      <c r="AJ562" s="148"/>
      <c r="AK562" s="148"/>
      <c r="AL562" s="20"/>
      <c r="AM562" s="20"/>
      <c r="AN562" s="20"/>
      <c r="AO562" s="20"/>
      <c r="AP562" s="20"/>
      <c r="AQ562" s="20"/>
      <c r="AR562" s="20"/>
      <c r="AS562" s="20"/>
      <c r="AT562" s="20"/>
      <c r="AU562" s="20"/>
      <c r="AV562" s="20"/>
      <c r="AW562" s="20"/>
    </row>
    <row r="563" spans="1:49" s="5" customFormat="1" ht="25.5" customHeight="1">
      <c r="A563" s="47" t="s">
        <v>33</v>
      </c>
      <c r="B563" s="22" t="s">
        <v>34</v>
      </c>
      <c r="C563" s="22"/>
      <c r="D563" s="23"/>
      <c r="E563" s="22"/>
      <c r="F563" s="55">
        <f t="shared" ref="F563:H563" si="968">F565+F598+F623+F674+F685+F705+F724</f>
        <v>2509991</v>
      </c>
      <c r="G563" s="55">
        <f t="shared" si="968"/>
        <v>0</v>
      </c>
      <c r="H563" s="55">
        <f t="shared" si="968"/>
        <v>2596358</v>
      </c>
      <c r="I563" s="164">
        <f t="shared" ref="I563:N563" si="969">I565+I598+I623+I674+I685+I705+I724</f>
        <v>0</v>
      </c>
      <c r="J563" s="164">
        <f t="shared" si="969"/>
        <v>0</v>
      </c>
      <c r="K563" s="164">
        <f t="shared" si="969"/>
        <v>0</v>
      </c>
      <c r="L563" s="55">
        <f t="shared" si="969"/>
        <v>2509991</v>
      </c>
      <c r="M563" s="55">
        <f t="shared" si="969"/>
        <v>0</v>
      </c>
      <c r="N563" s="55">
        <f t="shared" si="969"/>
        <v>2596358</v>
      </c>
      <c r="O563" s="164">
        <f t="shared" ref="O563:T563" si="970">O565+O598+O623+O674+O685+O705+O724</f>
        <v>0</v>
      </c>
      <c r="P563" s="164">
        <f t="shared" si="970"/>
        <v>0</v>
      </c>
      <c r="Q563" s="164">
        <f t="shared" si="970"/>
        <v>0</v>
      </c>
      <c r="R563" s="55">
        <f t="shared" si="970"/>
        <v>2509991</v>
      </c>
      <c r="S563" s="55">
        <f t="shared" si="970"/>
        <v>0</v>
      </c>
      <c r="T563" s="55">
        <f t="shared" si="970"/>
        <v>2596358</v>
      </c>
      <c r="U563" s="164">
        <f t="shared" ref="U563:Z563" si="971">U565+U598+U623+U674+U685+U705+U724</f>
        <v>0</v>
      </c>
      <c r="V563" s="164">
        <f t="shared" si="971"/>
        <v>0</v>
      </c>
      <c r="W563" s="164">
        <f t="shared" si="971"/>
        <v>0</v>
      </c>
      <c r="X563" s="55">
        <f t="shared" si="971"/>
        <v>2509991</v>
      </c>
      <c r="Y563" s="55">
        <f t="shared" si="971"/>
        <v>0</v>
      </c>
      <c r="Z563" s="55">
        <f t="shared" si="971"/>
        <v>2596358</v>
      </c>
      <c r="AA563" s="164">
        <f t="shared" ref="AA563:AF563" si="972">AA565+AA598+AA623+AA674+AA685+AA705+AA724</f>
        <v>0</v>
      </c>
      <c r="AB563" s="164">
        <f t="shared" si="972"/>
        <v>0</v>
      </c>
      <c r="AC563" s="164">
        <f t="shared" si="972"/>
        <v>0</v>
      </c>
      <c r="AD563" s="55">
        <f t="shared" si="972"/>
        <v>2509991</v>
      </c>
      <c r="AE563" s="55">
        <f t="shared" si="972"/>
        <v>0</v>
      </c>
      <c r="AF563" s="55">
        <f t="shared" si="972"/>
        <v>2596358</v>
      </c>
      <c r="AG563" s="55"/>
      <c r="AH563" s="164">
        <f t="shared" ref="AH563:AN563" si="973">AH565+AH598+AH623+AH674+AH685+AH705+AH724</f>
        <v>0</v>
      </c>
      <c r="AI563" s="164">
        <f t="shared" si="973"/>
        <v>0</v>
      </c>
      <c r="AJ563" s="164">
        <f t="shared" si="973"/>
        <v>0</v>
      </c>
      <c r="AK563" s="164">
        <f t="shared" ref="AK563" si="974">AK565+AK598+AK623+AK674+AK685+AK705+AK724</f>
        <v>0</v>
      </c>
      <c r="AL563" s="55">
        <f t="shared" si="973"/>
        <v>2509991</v>
      </c>
      <c r="AM563" s="55">
        <f t="shared" si="973"/>
        <v>0</v>
      </c>
      <c r="AN563" s="55">
        <f t="shared" si="973"/>
        <v>2596358</v>
      </c>
      <c r="AO563" s="55">
        <f t="shared" ref="AO563:AV563" si="975">AO565+AO598+AO623+AO674+AO685+AO705+AO724</f>
        <v>0</v>
      </c>
      <c r="AP563" s="55">
        <f t="shared" si="975"/>
        <v>300500</v>
      </c>
      <c r="AQ563" s="55">
        <f t="shared" si="975"/>
        <v>265139</v>
      </c>
      <c r="AR563" s="55">
        <f t="shared" si="975"/>
        <v>0</v>
      </c>
      <c r="AS563" s="55">
        <f t="shared" si="975"/>
        <v>0</v>
      </c>
      <c r="AT563" s="55">
        <f t="shared" si="975"/>
        <v>2810491</v>
      </c>
      <c r="AU563" s="55">
        <f t="shared" si="975"/>
        <v>265139</v>
      </c>
      <c r="AV563" s="55">
        <f t="shared" si="975"/>
        <v>2596358</v>
      </c>
      <c r="AW563" s="55">
        <f t="shared" ref="AW563" si="976">AW565+AW598+AW623+AW674+AW685+AW705+AW724</f>
        <v>0</v>
      </c>
    </row>
    <row r="564" spans="1:49" s="5" customFormat="1" ht="20.25">
      <c r="A564" s="47"/>
      <c r="B564" s="22"/>
      <c r="C564" s="22"/>
      <c r="D564" s="23"/>
      <c r="E564" s="22"/>
      <c r="F564" s="64"/>
      <c r="G564" s="64"/>
      <c r="H564" s="64"/>
      <c r="I564" s="163"/>
      <c r="J564" s="163"/>
      <c r="K564" s="163"/>
      <c r="L564" s="64"/>
      <c r="M564" s="64"/>
      <c r="N564" s="64"/>
      <c r="O564" s="163"/>
      <c r="P564" s="163"/>
      <c r="Q564" s="163"/>
      <c r="R564" s="64"/>
      <c r="S564" s="64"/>
      <c r="T564" s="64"/>
      <c r="U564" s="163"/>
      <c r="V564" s="163"/>
      <c r="W564" s="163"/>
      <c r="X564" s="64"/>
      <c r="Y564" s="64"/>
      <c r="Z564" s="64"/>
      <c r="AA564" s="163"/>
      <c r="AB564" s="163"/>
      <c r="AC564" s="163"/>
      <c r="AD564" s="64"/>
      <c r="AE564" s="64"/>
      <c r="AF564" s="64"/>
      <c r="AG564" s="64"/>
      <c r="AH564" s="163"/>
      <c r="AI564" s="163"/>
      <c r="AJ564" s="163"/>
      <c r="AK564" s="163"/>
      <c r="AL564" s="64"/>
      <c r="AM564" s="64"/>
      <c r="AN564" s="64"/>
      <c r="AO564" s="64"/>
      <c r="AP564" s="64"/>
      <c r="AQ564" s="64"/>
      <c r="AR564" s="64"/>
      <c r="AS564" s="64"/>
      <c r="AT564" s="64"/>
      <c r="AU564" s="64"/>
      <c r="AV564" s="64"/>
      <c r="AW564" s="64"/>
    </row>
    <row r="565" spans="1:49" s="5" customFormat="1" ht="20.25">
      <c r="A565" s="36" t="s">
        <v>35</v>
      </c>
      <c r="B565" s="26" t="s">
        <v>54</v>
      </c>
      <c r="C565" s="26" t="s">
        <v>48</v>
      </c>
      <c r="D565" s="37"/>
      <c r="E565" s="26"/>
      <c r="F565" s="38">
        <f t="shared" ref="F565:AW565" si="977">F566</f>
        <v>958408</v>
      </c>
      <c r="G565" s="38">
        <f t="shared" si="977"/>
        <v>0</v>
      </c>
      <c r="H565" s="38">
        <f t="shared" si="977"/>
        <v>989233</v>
      </c>
      <c r="I565" s="153">
        <f t="shared" si="977"/>
        <v>0</v>
      </c>
      <c r="J565" s="153">
        <f t="shared" si="977"/>
        <v>0</v>
      </c>
      <c r="K565" s="153">
        <f t="shared" si="977"/>
        <v>0</v>
      </c>
      <c r="L565" s="38">
        <f t="shared" si="977"/>
        <v>958408</v>
      </c>
      <c r="M565" s="38">
        <f t="shared" si="977"/>
        <v>0</v>
      </c>
      <c r="N565" s="38">
        <f t="shared" si="977"/>
        <v>989233</v>
      </c>
      <c r="O565" s="153">
        <f t="shared" si="977"/>
        <v>0</v>
      </c>
      <c r="P565" s="153">
        <f t="shared" si="977"/>
        <v>0</v>
      </c>
      <c r="Q565" s="153">
        <f t="shared" si="977"/>
        <v>0</v>
      </c>
      <c r="R565" s="38">
        <f t="shared" si="977"/>
        <v>958408</v>
      </c>
      <c r="S565" s="38">
        <f t="shared" si="977"/>
        <v>0</v>
      </c>
      <c r="T565" s="38">
        <f t="shared" si="977"/>
        <v>989233</v>
      </c>
      <c r="U565" s="153">
        <f t="shared" si="977"/>
        <v>0</v>
      </c>
      <c r="V565" s="153">
        <f t="shared" si="977"/>
        <v>0</v>
      </c>
      <c r="W565" s="153">
        <f t="shared" si="977"/>
        <v>0</v>
      </c>
      <c r="X565" s="38">
        <f t="shared" si="977"/>
        <v>958408</v>
      </c>
      <c r="Y565" s="38">
        <f t="shared" si="977"/>
        <v>0</v>
      </c>
      <c r="Z565" s="38">
        <f t="shared" si="977"/>
        <v>989233</v>
      </c>
      <c r="AA565" s="153">
        <f t="shared" si="977"/>
        <v>0</v>
      </c>
      <c r="AB565" s="153">
        <f t="shared" si="977"/>
        <v>0</v>
      </c>
      <c r="AC565" s="153">
        <f t="shared" si="977"/>
        <v>0</v>
      </c>
      <c r="AD565" s="38">
        <f t="shared" si="977"/>
        <v>958408</v>
      </c>
      <c r="AE565" s="38">
        <f t="shared" si="977"/>
        <v>0</v>
      </c>
      <c r="AF565" s="38">
        <f t="shared" si="977"/>
        <v>989233</v>
      </c>
      <c r="AG565" s="38"/>
      <c r="AH565" s="153">
        <f t="shared" si="977"/>
        <v>0</v>
      </c>
      <c r="AI565" s="153">
        <f t="shared" si="977"/>
        <v>0</v>
      </c>
      <c r="AJ565" s="153">
        <f t="shared" si="977"/>
        <v>0</v>
      </c>
      <c r="AK565" s="153">
        <f t="shared" si="977"/>
        <v>0</v>
      </c>
      <c r="AL565" s="38">
        <f t="shared" si="977"/>
        <v>958408</v>
      </c>
      <c r="AM565" s="38">
        <f t="shared" si="977"/>
        <v>0</v>
      </c>
      <c r="AN565" s="38">
        <f t="shared" si="977"/>
        <v>989233</v>
      </c>
      <c r="AO565" s="38">
        <f t="shared" si="977"/>
        <v>0</v>
      </c>
      <c r="AP565" s="38">
        <f t="shared" si="977"/>
        <v>300500</v>
      </c>
      <c r="AQ565" s="38">
        <f t="shared" si="977"/>
        <v>265139</v>
      </c>
      <c r="AR565" s="38">
        <f t="shared" si="977"/>
        <v>0</v>
      </c>
      <c r="AS565" s="38">
        <f t="shared" si="977"/>
        <v>0</v>
      </c>
      <c r="AT565" s="38">
        <f t="shared" si="977"/>
        <v>1258908</v>
      </c>
      <c r="AU565" s="38">
        <f t="shared" si="977"/>
        <v>265139</v>
      </c>
      <c r="AV565" s="38">
        <f t="shared" si="977"/>
        <v>989233</v>
      </c>
      <c r="AW565" s="38">
        <f t="shared" si="977"/>
        <v>0</v>
      </c>
    </row>
    <row r="566" spans="1:49" s="5" customFormat="1" ht="50.25">
      <c r="A566" s="29" t="s">
        <v>485</v>
      </c>
      <c r="B566" s="30" t="s">
        <v>54</v>
      </c>
      <c r="C566" s="30" t="s">
        <v>48</v>
      </c>
      <c r="D566" s="41" t="s">
        <v>299</v>
      </c>
      <c r="E566" s="30"/>
      <c r="F566" s="32">
        <f>F567+F572+F580+F588+F584</f>
        <v>958408</v>
      </c>
      <c r="G566" s="32">
        <f t="shared" ref="G566:I566" si="978">G567+G572+G580+G588+G584</f>
        <v>0</v>
      </c>
      <c r="H566" s="32">
        <f t="shared" si="978"/>
        <v>989233</v>
      </c>
      <c r="I566" s="152">
        <f t="shared" si="978"/>
        <v>0</v>
      </c>
      <c r="J566" s="152">
        <f t="shared" ref="J566:O566" si="979">J567+J572+J580+J588+J584</f>
        <v>0</v>
      </c>
      <c r="K566" s="152">
        <f t="shared" si="979"/>
        <v>0</v>
      </c>
      <c r="L566" s="32">
        <f t="shared" si="979"/>
        <v>958408</v>
      </c>
      <c r="M566" s="32">
        <f t="shared" si="979"/>
        <v>0</v>
      </c>
      <c r="N566" s="32">
        <f t="shared" si="979"/>
        <v>989233</v>
      </c>
      <c r="O566" s="152">
        <f t="shared" si="979"/>
        <v>0</v>
      </c>
      <c r="P566" s="152">
        <f t="shared" ref="P566:U566" si="980">P567+P572+P580+P588+P584</f>
        <v>0</v>
      </c>
      <c r="Q566" s="152">
        <f t="shared" si="980"/>
        <v>0</v>
      </c>
      <c r="R566" s="32">
        <f t="shared" si="980"/>
        <v>958408</v>
      </c>
      <c r="S566" s="32">
        <f t="shared" si="980"/>
        <v>0</v>
      </c>
      <c r="T566" s="32">
        <f t="shared" si="980"/>
        <v>989233</v>
      </c>
      <c r="U566" s="152">
        <f t="shared" si="980"/>
        <v>0</v>
      </c>
      <c r="V566" s="152">
        <f t="shared" ref="V566:AA566" si="981">V567+V572+V580+V588+V584</f>
        <v>0</v>
      </c>
      <c r="W566" s="152">
        <f t="shared" si="981"/>
        <v>0</v>
      </c>
      <c r="X566" s="32">
        <f t="shared" si="981"/>
        <v>958408</v>
      </c>
      <c r="Y566" s="32">
        <f t="shared" si="981"/>
        <v>0</v>
      </c>
      <c r="Z566" s="32">
        <f t="shared" si="981"/>
        <v>989233</v>
      </c>
      <c r="AA566" s="152">
        <f t="shared" si="981"/>
        <v>0</v>
      </c>
      <c r="AB566" s="152">
        <f t="shared" ref="AB566:AH566" si="982">AB567+AB572+AB580+AB588+AB584</f>
        <v>0</v>
      </c>
      <c r="AC566" s="152">
        <f t="shared" si="982"/>
        <v>0</v>
      </c>
      <c r="AD566" s="32">
        <f t="shared" si="982"/>
        <v>958408</v>
      </c>
      <c r="AE566" s="32">
        <f t="shared" si="982"/>
        <v>0</v>
      </c>
      <c r="AF566" s="32">
        <f t="shared" si="982"/>
        <v>989233</v>
      </c>
      <c r="AG566" s="32"/>
      <c r="AH566" s="152">
        <f t="shared" si="982"/>
        <v>0</v>
      </c>
      <c r="AI566" s="152">
        <f t="shared" ref="AI566:AN566" si="983">AI567+AI572+AI580+AI588+AI584</f>
        <v>0</v>
      </c>
      <c r="AJ566" s="152">
        <f t="shared" si="983"/>
        <v>0</v>
      </c>
      <c r="AK566" s="152">
        <f t="shared" ref="AK566" si="984">AK567+AK572+AK580+AK588+AK584</f>
        <v>0</v>
      </c>
      <c r="AL566" s="32">
        <f t="shared" si="983"/>
        <v>958408</v>
      </c>
      <c r="AM566" s="32">
        <f t="shared" si="983"/>
        <v>0</v>
      </c>
      <c r="AN566" s="32">
        <f t="shared" si="983"/>
        <v>989233</v>
      </c>
      <c r="AO566" s="32">
        <f t="shared" ref="AO566" si="985">AO567+AO572+AO580+AO588+AO584</f>
        <v>0</v>
      </c>
      <c r="AP566" s="32">
        <f>AP567+AP572+AP580+AP588+AP584+AP591+AP594</f>
        <v>300500</v>
      </c>
      <c r="AQ566" s="32">
        <f t="shared" ref="AQ566:AW566" si="986">AQ567+AQ572+AQ580+AQ588+AQ584+AQ591+AQ594</f>
        <v>265139</v>
      </c>
      <c r="AR566" s="32">
        <f t="shared" si="986"/>
        <v>0</v>
      </c>
      <c r="AS566" s="32">
        <f t="shared" si="986"/>
        <v>0</v>
      </c>
      <c r="AT566" s="32">
        <f t="shared" si="986"/>
        <v>1258908</v>
      </c>
      <c r="AU566" s="32">
        <f t="shared" si="986"/>
        <v>265139</v>
      </c>
      <c r="AV566" s="32">
        <f t="shared" si="986"/>
        <v>989233</v>
      </c>
      <c r="AW566" s="32">
        <f t="shared" si="986"/>
        <v>0</v>
      </c>
    </row>
    <row r="567" spans="1:49" s="5" customFormat="1" ht="33.75">
      <c r="A567" s="70" t="s">
        <v>212</v>
      </c>
      <c r="B567" s="30" t="s">
        <v>54</v>
      </c>
      <c r="C567" s="30" t="s">
        <v>48</v>
      </c>
      <c r="D567" s="41" t="s">
        <v>300</v>
      </c>
      <c r="E567" s="30"/>
      <c r="F567" s="32">
        <f t="shared" ref="F567:U568" si="987">F568</f>
        <v>612316</v>
      </c>
      <c r="G567" s="32">
        <f t="shared" si="987"/>
        <v>0</v>
      </c>
      <c r="H567" s="32">
        <f t="shared" si="987"/>
        <v>633935</v>
      </c>
      <c r="I567" s="152">
        <f t="shared" si="987"/>
        <v>0</v>
      </c>
      <c r="J567" s="152">
        <f t="shared" si="987"/>
        <v>0</v>
      </c>
      <c r="K567" s="152">
        <f t="shared" si="987"/>
        <v>0</v>
      </c>
      <c r="L567" s="32">
        <f t="shared" si="987"/>
        <v>612316</v>
      </c>
      <c r="M567" s="32">
        <f t="shared" si="987"/>
        <v>0</v>
      </c>
      <c r="N567" s="32">
        <f t="shared" si="987"/>
        <v>633935</v>
      </c>
      <c r="O567" s="152">
        <f t="shared" si="987"/>
        <v>0</v>
      </c>
      <c r="P567" s="152">
        <f t="shared" si="987"/>
        <v>0</v>
      </c>
      <c r="Q567" s="152">
        <f t="shared" si="987"/>
        <v>0</v>
      </c>
      <c r="R567" s="32">
        <f t="shared" si="987"/>
        <v>612316</v>
      </c>
      <c r="S567" s="32">
        <f t="shared" si="987"/>
        <v>0</v>
      </c>
      <c r="T567" s="32">
        <f t="shared" si="987"/>
        <v>633935</v>
      </c>
      <c r="U567" s="152">
        <f t="shared" si="987"/>
        <v>0</v>
      </c>
      <c r="V567" s="152">
        <f t="shared" ref="U567:AL568" si="988">V568</f>
        <v>0</v>
      </c>
      <c r="W567" s="152">
        <f t="shared" si="988"/>
        <v>0</v>
      </c>
      <c r="X567" s="32">
        <f t="shared" si="988"/>
        <v>612316</v>
      </c>
      <c r="Y567" s="32">
        <f t="shared" si="988"/>
        <v>0</v>
      </c>
      <c r="Z567" s="32">
        <f t="shared" si="988"/>
        <v>633935</v>
      </c>
      <c r="AA567" s="152">
        <f t="shared" si="988"/>
        <v>0</v>
      </c>
      <c r="AB567" s="152">
        <f t="shared" si="988"/>
        <v>0</v>
      </c>
      <c r="AC567" s="152">
        <f t="shared" si="988"/>
        <v>0</v>
      </c>
      <c r="AD567" s="32">
        <f t="shared" si="988"/>
        <v>612316</v>
      </c>
      <c r="AE567" s="32">
        <f t="shared" si="988"/>
        <v>0</v>
      </c>
      <c r="AF567" s="32">
        <f t="shared" si="988"/>
        <v>633935</v>
      </c>
      <c r="AG567" s="32"/>
      <c r="AH567" s="152">
        <f t="shared" si="988"/>
        <v>0</v>
      </c>
      <c r="AI567" s="152">
        <f t="shared" si="988"/>
        <v>0</v>
      </c>
      <c r="AJ567" s="152">
        <f t="shared" si="988"/>
        <v>0</v>
      </c>
      <c r="AK567" s="152">
        <f t="shared" si="988"/>
        <v>0</v>
      </c>
      <c r="AL567" s="32">
        <f t="shared" si="988"/>
        <v>612316</v>
      </c>
      <c r="AM567" s="32">
        <f t="shared" ref="AH567:AW568" si="989">AM568</f>
        <v>0</v>
      </c>
      <c r="AN567" s="32">
        <f t="shared" si="989"/>
        <v>633935</v>
      </c>
      <c r="AO567" s="32">
        <f t="shared" si="989"/>
        <v>0</v>
      </c>
      <c r="AP567" s="32">
        <f t="shared" si="989"/>
        <v>0</v>
      </c>
      <c r="AQ567" s="32">
        <f t="shared" si="989"/>
        <v>0</v>
      </c>
      <c r="AR567" s="32">
        <f t="shared" si="989"/>
        <v>0</v>
      </c>
      <c r="AS567" s="32">
        <f t="shared" si="989"/>
        <v>0</v>
      </c>
      <c r="AT567" s="32">
        <f t="shared" si="989"/>
        <v>612316</v>
      </c>
      <c r="AU567" s="32">
        <f t="shared" si="989"/>
        <v>0</v>
      </c>
      <c r="AV567" s="32">
        <f t="shared" si="989"/>
        <v>633935</v>
      </c>
      <c r="AW567" s="32">
        <f t="shared" si="989"/>
        <v>0</v>
      </c>
    </row>
    <row r="568" spans="1:49" s="5" customFormat="1" ht="33.75">
      <c r="A568" s="33" t="s">
        <v>104</v>
      </c>
      <c r="B568" s="30" t="s">
        <v>54</v>
      </c>
      <c r="C568" s="30" t="s">
        <v>48</v>
      </c>
      <c r="D568" s="41" t="s">
        <v>301</v>
      </c>
      <c r="E568" s="30"/>
      <c r="F568" s="32">
        <f t="shared" si="987"/>
        <v>612316</v>
      </c>
      <c r="G568" s="32">
        <f t="shared" si="987"/>
        <v>0</v>
      </c>
      <c r="H568" s="32">
        <f t="shared" si="987"/>
        <v>633935</v>
      </c>
      <c r="I568" s="152">
        <f t="shared" si="987"/>
        <v>0</v>
      </c>
      <c r="J568" s="152">
        <f t="shared" si="987"/>
        <v>0</v>
      </c>
      <c r="K568" s="152">
        <f t="shared" si="987"/>
        <v>0</v>
      </c>
      <c r="L568" s="32">
        <f t="shared" si="987"/>
        <v>612316</v>
      </c>
      <c r="M568" s="32">
        <f t="shared" si="987"/>
        <v>0</v>
      </c>
      <c r="N568" s="32">
        <f t="shared" si="987"/>
        <v>633935</v>
      </c>
      <c r="O568" s="152">
        <f t="shared" si="987"/>
        <v>0</v>
      </c>
      <c r="P568" s="152">
        <f t="shared" si="987"/>
        <v>0</v>
      </c>
      <c r="Q568" s="152">
        <f t="shared" si="987"/>
        <v>0</v>
      </c>
      <c r="R568" s="32">
        <f t="shared" si="987"/>
        <v>612316</v>
      </c>
      <c r="S568" s="32">
        <f t="shared" si="987"/>
        <v>0</v>
      </c>
      <c r="T568" s="32">
        <f t="shared" si="987"/>
        <v>633935</v>
      </c>
      <c r="U568" s="152">
        <f t="shared" si="988"/>
        <v>0</v>
      </c>
      <c r="V568" s="152">
        <f t="shared" si="988"/>
        <v>0</v>
      </c>
      <c r="W568" s="152">
        <f t="shared" si="988"/>
        <v>0</v>
      </c>
      <c r="X568" s="32">
        <f t="shared" si="988"/>
        <v>612316</v>
      </c>
      <c r="Y568" s="32">
        <f t="shared" si="988"/>
        <v>0</v>
      </c>
      <c r="Z568" s="32">
        <f t="shared" si="988"/>
        <v>633935</v>
      </c>
      <c r="AA568" s="152">
        <f t="shared" si="988"/>
        <v>0</v>
      </c>
      <c r="AB568" s="152">
        <f t="shared" si="988"/>
        <v>0</v>
      </c>
      <c r="AC568" s="152">
        <f t="shared" si="988"/>
        <v>0</v>
      </c>
      <c r="AD568" s="32">
        <f t="shared" si="988"/>
        <v>612316</v>
      </c>
      <c r="AE568" s="32">
        <f t="shared" si="988"/>
        <v>0</v>
      </c>
      <c r="AF568" s="32">
        <f t="shared" si="988"/>
        <v>633935</v>
      </c>
      <c r="AG568" s="32"/>
      <c r="AH568" s="152">
        <f t="shared" si="989"/>
        <v>0</v>
      </c>
      <c r="AI568" s="152">
        <f t="shared" si="989"/>
        <v>0</v>
      </c>
      <c r="AJ568" s="152">
        <f t="shared" si="989"/>
        <v>0</v>
      </c>
      <c r="AK568" s="152">
        <f t="shared" si="989"/>
        <v>0</v>
      </c>
      <c r="AL568" s="32">
        <f t="shared" si="989"/>
        <v>612316</v>
      </c>
      <c r="AM568" s="32">
        <f t="shared" si="989"/>
        <v>0</v>
      </c>
      <c r="AN568" s="32">
        <f t="shared" si="989"/>
        <v>633935</v>
      </c>
      <c r="AO568" s="32">
        <f t="shared" si="989"/>
        <v>0</v>
      </c>
      <c r="AP568" s="32">
        <f t="shared" si="989"/>
        <v>0</v>
      </c>
      <c r="AQ568" s="32">
        <f t="shared" si="989"/>
        <v>0</v>
      </c>
      <c r="AR568" s="32">
        <f t="shared" si="989"/>
        <v>0</v>
      </c>
      <c r="AS568" s="32">
        <f t="shared" si="989"/>
        <v>0</v>
      </c>
      <c r="AT568" s="32">
        <f t="shared" si="989"/>
        <v>612316</v>
      </c>
      <c r="AU568" s="32">
        <f t="shared" si="989"/>
        <v>0</v>
      </c>
      <c r="AV568" s="32">
        <f t="shared" si="989"/>
        <v>633935</v>
      </c>
      <c r="AW568" s="32">
        <f t="shared" si="989"/>
        <v>0</v>
      </c>
    </row>
    <row r="569" spans="1:49" s="5" customFormat="1" ht="50.25">
      <c r="A569" s="33" t="s">
        <v>81</v>
      </c>
      <c r="B569" s="30" t="s">
        <v>54</v>
      </c>
      <c r="C569" s="30" t="s">
        <v>48</v>
      </c>
      <c r="D569" s="41" t="s">
        <v>301</v>
      </c>
      <c r="E569" s="30" t="s">
        <v>82</v>
      </c>
      <c r="F569" s="32">
        <f>F570+F571</f>
        <v>612316</v>
      </c>
      <c r="G569" s="32">
        <f t="shared" ref="G569:I569" si="990">G570+G571</f>
        <v>0</v>
      </c>
      <c r="H569" s="32">
        <f t="shared" si="990"/>
        <v>633935</v>
      </c>
      <c r="I569" s="152">
        <f t="shared" si="990"/>
        <v>0</v>
      </c>
      <c r="J569" s="152">
        <f t="shared" ref="J569:O569" si="991">J570+J571</f>
        <v>0</v>
      </c>
      <c r="K569" s="152">
        <f t="shared" si="991"/>
        <v>0</v>
      </c>
      <c r="L569" s="32">
        <f t="shared" si="991"/>
        <v>612316</v>
      </c>
      <c r="M569" s="32">
        <f t="shared" si="991"/>
        <v>0</v>
      </c>
      <c r="N569" s="32">
        <f t="shared" si="991"/>
        <v>633935</v>
      </c>
      <c r="O569" s="152">
        <f t="shared" si="991"/>
        <v>0</v>
      </c>
      <c r="P569" s="152">
        <f t="shared" ref="P569:U569" si="992">P570+P571</f>
        <v>0</v>
      </c>
      <c r="Q569" s="152">
        <f t="shared" si="992"/>
        <v>0</v>
      </c>
      <c r="R569" s="32">
        <f t="shared" si="992"/>
        <v>612316</v>
      </c>
      <c r="S569" s="32">
        <f t="shared" si="992"/>
        <v>0</v>
      </c>
      <c r="T569" s="32">
        <f t="shared" si="992"/>
        <v>633935</v>
      </c>
      <c r="U569" s="152">
        <f t="shared" si="992"/>
        <v>0</v>
      </c>
      <c r="V569" s="152">
        <f t="shared" ref="V569:AA569" si="993">V570+V571</f>
        <v>0</v>
      </c>
      <c r="W569" s="152">
        <f t="shared" si="993"/>
        <v>0</v>
      </c>
      <c r="X569" s="32">
        <f t="shared" si="993"/>
        <v>612316</v>
      </c>
      <c r="Y569" s="32">
        <f t="shared" si="993"/>
        <v>0</v>
      </c>
      <c r="Z569" s="32">
        <f t="shared" si="993"/>
        <v>633935</v>
      </c>
      <c r="AA569" s="152">
        <f t="shared" si="993"/>
        <v>0</v>
      </c>
      <c r="AB569" s="152">
        <f t="shared" ref="AB569:AH569" si="994">AB570+AB571</f>
        <v>0</v>
      </c>
      <c r="AC569" s="152">
        <f t="shared" si="994"/>
        <v>0</v>
      </c>
      <c r="AD569" s="32">
        <f t="shared" si="994"/>
        <v>612316</v>
      </c>
      <c r="AE569" s="32">
        <f t="shared" si="994"/>
        <v>0</v>
      </c>
      <c r="AF569" s="32">
        <f t="shared" si="994"/>
        <v>633935</v>
      </c>
      <c r="AG569" s="32"/>
      <c r="AH569" s="152">
        <f t="shared" si="994"/>
        <v>0</v>
      </c>
      <c r="AI569" s="152">
        <f t="shared" ref="AI569:AN569" si="995">AI570+AI571</f>
        <v>0</v>
      </c>
      <c r="AJ569" s="152">
        <f t="shared" si="995"/>
        <v>0</v>
      </c>
      <c r="AK569" s="152">
        <f t="shared" ref="AK569" si="996">AK570+AK571</f>
        <v>0</v>
      </c>
      <c r="AL569" s="32">
        <f t="shared" si="995"/>
        <v>612316</v>
      </c>
      <c r="AM569" s="32">
        <f t="shared" si="995"/>
        <v>0</v>
      </c>
      <c r="AN569" s="32">
        <f t="shared" si="995"/>
        <v>633935</v>
      </c>
      <c r="AO569" s="32">
        <f t="shared" ref="AO569:AV569" si="997">AO570+AO571</f>
        <v>0</v>
      </c>
      <c r="AP569" s="32">
        <f t="shared" si="997"/>
        <v>0</v>
      </c>
      <c r="AQ569" s="32">
        <f t="shared" si="997"/>
        <v>0</v>
      </c>
      <c r="AR569" s="32">
        <f t="shared" si="997"/>
        <v>0</v>
      </c>
      <c r="AS569" s="32">
        <f t="shared" si="997"/>
        <v>0</v>
      </c>
      <c r="AT569" s="32">
        <f t="shared" si="997"/>
        <v>612316</v>
      </c>
      <c r="AU569" s="32">
        <f t="shared" si="997"/>
        <v>0</v>
      </c>
      <c r="AV569" s="32">
        <f t="shared" si="997"/>
        <v>633935</v>
      </c>
      <c r="AW569" s="32">
        <f t="shared" ref="AW569" si="998">AW570+AW571</f>
        <v>0</v>
      </c>
    </row>
    <row r="570" spans="1:49" s="5" customFormat="1" ht="33.75">
      <c r="A570" s="29" t="s">
        <v>179</v>
      </c>
      <c r="B570" s="30" t="s">
        <v>54</v>
      </c>
      <c r="C570" s="30" t="s">
        <v>48</v>
      </c>
      <c r="D570" s="41" t="s">
        <v>301</v>
      </c>
      <c r="E570" s="30" t="s">
        <v>178</v>
      </c>
      <c r="F570" s="32">
        <v>541921</v>
      </c>
      <c r="G570" s="32"/>
      <c r="H570" s="32">
        <v>561054</v>
      </c>
      <c r="I570" s="152"/>
      <c r="J570" s="152"/>
      <c r="K570" s="152"/>
      <c r="L570" s="32">
        <f>F570+I570+J570</f>
        <v>541921</v>
      </c>
      <c r="M570" s="32">
        <f>G570+J570</f>
        <v>0</v>
      </c>
      <c r="N570" s="32">
        <f>H570+K570</f>
        <v>561054</v>
      </c>
      <c r="O570" s="152"/>
      <c r="P570" s="152"/>
      <c r="Q570" s="152"/>
      <c r="R570" s="32">
        <f>L570+O570+P570</f>
        <v>541921</v>
      </c>
      <c r="S570" s="32">
        <f>M570+P570</f>
        <v>0</v>
      </c>
      <c r="T570" s="32">
        <f>N570+Q570</f>
        <v>561054</v>
      </c>
      <c r="U570" s="152"/>
      <c r="V570" s="152"/>
      <c r="W570" s="152"/>
      <c r="X570" s="32">
        <f>R570+U570+V570</f>
        <v>541921</v>
      </c>
      <c r="Y570" s="32">
        <f>S570+V570</f>
        <v>0</v>
      </c>
      <c r="Z570" s="32">
        <f>T570+W570</f>
        <v>561054</v>
      </c>
      <c r="AA570" s="152"/>
      <c r="AB570" s="152"/>
      <c r="AC570" s="152"/>
      <c r="AD570" s="32">
        <f>X570+AA570+AB570</f>
        <v>541921</v>
      </c>
      <c r="AE570" s="32">
        <f>Y570+AB570</f>
        <v>0</v>
      </c>
      <c r="AF570" s="32">
        <f>Z570+AC570</f>
        <v>561054</v>
      </c>
      <c r="AG570" s="32"/>
      <c r="AH570" s="152"/>
      <c r="AI570" s="152"/>
      <c r="AJ570" s="152"/>
      <c r="AK570" s="152"/>
      <c r="AL570" s="32">
        <f>AD570+AH570+AI570</f>
        <v>541921</v>
      </c>
      <c r="AM570" s="32">
        <f>AE570+AI570</f>
        <v>0</v>
      </c>
      <c r="AN570" s="32">
        <f>AF570+AJ570</f>
        <v>561054</v>
      </c>
      <c r="AO570" s="32">
        <f>AH570+AK570</f>
        <v>0</v>
      </c>
      <c r="AP570" s="32"/>
      <c r="AQ570" s="32"/>
      <c r="AR570" s="32"/>
      <c r="AS570" s="32"/>
      <c r="AT570" s="32">
        <f>AL570+AP570+AQ570</f>
        <v>541921</v>
      </c>
      <c r="AU570" s="32">
        <f>AM570+AQ570</f>
        <v>0</v>
      </c>
      <c r="AV570" s="32">
        <f>AN570+AR570</f>
        <v>561054</v>
      </c>
      <c r="AW570" s="32">
        <f>AP570+AS570</f>
        <v>0</v>
      </c>
    </row>
    <row r="571" spans="1:49" s="5" customFormat="1" ht="18" customHeight="1">
      <c r="A571" s="29" t="s">
        <v>189</v>
      </c>
      <c r="B571" s="30" t="s">
        <v>54</v>
      </c>
      <c r="C571" s="30" t="s">
        <v>48</v>
      </c>
      <c r="D571" s="41" t="s">
        <v>301</v>
      </c>
      <c r="E571" s="30" t="s">
        <v>188</v>
      </c>
      <c r="F571" s="32">
        <v>70395</v>
      </c>
      <c r="G571" s="32"/>
      <c r="H571" s="32">
        <v>72881</v>
      </c>
      <c r="I571" s="152"/>
      <c r="J571" s="152"/>
      <c r="K571" s="152"/>
      <c r="L571" s="32">
        <f>F571+I571+J571</f>
        <v>70395</v>
      </c>
      <c r="M571" s="32">
        <f>G571+J571</f>
        <v>0</v>
      </c>
      <c r="N571" s="32">
        <f>H571+K571</f>
        <v>72881</v>
      </c>
      <c r="O571" s="152"/>
      <c r="P571" s="152"/>
      <c r="Q571" s="152"/>
      <c r="R571" s="32">
        <f>L571+O571+P571</f>
        <v>70395</v>
      </c>
      <c r="S571" s="32">
        <f>M571+P571</f>
        <v>0</v>
      </c>
      <c r="T571" s="32">
        <f>N571+Q571</f>
        <v>72881</v>
      </c>
      <c r="U571" s="152"/>
      <c r="V571" s="152"/>
      <c r="W571" s="152"/>
      <c r="X571" s="32">
        <f>R571+U571+V571</f>
        <v>70395</v>
      </c>
      <c r="Y571" s="32">
        <f>S571+V571</f>
        <v>0</v>
      </c>
      <c r="Z571" s="32">
        <f>T571+W571</f>
        <v>72881</v>
      </c>
      <c r="AA571" s="152"/>
      <c r="AB571" s="152"/>
      <c r="AC571" s="152"/>
      <c r="AD571" s="32">
        <f>X571+AA571+AB571</f>
        <v>70395</v>
      </c>
      <c r="AE571" s="32">
        <f>Y571+AB571</f>
        <v>0</v>
      </c>
      <c r="AF571" s="32">
        <f>Z571+AC571</f>
        <v>72881</v>
      </c>
      <c r="AG571" s="32"/>
      <c r="AH571" s="152"/>
      <c r="AI571" s="152"/>
      <c r="AJ571" s="152"/>
      <c r="AK571" s="152"/>
      <c r="AL571" s="32">
        <f>AD571+AH571+AI571</f>
        <v>70395</v>
      </c>
      <c r="AM571" s="32">
        <f>AE571+AI571</f>
        <v>0</v>
      </c>
      <c r="AN571" s="32">
        <f>AF571+AJ571</f>
        <v>72881</v>
      </c>
      <c r="AO571" s="32">
        <f>AH571+AK571</f>
        <v>0</v>
      </c>
      <c r="AP571" s="32"/>
      <c r="AQ571" s="32"/>
      <c r="AR571" s="32"/>
      <c r="AS571" s="32"/>
      <c r="AT571" s="32">
        <f>AL571+AP571+AQ571</f>
        <v>70395</v>
      </c>
      <c r="AU571" s="32">
        <f>AM571+AQ571</f>
        <v>0</v>
      </c>
      <c r="AV571" s="32">
        <f>AN571+AR571</f>
        <v>72881</v>
      </c>
      <c r="AW571" s="32">
        <f>AP571+AS571</f>
        <v>0</v>
      </c>
    </row>
    <row r="572" spans="1:49" s="125" customFormat="1" ht="18" customHeight="1">
      <c r="A572" s="72" t="s">
        <v>76</v>
      </c>
      <c r="B572" s="30" t="s">
        <v>54</v>
      </c>
      <c r="C572" s="30" t="s">
        <v>48</v>
      </c>
      <c r="D572" s="30" t="s">
        <v>302</v>
      </c>
      <c r="E572" s="30"/>
      <c r="F572" s="32">
        <f>F573+F576</f>
        <v>83374</v>
      </c>
      <c r="G572" s="32">
        <f t="shared" ref="G572:I572" si="999">G573+G576</f>
        <v>0</v>
      </c>
      <c r="H572" s="32">
        <f t="shared" si="999"/>
        <v>86318</v>
      </c>
      <c r="I572" s="152">
        <f t="shared" si="999"/>
        <v>0</v>
      </c>
      <c r="J572" s="152">
        <f t="shared" ref="J572:O572" si="1000">J573+J576</f>
        <v>0</v>
      </c>
      <c r="K572" s="152">
        <f t="shared" si="1000"/>
        <v>0</v>
      </c>
      <c r="L572" s="32">
        <f t="shared" si="1000"/>
        <v>83374</v>
      </c>
      <c r="M572" s="32">
        <f t="shared" si="1000"/>
        <v>0</v>
      </c>
      <c r="N572" s="32">
        <f t="shared" si="1000"/>
        <v>86318</v>
      </c>
      <c r="O572" s="152">
        <f t="shared" si="1000"/>
        <v>0</v>
      </c>
      <c r="P572" s="152">
        <f t="shared" ref="P572:U572" si="1001">P573+P576</f>
        <v>0</v>
      </c>
      <c r="Q572" s="152">
        <f t="shared" si="1001"/>
        <v>0</v>
      </c>
      <c r="R572" s="32">
        <f t="shared" si="1001"/>
        <v>83374</v>
      </c>
      <c r="S572" s="32">
        <f t="shared" si="1001"/>
        <v>0</v>
      </c>
      <c r="T572" s="32">
        <f t="shared" si="1001"/>
        <v>86318</v>
      </c>
      <c r="U572" s="152">
        <f t="shared" si="1001"/>
        <v>0</v>
      </c>
      <c r="V572" s="152">
        <f t="shared" ref="V572:AA572" si="1002">V573+V576</f>
        <v>0</v>
      </c>
      <c r="W572" s="152">
        <f t="shared" si="1002"/>
        <v>0</v>
      </c>
      <c r="X572" s="32">
        <f t="shared" si="1002"/>
        <v>83374</v>
      </c>
      <c r="Y572" s="32">
        <f t="shared" si="1002"/>
        <v>0</v>
      </c>
      <c r="Z572" s="32">
        <f t="shared" si="1002"/>
        <v>86318</v>
      </c>
      <c r="AA572" s="152">
        <f t="shared" si="1002"/>
        <v>0</v>
      </c>
      <c r="AB572" s="152">
        <f t="shared" ref="AB572:AH572" si="1003">AB573+AB576</f>
        <v>0</v>
      </c>
      <c r="AC572" s="152">
        <f t="shared" si="1003"/>
        <v>0</v>
      </c>
      <c r="AD572" s="32">
        <f t="shared" si="1003"/>
        <v>83374</v>
      </c>
      <c r="AE572" s="32">
        <f t="shared" si="1003"/>
        <v>0</v>
      </c>
      <c r="AF572" s="32">
        <f t="shared" si="1003"/>
        <v>86318</v>
      </c>
      <c r="AG572" s="32"/>
      <c r="AH572" s="152">
        <f t="shared" si="1003"/>
        <v>0</v>
      </c>
      <c r="AI572" s="152">
        <f t="shared" ref="AI572:AN572" si="1004">AI573+AI576</f>
        <v>0</v>
      </c>
      <c r="AJ572" s="152">
        <f t="shared" si="1004"/>
        <v>0</v>
      </c>
      <c r="AK572" s="152">
        <f t="shared" ref="AK572" si="1005">AK573+AK576</f>
        <v>0</v>
      </c>
      <c r="AL572" s="32">
        <f t="shared" si="1004"/>
        <v>83374</v>
      </c>
      <c r="AM572" s="32">
        <f t="shared" si="1004"/>
        <v>0</v>
      </c>
      <c r="AN572" s="32">
        <f t="shared" si="1004"/>
        <v>86318</v>
      </c>
      <c r="AO572" s="32">
        <f t="shared" ref="AO572:AV572" si="1006">AO573+AO576</f>
        <v>0</v>
      </c>
      <c r="AP572" s="32">
        <f t="shared" si="1006"/>
        <v>21406</v>
      </c>
      <c r="AQ572" s="32">
        <f t="shared" si="1006"/>
        <v>0</v>
      </c>
      <c r="AR572" s="32">
        <f t="shared" si="1006"/>
        <v>0</v>
      </c>
      <c r="AS572" s="32">
        <f t="shared" si="1006"/>
        <v>0</v>
      </c>
      <c r="AT572" s="32">
        <f t="shared" si="1006"/>
        <v>104780</v>
      </c>
      <c r="AU572" s="32">
        <f t="shared" si="1006"/>
        <v>0</v>
      </c>
      <c r="AV572" s="32">
        <f t="shared" si="1006"/>
        <v>86318</v>
      </c>
      <c r="AW572" s="32">
        <f t="shared" ref="AW572" si="1007">AW573+AW576</f>
        <v>0</v>
      </c>
    </row>
    <row r="573" spans="1:49" s="125" customFormat="1" ht="18" customHeight="1">
      <c r="A573" s="81" t="s">
        <v>83</v>
      </c>
      <c r="B573" s="30" t="s">
        <v>54</v>
      </c>
      <c r="C573" s="30" t="s">
        <v>48</v>
      </c>
      <c r="D573" s="30" t="s">
        <v>303</v>
      </c>
      <c r="E573" s="30"/>
      <c r="F573" s="32">
        <f t="shared" ref="F573:U574" si="1008">F574</f>
        <v>0</v>
      </c>
      <c r="G573" s="32">
        <f t="shared" si="1008"/>
        <v>0</v>
      </c>
      <c r="H573" s="32">
        <f t="shared" si="1008"/>
        <v>0</v>
      </c>
      <c r="I573" s="32">
        <f t="shared" si="1008"/>
        <v>0</v>
      </c>
      <c r="J573" s="32">
        <f t="shared" si="1008"/>
        <v>0</v>
      </c>
      <c r="K573" s="32">
        <f t="shared" si="1008"/>
        <v>0</v>
      </c>
      <c r="L573" s="32">
        <f t="shared" si="1008"/>
        <v>0</v>
      </c>
      <c r="M573" s="32">
        <f t="shared" si="1008"/>
        <v>0</v>
      </c>
      <c r="N573" s="32">
        <f t="shared" si="1008"/>
        <v>0</v>
      </c>
      <c r="O573" s="32">
        <f t="shared" si="1008"/>
        <v>0</v>
      </c>
      <c r="P573" s="32">
        <f t="shared" si="1008"/>
        <v>0</v>
      </c>
      <c r="Q573" s="32">
        <f t="shared" si="1008"/>
        <v>0</v>
      </c>
      <c r="R573" s="32">
        <f t="shared" si="1008"/>
        <v>0</v>
      </c>
      <c r="S573" s="32">
        <f t="shared" si="1008"/>
        <v>0</v>
      </c>
      <c r="T573" s="32">
        <f t="shared" si="1008"/>
        <v>0</v>
      </c>
      <c r="U573" s="32">
        <f t="shared" si="1008"/>
        <v>0</v>
      </c>
      <c r="V573" s="32">
        <f t="shared" ref="U573:AL574" si="1009">V574</f>
        <v>0</v>
      </c>
      <c r="W573" s="32">
        <f t="shared" si="1009"/>
        <v>0</v>
      </c>
      <c r="X573" s="32">
        <f t="shared" si="1009"/>
        <v>0</v>
      </c>
      <c r="Y573" s="32">
        <f t="shared" si="1009"/>
        <v>0</v>
      </c>
      <c r="Z573" s="32">
        <f t="shared" si="1009"/>
        <v>0</v>
      </c>
      <c r="AA573" s="32">
        <f t="shared" si="1009"/>
        <v>0</v>
      </c>
      <c r="AB573" s="32">
        <f t="shared" si="1009"/>
        <v>0</v>
      </c>
      <c r="AC573" s="32">
        <f t="shared" si="1009"/>
        <v>0</v>
      </c>
      <c r="AD573" s="32">
        <f t="shared" si="1009"/>
        <v>0</v>
      </c>
      <c r="AE573" s="32">
        <f t="shared" si="1009"/>
        <v>0</v>
      </c>
      <c r="AF573" s="32">
        <f t="shared" si="1009"/>
        <v>0</v>
      </c>
      <c r="AG573" s="32"/>
      <c r="AH573" s="32">
        <f t="shared" si="1009"/>
        <v>0</v>
      </c>
      <c r="AI573" s="32">
        <f t="shared" si="1009"/>
        <v>0</v>
      </c>
      <c r="AJ573" s="32">
        <f t="shared" si="1009"/>
        <v>0</v>
      </c>
      <c r="AK573" s="32">
        <f t="shared" si="1009"/>
        <v>0</v>
      </c>
      <c r="AL573" s="32">
        <f t="shared" si="1009"/>
        <v>0</v>
      </c>
      <c r="AM573" s="32">
        <f t="shared" ref="AH573:AW574" si="1010">AM574</f>
        <v>0</v>
      </c>
      <c r="AN573" s="32">
        <f t="shared" si="1010"/>
        <v>0</v>
      </c>
      <c r="AO573" s="32">
        <f t="shared" si="1010"/>
        <v>0</v>
      </c>
      <c r="AP573" s="32">
        <f t="shared" si="1010"/>
        <v>21406</v>
      </c>
      <c r="AQ573" s="32">
        <f t="shared" si="1010"/>
        <v>0</v>
      </c>
      <c r="AR573" s="32">
        <f t="shared" si="1010"/>
        <v>0</v>
      </c>
      <c r="AS573" s="32">
        <f t="shared" si="1010"/>
        <v>0</v>
      </c>
      <c r="AT573" s="32">
        <f t="shared" si="1010"/>
        <v>21406</v>
      </c>
      <c r="AU573" s="32">
        <f t="shared" si="1010"/>
        <v>0</v>
      </c>
      <c r="AV573" s="32">
        <f t="shared" si="1010"/>
        <v>0</v>
      </c>
      <c r="AW573" s="32">
        <f t="shared" si="1010"/>
        <v>0</v>
      </c>
    </row>
    <row r="574" spans="1:49" s="125" customFormat="1" ht="18" customHeight="1">
      <c r="A574" s="81" t="s">
        <v>213</v>
      </c>
      <c r="B574" s="30" t="s">
        <v>54</v>
      </c>
      <c r="C574" s="30" t="s">
        <v>48</v>
      </c>
      <c r="D574" s="30" t="s">
        <v>303</v>
      </c>
      <c r="E574" s="30" t="s">
        <v>84</v>
      </c>
      <c r="F574" s="32">
        <f t="shared" si="1008"/>
        <v>0</v>
      </c>
      <c r="G574" s="32">
        <f t="shared" si="1008"/>
        <v>0</v>
      </c>
      <c r="H574" s="32">
        <f t="shared" si="1008"/>
        <v>0</v>
      </c>
      <c r="I574" s="32">
        <f t="shared" si="1008"/>
        <v>0</v>
      </c>
      <c r="J574" s="32">
        <f t="shared" si="1008"/>
        <v>0</v>
      </c>
      <c r="K574" s="32">
        <f t="shared" si="1008"/>
        <v>0</v>
      </c>
      <c r="L574" s="32">
        <f t="shared" si="1008"/>
        <v>0</v>
      </c>
      <c r="M574" s="32">
        <f t="shared" si="1008"/>
        <v>0</v>
      </c>
      <c r="N574" s="32">
        <f t="shared" si="1008"/>
        <v>0</v>
      </c>
      <c r="O574" s="32">
        <f t="shared" si="1008"/>
        <v>0</v>
      </c>
      <c r="P574" s="32">
        <f t="shared" si="1008"/>
        <v>0</v>
      </c>
      <c r="Q574" s="32">
        <f t="shared" si="1008"/>
        <v>0</v>
      </c>
      <c r="R574" s="32">
        <f t="shared" si="1008"/>
        <v>0</v>
      </c>
      <c r="S574" s="32">
        <f t="shared" si="1008"/>
        <v>0</v>
      </c>
      <c r="T574" s="32">
        <f t="shared" si="1008"/>
        <v>0</v>
      </c>
      <c r="U574" s="32">
        <f t="shared" si="1009"/>
        <v>0</v>
      </c>
      <c r="V574" s="32">
        <f t="shared" si="1009"/>
        <v>0</v>
      </c>
      <c r="W574" s="32">
        <f t="shared" si="1009"/>
        <v>0</v>
      </c>
      <c r="X574" s="32">
        <f t="shared" si="1009"/>
        <v>0</v>
      </c>
      <c r="Y574" s="32">
        <f t="shared" si="1009"/>
        <v>0</v>
      </c>
      <c r="Z574" s="32">
        <f t="shared" si="1009"/>
        <v>0</v>
      </c>
      <c r="AA574" s="32">
        <f t="shared" si="1009"/>
        <v>0</v>
      </c>
      <c r="AB574" s="32">
        <f t="shared" si="1009"/>
        <v>0</v>
      </c>
      <c r="AC574" s="32">
        <f t="shared" si="1009"/>
        <v>0</v>
      </c>
      <c r="AD574" s="32">
        <f t="shared" si="1009"/>
        <v>0</v>
      </c>
      <c r="AE574" s="32">
        <f t="shared" si="1009"/>
        <v>0</v>
      </c>
      <c r="AF574" s="32">
        <f t="shared" si="1009"/>
        <v>0</v>
      </c>
      <c r="AG574" s="32"/>
      <c r="AH574" s="32">
        <f t="shared" si="1010"/>
        <v>0</v>
      </c>
      <c r="AI574" s="32">
        <f t="shared" si="1010"/>
        <v>0</v>
      </c>
      <c r="AJ574" s="32">
        <f t="shared" si="1010"/>
        <v>0</v>
      </c>
      <c r="AK574" s="32">
        <f t="shared" si="1010"/>
        <v>0</v>
      </c>
      <c r="AL574" s="32">
        <f t="shared" si="1010"/>
        <v>0</v>
      </c>
      <c r="AM574" s="32">
        <f t="shared" si="1010"/>
        <v>0</v>
      </c>
      <c r="AN574" s="32">
        <f t="shared" si="1010"/>
        <v>0</v>
      </c>
      <c r="AO574" s="32">
        <f t="shared" si="1010"/>
        <v>0</v>
      </c>
      <c r="AP574" s="32">
        <f t="shared" si="1010"/>
        <v>21406</v>
      </c>
      <c r="AQ574" s="32">
        <f t="shared" si="1010"/>
        <v>0</v>
      </c>
      <c r="AR574" s="32">
        <f t="shared" si="1010"/>
        <v>0</v>
      </c>
      <c r="AS574" s="32">
        <f t="shared" si="1010"/>
        <v>0</v>
      </c>
      <c r="AT574" s="32">
        <f t="shared" si="1010"/>
        <v>21406</v>
      </c>
      <c r="AU574" s="32">
        <f t="shared" si="1010"/>
        <v>0</v>
      </c>
      <c r="AV574" s="32">
        <f t="shared" si="1010"/>
        <v>0</v>
      </c>
      <c r="AW574" s="32">
        <f t="shared" si="1010"/>
        <v>0</v>
      </c>
    </row>
    <row r="575" spans="1:49" s="5" customFormat="1" ht="20.25" customHeight="1">
      <c r="A575" s="81" t="s">
        <v>83</v>
      </c>
      <c r="B575" s="30" t="s">
        <v>54</v>
      </c>
      <c r="C575" s="30" t="s">
        <v>48</v>
      </c>
      <c r="D575" s="30" t="s">
        <v>303</v>
      </c>
      <c r="E575" s="30" t="s">
        <v>194</v>
      </c>
      <c r="F575" s="32"/>
      <c r="G575" s="32"/>
      <c r="H575" s="32"/>
      <c r="I575" s="32"/>
      <c r="J575" s="32"/>
      <c r="K575" s="32"/>
      <c r="L575" s="32"/>
      <c r="M575" s="32"/>
      <c r="N575" s="32"/>
      <c r="O575" s="32"/>
      <c r="P575" s="32"/>
      <c r="Q575" s="32"/>
      <c r="R575" s="32"/>
      <c r="S575" s="32"/>
      <c r="T575" s="32"/>
      <c r="U575" s="32"/>
      <c r="V575" s="32"/>
      <c r="W575" s="32"/>
      <c r="X575" s="32"/>
      <c r="Y575" s="32"/>
      <c r="Z575" s="32"/>
      <c r="AA575" s="32"/>
      <c r="AB575" s="32"/>
      <c r="AC575" s="32"/>
      <c r="AD575" s="32"/>
      <c r="AE575" s="32"/>
      <c r="AF575" s="32"/>
      <c r="AG575" s="32"/>
      <c r="AH575" s="32"/>
      <c r="AI575" s="32"/>
      <c r="AJ575" s="32"/>
      <c r="AK575" s="32"/>
      <c r="AL575" s="32"/>
      <c r="AM575" s="32"/>
      <c r="AN575" s="32"/>
      <c r="AO575" s="32"/>
      <c r="AP575" s="32">
        <v>21406</v>
      </c>
      <c r="AQ575" s="32"/>
      <c r="AR575" s="32"/>
      <c r="AS575" s="32"/>
      <c r="AT575" s="32">
        <f>AL575+AP575+AQ575</f>
        <v>21406</v>
      </c>
      <c r="AU575" s="32">
        <f>AM575+AQ575</f>
        <v>0</v>
      </c>
      <c r="AV575" s="32">
        <f>AN575+AR575</f>
        <v>0</v>
      </c>
      <c r="AW575" s="32">
        <f>AO575+AS575</f>
        <v>0</v>
      </c>
    </row>
    <row r="576" spans="1:49" s="5" customFormat="1" ht="33.75">
      <c r="A576" s="33" t="s">
        <v>105</v>
      </c>
      <c r="B576" s="30" t="s">
        <v>54</v>
      </c>
      <c r="C576" s="30" t="s">
        <v>48</v>
      </c>
      <c r="D576" s="30" t="s">
        <v>304</v>
      </c>
      <c r="E576" s="30"/>
      <c r="F576" s="32">
        <f t="shared" ref="F576:AW576" si="1011">F577</f>
        <v>83374</v>
      </c>
      <c r="G576" s="32">
        <f t="shared" si="1011"/>
        <v>0</v>
      </c>
      <c r="H576" s="32">
        <f t="shared" si="1011"/>
        <v>86318</v>
      </c>
      <c r="I576" s="152">
        <f t="shared" si="1011"/>
        <v>0</v>
      </c>
      <c r="J576" s="152">
        <f t="shared" si="1011"/>
        <v>0</v>
      </c>
      <c r="K576" s="152">
        <f t="shared" si="1011"/>
        <v>0</v>
      </c>
      <c r="L576" s="32">
        <f t="shared" si="1011"/>
        <v>83374</v>
      </c>
      <c r="M576" s="32">
        <f t="shared" si="1011"/>
        <v>0</v>
      </c>
      <c r="N576" s="32">
        <f t="shared" si="1011"/>
        <v>86318</v>
      </c>
      <c r="O576" s="152">
        <f t="shared" si="1011"/>
        <v>0</v>
      </c>
      <c r="P576" s="152">
        <f t="shared" si="1011"/>
        <v>0</v>
      </c>
      <c r="Q576" s="152">
        <f t="shared" si="1011"/>
        <v>0</v>
      </c>
      <c r="R576" s="32">
        <f t="shared" si="1011"/>
        <v>83374</v>
      </c>
      <c r="S576" s="32">
        <f t="shared" si="1011"/>
        <v>0</v>
      </c>
      <c r="T576" s="32">
        <f t="shared" si="1011"/>
        <v>86318</v>
      </c>
      <c r="U576" s="152">
        <f t="shared" si="1011"/>
        <v>0</v>
      </c>
      <c r="V576" s="152">
        <f t="shared" si="1011"/>
        <v>0</v>
      </c>
      <c r="W576" s="152">
        <f t="shared" si="1011"/>
        <v>0</v>
      </c>
      <c r="X576" s="32">
        <f t="shared" si="1011"/>
        <v>83374</v>
      </c>
      <c r="Y576" s="32">
        <f t="shared" si="1011"/>
        <v>0</v>
      </c>
      <c r="Z576" s="32">
        <f t="shared" si="1011"/>
        <v>86318</v>
      </c>
      <c r="AA576" s="152">
        <f t="shared" si="1011"/>
        <v>0</v>
      </c>
      <c r="AB576" s="152">
        <f t="shared" si="1011"/>
        <v>0</v>
      </c>
      <c r="AC576" s="152">
        <f t="shared" si="1011"/>
        <v>0</v>
      </c>
      <c r="AD576" s="32">
        <f t="shared" si="1011"/>
        <v>83374</v>
      </c>
      <c r="AE576" s="32">
        <f t="shared" si="1011"/>
        <v>0</v>
      </c>
      <c r="AF576" s="32">
        <f t="shared" si="1011"/>
        <v>86318</v>
      </c>
      <c r="AG576" s="32"/>
      <c r="AH576" s="152">
        <f t="shared" si="1011"/>
        <v>0</v>
      </c>
      <c r="AI576" s="152">
        <f t="shared" si="1011"/>
        <v>0</v>
      </c>
      <c r="AJ576" s="152">
        <f t="shared" si="1011"/>
        <v>0</v>
      </c>
      <c r="AK576" s="152">
        <f t="shared" si="1011"/>
        <v>0</v>
      </c>
      <c r="AL576" s="32">
        <f t="shared" si="1011"/>
        <v>83374</v>
      </c>
      <c r="AM576" s="32">
        <f t="shared" si="1011"/>
        <v>0</v>
      </c>
      <c r="AN576" s="32">
        <f t="shared" si="1011"/>
        <v>86318</v>
      </c>
      <c r="AO576" s="32">
        <f t="shared" si="1011"/>
        <v>0</v>
      </c>
      <c r="AP576" s="32">
        <f t="shared" si="1011"/>
        <v>0</v>
      </c>
      <c r="AQ576" s="32">
        <f t="shared" si="1011"/>
        <v>0</v>
      </c>
      <c r="AR576" s="32">
        <f t="shared" si="1011"/>
        <v>0</v>
      </c>
      <c r="AS576" s="32">
        <f t="shared" si="1011"/>
        <v>0</v>
      </c>
      <c r="AT576" s="32">
        <f t="shared" si="1011"/>
        <v>83374</v>
      </c>
      <c r="AU576" s="32">
        <f t="shared" si="1011"/>
        <v>0</v>
      </c>
      <c r="AV576" s="32">
        <f t="shared" si="1011"/>
        <v>86318</v>
      </c>
      <c r="AW576" s="32">
        <f t="shared" si="1011"/>
        <v>0</v>
      </c>
    </row>
    <row r="577" spans="1:49" s="5" customFormat="1" ht="50.25">
      <c r="A577" s="33" t="s">
        <v>81</v>
      </c>
      <c r="B577" s="30" t="s">
        <v>54</v>
      </c>
      <c r="C577" s="30" t="s">
        <v>48</v>
      </c>
      <c r="D577" s="30" t="s">
        <v>304</v>
      </c>
      <c r="E577" s="30" t="s">
        <v>82</v>
      </c>
      <c r="F577" s="32">
        <f t="shared" ref="F577:H577" si="1012">F578+F579</f>
        <v>83374</v>
      </c>
      <c r="G577" s="32">
        <f t="shared" si="1012"/>
        <v>0</v>
      </c>
      <c r="H577" s="32">
        <f t="shared" si="1012"/>
        <v>86318</v>
      </c>
      <c r="I577" s="152">
        <f t="shared" ref="I577:N577" si="1013">I578+I579</f>
        <v>0</v>
      </c>
      <c r="J577" s="152">
        <f t="shared" si="1013"/>
        <v>0</v>
      </c>
      <c r="K577" s="152">
        <f t="shared" si="1013"/>
        <v>0</v>
      </c>
      <c r="L577" s="32">
        <f t="shared" si="1013"/>
        <v>83374</v>
      </c>
      <c r="M577" s="32">
        <f t="shared" si="1013"/>
        <v>0</v>
      </c>
      <c r="N577" s="32">
        <f t="shared" si="1013"/>
        <v>86318</v>
      </c>
      <c r="O577" s="152">
        <f t="shared" ref="O577:T577" si="1014">O578+O579</f>
        <v>0</v>
      </c>
      <c r="P577" s="152">
        <f t="shared" si="1014"/>
        <v>0</v>
      </c>
      <c r="Q577" s="152">
        <f t="shared" si="1014"/>
        <v>0</v>
      </c>
      <c r="R577" s="32">
        <f t="shared" si="1014"/>
        <v>83374</v>
      </c>
      <c r="S577" s="32">
        <f t="shared" si="1014"/>
        <v>0</v>
      </c>
      <c r="T577" s="32">
        <f t="shared" si="1014"/>
        <v>86318</v>
      </c>
      <c r="U577" s="152">
        <f t="shared" ref="U577:Z577" si="1015">U578+U579</f>
        <v>0</v>
      </c>
      <c r="V577" s="152">
        <f t="shared" si="1015"/>
        <v>0</v>
      </c>
      <c r="W577" s="152">
        <f t="shared" si="1015"/>
        <v>0</v>
      </c>
      <c r="X577" s="32">
        <f t="shared" si="1015"/>
        <v>83374</v>
      </c>
      <c r="Y577" s="32">
        <f t="shared" si="1015"/>
        <v>0</v>
      </c>
      <c r="Z577" s="32">
        <f t="shared" si="1015"/>
        <v>86318</v>
      </c>
      <c r="AA577" s="152">
        <f t="shared" ref="AA577:AF577" si="1016">AA578+AA579</f>
        <v>0</v>
      </c>
      <c r="AB577" s="152">
        <f t="shared" si="1016"/>
        <v>0</v>
      </c>
      <c r="AC577" s="152">
        <f t="shared" si="1016"/>
        <v>0</v>
      </c>
      <c r="AD577" s="32">
        <f t="shared" si="1016"/>
        <v>83374</v>
      </c>
      <c r="AE577" s="32">
        <f t="shared" si="1016"/>
        <v>0</v>
      </c>
      <c r="AF577" s="32">
        <f t="shared" si="1016"/>
        <v>86318</v>
      </c>
      <c r="AG577" s="32"/>
      <c r="AH577" s="152">
        <f t="shared" ref="AH577:AN577" si="1017">AH578+AH579</f>
        <v>0</v>
      </c>
      <c r="AI577" s="152">
        <f t="shared" si="1017"/>
        <v>0</v>
      </c>
      <c r="AJ577" s="152">
        <f t="shared" si="1017"/>
        <v>0</v>
      </c>
      <c r="AK577" s="152">
        <f t="shared" ref="AK577" si="1018">AK578+AK579</f>
        <v>0</v>
      </c>
      <c r="AL577" s="32">
        <f t="shared" si="1017"/>
        <v>83374</v>
      </c>
      <c r="AM577" s="32">
        <f t="shared" si="1017"/>
        <v>0</v>
      </c>
      <c r="AN577" s="32">
        <f t="shared" si="1017"/>
        <v>86318</v>
      </c>
      <c r="AO577" s="32">
        <f t="shared" ref="AO577:AV577" si="1019">AO578+AO579</f>
        <v>0</v>
      </c>
      <c r="AP577" s="32">
        <f t="shared" si="1019"/>
        <v>0</v>
      </c>
      <c r="AQ577" s="32">
        <f t="shared" si="1019"/>
        <v>0</v>
      </c>
      <c r="AR577" s="32">
        <f t="shared" si="1019"/>
        <v>0</v>
      </c>
      <c r="AS577" s="32">
        <f t="shared" si="1019"/>
        <v>0</v>
      </c>
      <c r="AT577" s="32">
        <f t="shared" si="1019"/>
        <v>83374</v>
      </c>
      <c r="AU577" s="32">
        <f t="shared" si="1019"/>
        <v>0</v>
      </c>
      <c r="AV577" s="32">
        <f t="shared" si="1019"/>
        <v>86318</v>
      </c>
      <c r="AW577" s="32">
        <f t="shared" ref="AW577" si="1020">AW578+AW579</f>
        <v>0</v>
      </c>
    </row>
    <row r="578" spans="1:49" s="5" customFormat="1" ht="33.75">
      <c r="A578" s="29" t="s">
        <v>179</v>
      </c>
      <c r="B578" s="30" t="s">
        <v>54</v>
      </c>
      <c r="C578" s="30" t="s">
        <v>48</v>
      </c>
      <c r="D578" s="30" t="s">
        <v>304</v>
      </c>
      <c r="E578" s="30" t="s">
        <v>178</v>
      </c>
      <c r="F578" s="32">
        <v>80231</v>
      </c>
      <c r="G578" s="32"/>
      <c r="H578" s="32">
        <v>83064</v>
      </c>
      <c r="I578" s="152"/>
      <c r="J578" s="152"/>
      <c r="K578" s="152"/>
      <c r="L578" s="32">
        <f>F578+I578+J578</f>
        <v>80231</v>
      </c>
      <c r="M578" s="32">
        <f>G578+J578</f>
        <v>0</v>
      </c>
      <c r="N578" s="32">
        <f>H578+K578</f>
        <v>83064</v>
      </c>
      <c r="O578" s="152"/>
      <c r="P578" s="152"/>
      <c r="Q578" s="152"/>
      <c r="R578" s="32">
        <f>L578+O578+P578</f>
        <v>80231</v>
      </c>
      <c r="S578" s="32">
        <f>M578+P578</f>
        <v>0</v>
      </c>
      <c r="T578" s="32">
        <f>N578+Q578</f>
        <v>83064</v>
      </c>
      <c r="U578" s="152"/>
      <c r="V578" s="152"/>
      <c r="W578" s="152"/>
      <c r="X578" s="32">
        <f>R578+U578+V578</f>
        <v>80231</v>
      </c>
      <c r="Y578" s="32">
        <f>S578+V578</f>
        <v>0</v>
      </c>
      <c r="Z578" s="32">
        <f>T578+W578</f>
        <v>83064</v>
      </c>
      <c r="AA578" s="152"/>
      <c r="AB578" s="152"/>
      <c r="AC578" s="152"/>
      <c r="AD578" s="32">
        <f>X578+AA578+AB578</f>
        <v>80231</v>
      </c>
      <c r="AE578" s="32">
        <f>Y578+AB578</f>
        <v>0</v>
      </c>
      <c r="AF578" s="32">
        <f>Z578+AC578</f>
        <v>83064</v>
      </c>
      <c r="AG578" s="32"/>
      <c r="AH578" s="152"/>
      <c r="AI578" s="152"/>
      <c r="AJ578" s="152"/>
      <c r="AK578" s="152"/>
      <c r="AL578" s="32">
        <f>AD578+AH578+AI578</f>
        <v>80231</v>
      </c>
      <c r="AM578" s="32">
        <f>AE578+AI578</f>
        <v>0</v>
      </c>
      <c r="AN578" s="32">
        <f>AF578+AJ578</f>
        <v>83064</v>
      </c>
      <c r="AO578" s="32">
        <f>AH578+AK578</f>
        <v>0</v>
      </c>
      <c r="AP578" s="32"/>
      <c r="AQ578" s="32"/>
      <c r="AR578" s="32"/>
      <c r="AS578" s="32"/>
      <c r="AT578" s="32">
        <f>AL578+AP578+AQ578</f>
        <v>80231</v>
      </c>
      <c r="AU578" s="32">
        <f>AM578+AQ578</f>
        <v>0</v>
      </c>
      <c r="AV578" s="32">
        <f>AN578+AR578</f>
        <v>83064</v>
      </c>
      <c r="AW578" s="32">
        <f>AP578+AS578</f>
        <v>0</v>
      </c>
    </row>
    <row r="579" spans="1:49" s="5" customFormat="1" ht="33.75">
      <c r="A579" s="29" t="s">
        <v>189</v>
      </c>
      <c r="B579" s="30" t="s">
        <v>54</v>
      </c>
      <c r="C579" s="30" t="s">
        <v>48</v>
      </c>
      <c r="D579" s="30" t="s">
        <v>304</v>
      </c>
      <c r="E579" s="30" t="s">
        <v>188</v>
      </c>
      <c r="F579" s="32">
        <v>3143</v>
      </c>
      <c r="G579" s="32"/>
      <c r="H579" s="32">
        <v>3254</v>
      </c>
      <c r="I579" s="152"/>
      <c r="J579" s="152"/>
      <c r="K579" s="152"/>
      <c r="L579" s="32">
        <f>F579+I579+J579</f>
        <v>3143</v>
      </c>
      <c r="M579" s="32">
        <f>G579+J579</f>
        <v>0</v>
      </c>
      <c r="N579" s="32">
        <f>H579+K579</f>
        <v>3254</v>
      </c>
      <c r="O579" s="152"/>
      <c r="P579" s="152"/>
      <c r="Q579" s="152"/>
      <c r="R579" s="32">
        <f>L579+O579+P579</f>
        <v>3143</v>
      </c>
      <c r="S579" s="32">
        <f>M579+P579</f>
        <v>0</v>
      </c>
      <c r="T579" s="32">
        <f>N579+Q579</f>
        <v>3254</v>
      </c>
      <c r="U579" s="152"/>
      <c r="V579" s="152"/>
      <c r="W579" s="152"/>
      <c r="X579" s="32">
        <f>R579+U579+V579</f>
        <v>3143</v>
      </c>
      <c r="Y579" s="32">
        <f>S579+V579</f>
        <v>0</v>
      </c>
      <c r="Z579" s="32">
        <f>T579+W579</f>
        <v>3254</v>
      </c>
      <c r="AA579" s="152"/>
      <c r="AB579" s="152"/>
      <c r="AC579" s="152"/>
      <c r="AD579" s="32">
        <f>X579+AA579+AB579</f>
        <v>3143</v>
      </c>
      <c r="AE579" s="32">
        <f>Y579+AB579</f>
        <v>0</v>
      </c>
      <c r="AF579" s="32">
        <f>Z579+AC579</f>
        <v>3254</v>
      </c>
      <c r="AG579" s="32"/>
      <c r="AH579" s="152"/>
      <c r="AI579" s="152"/>
      <c r="AJ579" s="152"/>
      <c r="AK579" s="152"/>
      <c r="AL579" s="32">
        <f>AD579+AH579+AI579</f>
        <v>3143</v>
      </c>
      <c r="AM579" s="32">
        <f>AE579+AI579</f>
        <v>0</v>
      </c>
      <c r="AN579" s="32">
        <f>AF579+AJ579</f>
        <v>3254</v>
      </c>
      <c r="AO579" s="32">
        <f>AH579+AK579</f>
        <v>0</v>
      </c>
      <c r="AP579" s="32"/>
      <c r="AQ579" s="32"/>
      <c r="AR579" s="32"/>
      <c r="AS579" s="32"/>
      <c r="AT579" s="32">
        <f>AL579+AP579+AQ579</f>
        <v>3143</v>
      </c>
      <c r="AU579" s="32">
        <f>AM579+AQ579</f>
        <v>0</v>
      </c>
      <c r="AV579" s="32">
        <f>AN579+AR579</f>
        <v>3254</v>
      </c>
      <c r="AW579" s="32">
        <f>AP579+AS579</f>
        <v>0</v>
      </c>
    </row>
    <row r="580" spans="1:49" s="5" customFormat="1" ht="33.75">
      <c r="A580" s="29" t="s">
        <v>205</v>
      </c>
      <c r="B580" s="30" t="s">
        <v>54</v>
      </c>
      <c r="C580" s="30" t="s">
        <v>48</v>
      </c>
      <c r="D580" s="30" t="s">
        <v>305</v>
      </c>
      <c r="E580" s="30"/>
      <c r="F580" s="32">
        <f t="shared" ref="F580:U582" si="1021">F581</f>
        <v>262718</v>
      </c>
      <c r="G580" s="32">
        <f t="shared" si="1021"/>
        <v>0</v>
      </c>
      <c r="H580" s="32">
        <f t="shared" si="1021"/>
        <v>268980</v>
      </c>
      <c r="I580" s="152">
        <f t="shared" si="1021"/>
        <v>0</v>
      </c>
      <c r="J580" s="152">
        <f t="shared" si="1021"/>
        <v>0</v>
      </c>
      <c r="K580" s="152">
        <f t="shared" si="1021"/>
        <v>0</v>
      </c>
      <c r="L580" s="32">
        <f t="shared" si="1021"/>
        <v>262718</v>
      </c>
      <c r="M580" s="32">
        <f t="shared" si="1021"/>
        <v>0</v>
      </c>
      <c r="N580" s="32">
        <f t="shared" si="1021"/>
        <v>268980</v>
      </c>
      <c r="O580" s="152">
        <f t="shared" si="1021"/>
        <v>0</v>
      </c>
      <c r="P580" s="152">
        <f t="shared" si="1021"/>
        <v>0</v>
      </c>
      <c r="Q580" s="152">
        <f t="shared" si="1021"/>
        <v>0</v>
      </c>
      <c r="R580" s="32">
        <f t="shared" si="1021"/>
        <v>262718</v>
      </c>
      <c r="S580" s="32">
        <f t="shared" si="1021"/>
        <v>0</v>
      </c>
      <c r="T580" s="32">
        <f t="shared" si="1021"/>
        <v>268980</v>
      </c>
      <c r="U580" s="152">
        <f t="shared" si="1021"/>
        <v>0</v>
      </c>
      <c r="V580" s="152">
        <f t="shared" ref="U580:AL582" si="1022">V581</f>
        <v>0</v>
      </c>
      <c r="W580" s="152">
        <f t="shared" si="1022"/>
        <v>0</v>
      </c>
      <c r="X580" s="32">
        <f t="shared" si="1022"/>
        <v>262718</v>
      </c>
      <c r="Y580" s="32">
        <f t="shared" si="1022"/>
        <v>0</v>
      </c>
      <c r="Z580" s="32">
        <f t="shared" si="1022"/>
        <v>268980</v>
      </c>
      <c r="AA580" s="152">
        <f t="shared" si="1022"/>
        <v>0</v>
      </c>
      <c r="AB580" s="152">
        <f t="shared" si="1022"/>
        <v>0</v>
      </c>
      <c r="AC580" s="152">
        <f t="shared" si="1022"/>
        <v>0</v>
      </c>
      <c r="AD580" s="32">
        <f t="shared" si="1022"/>
        <v>262718</v>
      </c>
      <c r="AE580" s="32">
        <f t="shared" si="1022"/>
        <v>0</v>
      </c>
      <c r="AF580" s="32">
        <f t="shared" si="1022"/>
        <v>268980</v>
      </c>
      <c r="AG580" s="32"/>
      <c r="AH580" s="152">
        <f t="shared" si="1022"/>
        <v>0</v>
      </c>
      <c r="AI580" s="152">
        <f t="shared" si="1022"/>
        <v>0</v>
      </c>
      <c r="AJ580" s="152">
        <f t="shared" si="1022"/>
        <v>0</v>
      </c>
      <c r="AK580" s="152">
        <f t="shared" si="1022"/>
        <v>0</v>
      </c>
      <c r="AL580" s="32">
        <f t="shared" si="1022"/>
        <v>262718</v>
      </c>
      <c r="AM580" s="32">
        <f t="shared" ref="AH580:AW582" si="1023">AM581</f>
        <v>0</v>
      </c>
      <c r="AN580" s="32">
        <f t="shared" si="1023"/>
        <v>268980</v>
      </c>
      <c r="AO580" s="32">
        <f t="shared" si="1023"/>
        <v>0</v>
      </c>
      <c r="AP580" s="32">
        <f t="shared" si="1023"/>
        <v>0</v>
      </c>
      <c r="AQ580" s="32">
        <f t="shared" si="1023"/>
        <v>0</v>
      </c>
      <c r="AR580" s="32">
        <f t="shared" si="1023"/>
        <v>0</v>
      </c>
      <c r="AS580" s="32">
        <f t="shared" si="1023"/>
        <v>0</v>
      </c>
      <c r="AT580" s="32">
        <f t="shared" si="1023"/>
        <v>262718</v>
      </c>
      <c r="AU580" s="32">
        <f t="shared" si="1023"/>
        <v>0</v>
      </c>
      <c r="AV580" s="32">
        <f t="shared" si="1023"/>
        <v>268980</v>
      </c>
      <c r="AW580" s="32">
        <f t="shared" si="1023"/>
        <v>0</v>
      </c>
    </row>
    <row r="581" spans="1:49" s="5" customFormat="1" ht="33.75">
      <c r="A581" s="29" t="s">
        <v>208</v>
      </c>
      <c r="B581" s="30" t="s">
        <v>54</v>
      </c>
      <c r="C581" s="30" t="s">
        <v>48</v>
      </c>
      <c r="D581" s="30" t="s">
        <v>306</v>
      </c>
      <c r="E581" s="30"/>
      <c r="F581" s="32">
        <f t="shared" si="1021"/>
        <v>262718</v>
      </c>
      <c r="G581" s="32">
        <f t="shared" si="1021"/>
        <v>0</v>
      </c>
      <c r="H581" s="32">
        <f t="shared" si="1021"/>
        <v>268980</v>
      </c>
      <c r="I581" s="152">
        <f t="shared" si="1021"/>
        <v>0</v>
      </c>
      <c r="J581" s="152">
        <f t="shared" si="1021"/>
        <v>0</v>
      </c>
      <c r="K581" s="152">
        <f t="shared" si="1021"/>
        <v>0</v>
      </c>
      <c r="L581" s="32">
        <f t="shared" si="1021"/>
        <v>262718</v>
      </c>
      <c r="M581" s="32">
        <f t="shared" si="1021"/>
        <v>0</v>
      </c>
      <c r="N581" s="32">
        <f t="shared" si="1021"/>
        <v>268980</v>
      </c>
      <c r="O581" s="152">
        <f t="shared" si="1021"/>
        <v>0</v>
      </c>
      <c r="P581" s="152">
        <f t="shared" si="1021"/>
        <v>0</v>
      </c>
      <c r="Q581" s="152">
        <f t="shared" si="1021"/>
        <v>0</v>
      </c>
      <c r="R581" s="32">
        <f t="shared" si="1021"/>
        <v>262718</v>
      </c>
      <c r="S581" s="32">
        <f t="shared" si="1021"/>
        <v>0</v>
      </c>
      <c r="T581" s="32">
        <f t="shared" si="1021"/>
        <v>268980</v>
      </c>
      <c r="U581" s="152">
        <f t="shared" si="1022"/>
        <v>0</v>
      </c>
      <c r="V581" s="152">
        <f t="shared" si="1022"/>
        <v>0</v>
      </c>
      <c r="W581" s="152">
        <f t="shared" si="1022"/>
        <v>0</v>
      </c>
      <c r="X581" s="32">
        <f t="shared" si="1022"/>
        <v>262718</v>
      </c>
      <c r="Y581" s="32">
        <f t="shared" si="1022"/>
        <v>0</v>
      </c>
      <c r="Z581" s="32">
        <f t="shared" si="1022"/>
        <v>268980</v>
      </c>
      <c r="AA581" s="152">
        <f t="shared" si="1022"/>
        <v>0</v>
      </c>
      <c r="AB581" s="152">
        <f t="shared" si="1022"/>
        <v>0</v>
      </c>
      <c r="AC581" s="152">
        <f t="shared" si="1022"/>
        <v>0</v>
      </c>
      <c r="AD581" s="32">
        <f t="shared" si="1022"/>
        <v>262718</v>
      </c>
      <c r="AE581" s="32">
        <f t="shared" si="1022"/>
        <v>0</v>
      </c>
      <c r="AF581" s="32">
        <f t="shared" si="1022"/>
        <v>268980</v>
      </c>
      <c r="AG581" s="32"/>
      <c r="AH581" s="152">
        <f t="shared" si="1023"/>
        <v>0</v>
      </c>
      <c r="AI581" s="152">
        <f t="shared" si="1023"/>
        <v>0</v>
      </c>
      <c r="AJ581" s="152">
        <f t="shared" si="1023"/>
        <v>0</v>
      </c>
      <c r="AK581" s="152">
        <f t="shared" si="1023"/>
        <v>0</v>
      </c>
      <c r="AL581" s="32">
        <f t="shared" si="1023"/>
        <v>262718</v>
      </c>
      <c r="AM581" s="32">
        <f t="shared" si="1023"/>
        <v>0</v>
      </c>
      <c r="AN581" s="32">
        <f t="shared" si="1023"/>
        <v>268980</v>
      </c>
      <c r="AO581" s="32">
        <f t="shared" si="1023"/>
        <v>0</v>
      </c>
      <c r="AP581" s="32">
        <f t="shared" si="1023"/>
        <v>0</v>
      </c>
      <c r="AQ581" s="32">
        <f t="shared" si="1023"/>
        <v>0</v>
      </c>
      <c r="AR581" s="32">
        <f t="shared" si="1023"/>
        <v>0</v>
      </c>
      <c r="AS581" s="32">
        <f t="shared" si="1023"/>
        <v>0</v>
      </c>
      <c r="AT581" s="32">
        <f t="shared" si="1023"/>
        <v>262718</v>
      </c>
      <c r="AU581" s="32">
        <f t="shared" si="1023"/>
        <v>0</v>
      </c>
      <c r="AV581" s="32">
        <f t="shared" si="1023"/>
        <v>268980</v>
      </c>
      <c r="AW581" s="32">
        <f t="shared" si="1023"/>
        <v>0</v>
      </c>
    </row>
    <row r="582" spans="1:49" s="5" customFormat="1" ht="50.25">
      <c r="A582" s="33" t="s">
        <v>81</v>
      </c>
      <c r="B582" s="30" t="s">
        <v>54</v>
      </c>
      <c r="C582" s="30" t="s">
        <v>48</v>
      </c>
      <c r="D582" s="30" t="s">
        <v>306</v>
      </c>
      <c r="E582" s="30" t="s">
        <v>82</v>
      </c>
      <c r="F582" s="32">
        <f t="shared" si="1021"/>
        <v>262718</v>
      </c>
      <c r="G582" s="32">
        <f t="shared" si="1021"/>
        <v>0</v>
      </c>
      <c r="H582" s="32">
        <f t="shared" si="1021"/>
        <v>268980</v>
      </c>
      <c r="I582" s="152">
        <f t="shared" si="1021"/>
        <v>0</v>
      </c>
      <c r="J582" s="152">
        <f t="shared" si="1021"/>
        <v>0</v>
      </c>
      <c r="K582" s="152">
        <f t="shared" si="1021"/>
        <v>0</v>
      </c>
      <c r="L582" s="32">
        <f t="shared" si="1021"/>
        <v>262718</v>
      </c>
      <c r="M582" s="32">
        <f t="shared" si="1021"/>
        <v>0</v>
      </c>
      <c r="N582" s="32">
        <f t="shared" si="1021"/>
        <v>268980</v>
      </c>
      <c r="O582" s="152">
        <f t="shared" si="1021"/>
        <v>0</v>
      </c>
      <c r="P582" s="152">
        <f t="shared" si="1021"/>
        <v>0</v>
      </c>
      <c r="Q582" s="152">
        <f t="shared" si="1021"/>
        <v>0</v>
      </c>
      <c r="R582" s="32">
        <f t="shared" si="1021"/>
        <v>262718</v>
      </c>
      <c r="S582" s="32">
        <f t="shared" si="1021"/>
        <v>0</v>
      </c>
      <c r="T582" s="32">
        <f t="shared" si="1021"/>
        <v>268980</v>
      </c>
      <c r="U582" s="152">
        <f t="shared" si="1022"/>
        <v>0</v>
      </c>
      <c r="V582" s="152">
        <f t="shared" si="1022"/>
        <v>0</v>
      </c>
      <c r="W582" s="152">
        <f t="shared" si="1022"/>
        <v>0</v>
      </c>
      <c r="X582" s="32">
        <f t="shared" si="1022"/>
        <v>262718</v>
      </c>
      <c r="Y582" s="32">
        <f t="shared" si="1022"/>
        <v>0</v>
      </c>
      <c r="Z582" s="32">
        <f t="shared" si="1022"/>
        <v>268980</v>
      </c>
      <c r="AA582" s="152">
        <f t="shared" si="1022"/>
        <v>0</v>
      </c>
      <c r="AB582" s="152">
        <f t="shared" si="1022"/>
        <v>0</v>
      </c>
      <c r="AC582" s="152">
        <f t="shared" si="1022"/>
        <v>0</v>
      </c>
      <c r="AD582" s="32">
        <f t="shared" si="1022"/>
        <v>262718</v>
      </c>
      <c r="AE582" s="32">
        <f t="shared" si="1022"/>
        <v>0</v>
      </c>
      <c r="AF582" s="32">
        <f t="shared" si="1022"/>
        <v>268980</v>
      </c>
      <c r="AG582" s="32"/>
      <c r="AH582" s="152">
        <f t="shared" si="1023"/>
        <v>0</v>
      </c>
      <c r="AI582" s="152">
        <f t="shared" si="1023"/>
        <v>0</v>
      </c>
      <c r="AJ582" s="152">
        <f t="shared" si="1023"/>
        <v>0</v>
      </c>
      <c r="AK582" s="152">
        <f t="shared" si="1023"/>
        <v>0</v>
      </c>
      <c r="AL582" s="32">
        <f t="shared" si="1023"/>
        <v>262718</v>
      </c>
      <c r="AM582" s="32">
        <f t="shared" si="1023"/>
        <v>0</v>
      </c>
      <c r="AN582" s="32">
        <f t="shared" si="1023"/>
        <v>268980</v>
      </c>
      <c r="AO582" s="32">
        <f t="shared" si="1023"/>
        <v>0</v>
      </c>
      <c r="AP582" s="32">
        <f t="shared" si="1023"/>
        <v>0</v>
      </c>
      <c r="AQ582" s="32">
        <f t="shared" si="1023"/>
        <v>0</v>
      </c>
      <c r="AR582" s="32">
        <f t="shared" si="1023"/>
        <v>0</v>
      </c>
      <c r="AS582" s="32">
        <f t="shared" si="1023"/>
        <v>0</v>
      </c>
      <c r="AT582" s="32">
        <f t="shared" si="1023"/>
        <v>262718</v>
      </c>
      <c r="AU582" s="32">
        <f t="shared" si="1023"/>
        <v>0</v>
      </c>
      <c r="AV582" s="32">
        <f>AV583</f>
        <v>268980</v>
      </c>
      <c r="AW582" s="32">
        <f t="shared" si="1023"/>
        <v>0</v>
      </c>
    </row>
    <row r="583" spans="1:49" s="5" customFormat="1" ht="50.25">
      <c r="A583" s="29" t="s">
        <v>192</v>
      </c>
      <c r="B583" s="30" t="s">
        <v>54</v>
      </c>
      <c r="C583" s="30" t="s">
        <v>48</v>
      </c>
      <c r="D583" s="30" t="s">
        <v>306</v>
      </c>
      <c r="E583" s="30" t="s">
        <v>184</v>
      </c>
      <c r="F583" s="32">
        <v>262718</v>
      </c>
      <c r="G583" s="32"/>
      <c r="H583" s="32">
        <v>268980</v>
      </c>
      <c r="I583" s="152"/>
      <c r="J583" s="152"/>
      <c r="K583" s="152"/>
      <c r="L583" s="32">
        <f>F583+I583+J583</f>
        <v>262718</v>
      </c>
      <c r="M583" s="32">
        <f>G583+J583</f>
        <v>0</v>
      </c>
      <c r="N583" s="32">
        <f>H583+K583</f>
        <v>268980</v>
      </c>
      <c r="O583" s="152"/>
      <c r="P583" s="152"/>
      <c r="Q583" s="152"/>
      <c r="R583" s="32">
        <f>L583+O583+P583</f>
        <v>262718</v>
      </c>
      <c r="S583" s="32">
        <f>M583+P583</f>
        <v>0</v>
      </c>
      <c r="T583" s="32">
        <f>N583+Q583</f>
        <v>268980</v>
      </c>
      <c r="U583" s="152"/>
      <c r="V583" s="152"/>
      <c r="W583" s="152"/>
      <c r="X583" s="32">
        <f>R583+U583+V583</f>
        <v>262718</v>
      </c>
      <c r="Y583" s="32">
        <f>S583+V583</f>
        <v>0</v>
      </c>
      <c r="Z583" s="32">
        <f>T583+W583</f>
        <v>268980</v>
      </c>
      <c r="AA583" s="152"/>
      <c r="AB583" s="152"/>
      <c r="AC583" s="152"/>
      <c r="AD583" s="32">
        <f>X583+AA583+AB583</f>
        <v>262718</v>
      </c>
      <c r="AE583" s="32">
        <f>Y583+AB583</f>
        <v>0</v>
      </c>
      <c r="AF583" s="32">
        <f>Z583+AC583</f>
        <v>268980</v>
      </c>
      <c r="AG583" s="32"/>
      <c r="AH583" s="152"/>
      <c r="AI583" s="152"/>
      <c r="AJ583" s="152"/>
      <c r="AK583" s="152"/>
      <c r="AL583" s="32">
        <f>AD583+AH583+AI583</f>
        <v>262718</v>
      </c>
      <c r="AM583" s="32">
        <f>AE583+AI583</f>
        <v>0</v>
      </c>
      <c r="AN583" s="32">
        <f>AF583+AJ583</f>
        <v>268980</v>
      </c>
      <c r="AO583" s="32">
        <f>AH583+AK583</f>
        <v>0</v>
      </c>
      <c r="AP583" s="32"/>
      <c r="AQ583" s="32"/>
      <c r="AR583" s="32"/>
      <c r="AS583" s="32"/>
      <c r="AT583" s="32">
        <f>AL583+AP583+AQ583</f>
        <v>262718</v>
      </c>
      <c r="AU583" s="32">
        <f>AM583+AQ583</f>
        <v>0</v>
      </c>
      <c r="AV583" s="32">
        <f>AN583+AR583</f>
        <v>268980</v>
      </c>
      <c r="AW583" s="32">
        <f>AO583+AS583</f>
        <v>0</v>
      </c>
    </row>
    <row r="584" spans="1:49" s="5" customFormat="1" ht="33.75" hidden="1" customHeight="1">
      <c r="A584" s="111" t="s">
        <v>505</v>
      </c>
      <c r="B584" s="116" t="s">
        <v>54</v>
      </c>
      <c r="C584" s="116" t="s">
        <v>48</v>
      </c>
      <c r="D584" s="116" t="s">
        <v>528</v>
      </c>
      <c r="E584" s="116"/>
      <c r="F584" s="113">
        <f t="shared" ref="F584:U589" si="1024">F585</f>
        <v>0</v>
      </c>
      <c r="G584" s="113">
        <f t="shared" si="1024"/>
        <v>0</v>
      </c>
      <c r="H584" s="113">
        <f t="shared" si="1024"/>
        <v>0</v>
      </c>
      <c r="I584" s="113">
        <f t="shared" si="1024"/>
        <v>0</v>
      </c>
      <c r="J584" s="113">
        <f t="shared" si="1024"/>
        <v>0</v>
      </c>
      <c r="K584" s="113">
        <f t="shared" si="1024"/>
        <v>0</v>
      </c>
      <c r="L584" s="113">
        <f t="shared" si="1024"/>
        <v>0</v>
      </c>
      <c r="M584" s="113">
        <f t="shared" si="1024"/>
        <v>0</v>
      </c>
      <c r="N584" s="113">
        <f t="shared" si="1024"/>
        <v>0</v>
      </c>
      <c r="O584" s="113">
        <f t="shared" si="1024"/>
        <v>0</v>
      </c>
      <c r="P584" s="113">
        <f t="shared" si="1024"/>
        <v>0</v>
      </c>
      <c r="Q584" s="113">
        <f t="shared" si="1024"/>
        <v>0</v>
      </c>
      <c r="R584" s="113">
        <f t="shared" si="1024"/>
        <v>0</v>
      </c>
      <c r="S584" s="113">
        <f t="shared" si="1024"/>
        <v>0</v>
      </c>
      <c r="T584" s="113">
        <f t="shared" si="1024"/>
        <v>0</v>
      </c>
      <c r="U584" s="113">
        <f t="shared" si="1024"/>
        <v>0</v>
      </c>
      <c r="V584" s="113">
        <f t="shared" ref="U584:AL589" si="1025">V585</f>
        <v>0</v>
      </c>
      <c r="W584" s="113">
        <f t="shared" si="1025"/>
        <v>0</v>
      </c>
      <c r="X584" s="113">
        <f t="shared" si="1025"/>
        <v>0</v>
      </c>
      <c r="Y584" s="113">
        <f t="shared" si="1025"/>
        <v>0</v>
      </c>
      <c r="Z584" s="113">
        <f t="shared" si="1025"/>
        <v>0</v>
      </c>
      <c r="AA584" s="113">
        <f t="shared" si="1025"/>
        <v>0</v>
      </c>
      <c r="AB584" s="113">
        <f t="shared" si="1025"/>
        <v>0</v>
      </c>
      <c r="AC584" s="113">
        <f t="shared" si="1025"/>
        <v>0</v>
      </c>
      <c r="AD584" s="113">
        <f t="shared" si="1025"/>
        <v>0</v>
      </c>
      <c r="AE584" s="113">
        <f t="shared" si="1025"/>
        <v>0</v>
      </c>
      <c r="AF584" s="113">
        <f t="shared" si="1025"/>
        <v>0</v>
      </c>
      <c r="AG584" s="113"/>
      <c r="AH584" s="113">
        <f t="shared" si="1025"/>
        <v>0</v>
      </c>
      <c r="AI584" s="113">
        <f t="shared" si="1025"/>
        <v>0</v>
      </c>
      <c r="AJ584" s="113">
        <f t="shared" si="1025"/>
        <v>0</v>
      </c>
      <c r="AK584" s="113">
        <f t="shared" si="1025"/>
        <v>0</v>
      </c>
      <c r="AL584" s="113">
        <f t="shared" si="1025"/>
        <v>0</v>
      </c>
      <c r="AM584" s="113">
        <f t="shared" ref="AH584:AW589" si="1026">AM585</f>
        <v>0</v>
      </c>
      <c r="AN584" s="113">
        <f t="shared" si="1026"/>
        <v>0</v>
      </c>
      <c r="AO584" s="113">
        <f t="shared" si="1026"/>
        <v>0</v>
      </c>
      <c r="AP584" s="113">
        <f t="shared" si="1026"/>
        <v>0</v>
      </c>
      <c r="AQ584" s="113">
        <f t="shared" si="1026"/>
        <v>0</v>
      </c>
      <c r="AR584" s="113">
        <f t="shared" si="1026"/>
        <v>0</v>
      </c>
      <c r="AS584" s="113">
        <f t="shared" si="1026"/>
        <v>0</v>
      </c>
      <c r="AT584" s="113">
        <f t="shared" si="1026"/>
        <v>0</v>
      </c>
      <c r="AU584" s="113">
        <f t="shared" si="1026"/>
        <v>0</v>
      </c>
      <c r="AV584" s="113">
        <f t="shared" si="1026"/>
        <v>0</v>
      </c>
      <c r="AW584" s="113">
        <f t="shared" si="1026"/>
        <v>0</v>
      </c>
    </row>
    <row r="585" spans="1:49" s="5" customFormat="1" ht="33" hidden="1" customHeight="1">
      <c r="A585" s="174" t="s">
        <v>527</v>
      </c>
      <c r="B585" s="116" t="s">
        <v>54</v>
      </c>
      <c r="C585" s="116" t="s">
        <v>48</v>
      </c>
      <c r="D585" s="175" t="s">
        <v>529</v>
      </c>
      <c r="E585" s="175"/>
      <c r="F585" s="113">
        <f t="shared" si="1024"/>
        <v>0</v>
      </c>
      <c r="G585" s="113">
        <f t="shared" si="1024"/>
        <v>0</v>
      </c>
      <c r="H585" s="113">
        <f t="shared" si="1024"/>
        <v>0</v>
      </c>
      <c r="I585" s="113">
        <f t="shared" si="1024"/>
        <v>0</v>
      </c>
      <c r="J585" s="113">
        <f t="shared" si="1024"/>
        <v>0</v>
      </c>
      <c r="K585" s="113">
        <f t="shared" si="1024"/>
        <v>0</v>
      </c>
      <c r="L585" s="113">
        <f t="shared" si="1024"/>
        <v>0</v>
      </c>
      <c r="M585" s="113">
        <f t="shared" si="1024"/>
        <v>0</v>
      </c>
      <c r="N585" s="113">
        <f t="shared" si="1024"/>
        <v>0</v>
      </c>
      <c r="O585" s="113">
        <f t="shared" si="1024"/>
        <v>0</v>
      </c>
      <c r="P585" s="113">
        <f t="shared" si="1024"/>
        <v>0</v>
      </c>
      <c r="Q585" s="113">
        <f t="shared" si="1024"/>
        <v>0</v>
      </c>
      <c r="R585" s="113">
        <f t="shared" si="1024"/>
        <v>0</v>
      </c>
      <c r="S585" s="113">
        <f t="shared" si="1024"/>
        <v>0</v>
      </c>
      <c r="T585" s="113">
        <f t="shared" si="1024"/>
        <v>0</v>
      </c>
      <c r="U585" s="113">
        <f t="shared" si="1025"/>
        <v>0</v>
      </c>
      <c r="V585" s="113">
        <f t="shared" si="1025"/>
        <v>0</v>
      </c>
      <c r="W585" s="113">
        <f t="shared" si="1025"/>
        <v>0</v>
      </c>
      <c r="X585" s="113">
        <f t="shared" si="1025"/>
        <v>0</v>
      </c>
      <c r="Y585" s="113">
        <f t="shared" si="1025"/>
        <v>0</v>
      </c>
      <c r="Z585" s="113">
        <f t="shared" si="1025"/>
        <v>0</v>
      </c>
      <c r="AA585" s="113">
        <f t="shared" si="1025"/>
        <v>0</v>
      </c>
      <c r="AB585" s="113">
        <f t="shared" si="1025"/>
        <v>0</v>
      </c>
      <c r="AC585" s="113">
        <f t="shared" si="1025"/>
        <v>0</v>
      </c>
      <c r="AD585" s="113">
        <f t="shared" si="1025"/>
        <v>0</v>
      </c>
      <c r="AE585" s="113">
        <f t="shared" si="1025"/>
        <v>0</v>
      </c>
      <c r="AF585" s="113">
        <f t="shared" si="1025"/>
        <v>0</v>
      </c>
      <c r="AG585" s="113"/>
      <c r="AH585" s="113">
        <f t="shared" si="1026"/>
        <v>0</v>
      </c>
      <c r="AI585" s="113">
        <f t="shared" si="1026"/>
        <v>0</v>
      </c>
      <c r="AJ585" s="113">
        <f t="shared" si="1026"/>
        <v>0</v>
      </c>
      <c r="AK585" s="113">
        <f t="shared" si="1026"/>
        <v>0</v>
      </c>
      <c r="AL585" s="113">
        <f t="shared" si="1026"/>
        <v>0</v>
      </c>
      <c r="AM585" s="113">
        <f t="shared" si="1026"/>
        <v>0</v>
      </c>
      <c r="AN585" s="113">
        <f t="shared" si="1026"/>
        <v>0</v>
      </c>
      <c r="AO585" s="113">
        <f t="shared" si="1026"/>
        <v>0</v>
      </c>
      <c r="AP585" s="113">
        <f t="shared" si="1026"/>
        <v>0</v>
      </c>
      <c r="AQ585" s="113">
        <f t="shared" si="1026"/>
        <v>0</v>
      </c>
      <c r="AR585" s="113">
        <f t="shared" si="1026"/>
        <v>0</v>
      </c>
      <c r="AS585" s="113">
        <f t="shared" si="1026"/>
        <v>0</v>
      </c>
      <c r="AT585" s="113">
        <f t="shared" si="1026"/>
        <v>0</v>
      </c>
      <c r="AU585" s="113">
        <f t="shared" si="1026"/>
        <v>0</v>
      </c>
      <c r="AV585" s="113">
        <f t="shared" si="1026"/>
        <v>0</v>
      </c>
      <c r="AW585" s="113">
        <f t="shared" si="1026"/>
        <v>0</v>
      </c>
    </row>
    <row r="586" spans="1:49" s="5" customFormat="1" ht="33" hidden="1" customHeight="1">
      <c r="A586" s="174" t="s">
        <v>213</v>
      </c>
      <c r="B586" s="116" t="s">
        <v>54</v>
      </c>
      <c r="C586" s="116" t="s">
        <v>48</v>
      </c>
      <c r="D586" s="175" t="s">
        <v>529</v>
      </c>
      <c r="E586" s="175" t="s">
        <v>84</v>
      </c>
      <c r="F586" s="113">
        <f t="shared" si="1024"/>
        <v>0</v>
      </c>
      <c r="G586" s="113">
        <f t="shared" si="1024"/>
        <v>0</v>
      </c>
      <c r="H586" s="113">
        <f t="shared" si="1024"/>
        <v>0</v>
      </c>
      <c r="I586" s="113">
        <f t="shared" si="1024"/>
        <v>0</v>
      </c>
      <c r="J586" s="113">
        <f t="shared" si="1024"/>
        <v>0</v>
      </c>
      <c r="K586" s="113">
        <f t="shared" si="1024"/>
        <v>0</v>
      </c>
      <c r="L586" s="113">
        <f t="shared" si="1024"/>
        <v>0</v>
      </c>
      <c r="M586" s="113">
        <f t="shared" si="1024"/>
        <v>0</v>
      </c>
      <c r="N586" s="113">
        <f t="shared" si="1024"/>
        <v>0</v>
      </c>
      <c r="O586" s="113">
        <f t="shared" si="1024"/>
        <v>0</v>
      </c>
      <c r="P586" s="113">
        <f t="shared" si="1024"/>
        <v>0</v>
      </c>
      <c r="Q586" s="113">
        <f t="shared" si="1024"/>
        <v>0</v>
      </c>
      <c r="R586" s="113">
        <f t="shared" si="1024"/>
        <v>0</v>
      </c>
      <c r="S586" s="113">
        <f t="shared" si="1024"/>
        <v>0</v>
      </c>
      <c r="T586" s="113">
        <f t="shared" si="1024"/>
        <v>0</v>
      </c>
      <c r="U586" s="113">
        <f t="shared" si="1025"/>
        <v>0</v>
      </c>
      <c r="V586" s="113">
        <f t="shared" si="1025"/>
        <v>0</v>
      </c>
      <c r="W586" s="113">
        <f t="shared" si="1025"/>
        <v>0</v>
      </c>
      <c r="X586" s="113">
        <f t="shared" si="1025"/>
        <v>0</v>
      </c>
      <c r="Y586" s="113">
        <f t="shared" si="1025"/>
        <v>0</v>
      </c>
      <c r="Z586" s="113">
        <f t="shared" si="1025"/>
        <v>0</v>
      </c>
      <c r="AA586" s="113">
        <f t="shared" si="1025"/>
        <v>0</v>
      </c>
      <c r="AB586" s="113">
        <f t="shared" si="1025"/>
        <v>0</v>
      </c>
      <c r="AC586" s="113">
        <f t="shared" si="1025"/>
        <v>0</v>
      </c>
      <c r="AD586" s="113">
        <f t="shared" si="1025"/>
        <v>0</v>
      </c>
      <c r="AE586" s="113">
        <f t="shared" si="1025"/>
        <v>0</v>
      </c>
      <c r="AF586" s="113">
        <f t="shared" si="1025"/>
        <v>0</v>
      </c>
      <c r="AG586" s="113"/>
      <c r="AH586" s="113">
        <f t="shared" si="1026"/>
        <v>0</v>
      </c>
      <c r="AI586" s="113">
        <f t="shared" si="1026"/>
        <v>0</v>
      </c>
      <c r="AJ586" s="113">
        <f t="shared" si="1026"/>
        <v>0</v>
      </c>
      <c r="AK586" s="113">
        <f t="shared" si="1026"/>
        <v>0</v>
      </c>
      <c r="AL586" s="113">
        <f t="shared" si="1026"/>
        <v>0</v>
      </c>
      <c r="AM586" s="113">
        <f t="shared" si="1026"/>
        <v>0</v>
      </c>
      <c r="AN586" s="113">
        <f t="shared" si="1026"/>
        <v>0</v>
      </c>
      <c r="AO586" s="113">
        <f t="shared" si="1026"/>
        <v>0</v>
      </c>
      <c r="AP586" s="113">
        <f t="shared" si="1026"/>
        <v>0</v>
      </c>
      <c r="AQ586" s="113">
        <f t="shared" si="1026"/>
        <v>0</v>
      </c>
      <c r="AR586" s="113">
        <f t="shared" si="1026"/>
        <v>0</v>
      </c>
      <c r="AS586" s="113">
        <f t="shared" si="1026"/>
        <v>0</v>
      </c>
      <c r="AT586" s="113">
        <f t="shared" si="1026"/>
        <v>0</v>
      </c>
      <c r="AU586" s="113">
        <f t="shared" si="1026"/>
        <v>0</v>
      </c>
      <c r="AV586" s="113">
        <f t="shared" si="1026"/>
        <v>0</v>
      </c>
      <c r="AW586" s="113">
        <f t="shared" si="1026"/>
        <v>0</v>
      </c>
    </row>
    <row r="587" spans="1:49" s="5" customFormat="1" ht="20.25" hidden="1" customHeight="1">
      <c r="A587" s="174" t="s">
        <v>83</v>
      </c>
      <c r="B587" s="116" t="s">
        <v>54</v>
      </c>
      <c r="C587" s="116" t="s">
        <v>48</v>
      </c>
      <c r="D587" s="175" t="s">
        <v>529</v>
      </c>
      <c r="E587" s="175" t="s">
        <v>194</v>
      </c>
      <c r="F587" s="113"/>
      <c r="G587" s="113"/>
      <c r="H587" s="113"/>
      <c r="I587" s="113"/>
      <c r="J587" s="113"/>
      <c r="K587" s="113"/>
      <c r="L587" s="113"/>
      <c r="M587" s="113"/>
      <c r="N587" s="113"/>
      <c r="O587" s="113"/>
      <c r="P587" s="113"/>
      <c r="Q587" s="113"/>
      <c r="R587" s="113"/>
      <c r="S587" s="113"/>
      <c r="T587" s="113"/>
      <c r="U587" s="113"/>
      <c r="V587" s="113"/>
      <c r="W587" s="113"/>
      <c r="X587" s="113"/>
      <c r="Y587" s="113"/>
      <c r="Z587" s="113"/>
      <c r="AA587" s="113"/>
      <c r="AB587" s="113"/>
      <c r="AC587" s="113"/>
      <c r="AD587" s="113"/>
      <c r="AE587" s="113"/>
      <c r="AF587" s="113"/>
      <c r="AG587" s="113"/>
      <c r="AH587" s="113"/>
      <c r="AI587" s="113"/>
      <c r="AJ587" s="113"/>
      <c r="AK587" s="113"/>
      <c r="AL587" s="113"/>
      <c r="AM587" s="113"/>
      <c r="AN587" s="113"/>
      <c r="AO587" s="113"/>
      <c r="AP587" s="113"/>
      <c r="AQ587" s="113"/>
      <c r="AR587" s="113"/>
      <c r="AS587" s="113"/>
      <c r="AT587" s="113"/>
      <c r="AU587" s="113"/>
      <c r="AV587" s="113"/>
      <c r="AW587" s="113"/>
    </row>
    <row r="588" spans="1:49" s="5" customFormat="1" ht="33" hidden="1" customHeight="1">
      <c r="A588" s="174" t="s">
        <v>527</v>
      </c>
      <c r="B588" s="116" t="s">
        <v>54</v>
      </c>
      <c r="C588" s="116" t="s">
        <v>48</v>
      </c>
      <c r="D588" s="175" t="s">
        <v>526</v>
      </c>
      <c r="E588" s="175"/>
      <c r="F588" s="113">
        <f t="shared" si="1024"/>
        <v>0</v>
      </c>
      <c r="G588" s="113">
        <f t="shared" si="1024"/>
        <v>0</v>
      </c>
      <c r="H588" s="113">
        <f t="shared" si="1024"/>
        <v>0</v>
      </c>
      <c r="I588" s="113">
        <f t="shared" si="1024"/>
        <v>0</v>
      </c>
      <c r="J588" s="113">
        <f t="shared" si="1024"/>
        <v>0</v>
      </c>
      <c r="K588" s="113">
        <f t="shared" si="1024"/>
        <v>0</v>
      </c>
      <c r="L588" s="113">
        <f t="shared" si="1024"/>
        <v>0</v>
      </c>
      <c r="M588" s="113">
        <f t="shared" si="1024"/>
        <v>0</v>
      </c>
      <c r="N588" s="113">
        <f t="shared" si="1024"/>
        <v>0</v>
      </c>
      <c r="O588" s="113">
        <f t="shared" si="1024"/>
        <v>0</v>
      </c>
      <c r="P588" s="113">
        <f t="shared" si="1024"/>
        <v>0</v>
      </c>
      <c r="Q588" s="113">
        <f t="shared" si="1024"/>
        <v>0</v>
      </c>
      <c r="R588" s="113">
        <f t="shared" si="1024"/>
        <v>0</v>
      </c>
      <c r="S588" s="113">
        <f t="shared" si="1024"/>
        <v>0</v>
      </c>
      <c r="T588" s="113">
        <f t="shared" si="1024"/>
        <v>0</v>
      </c>
      <c r="U588" s="113">
        <f t="shared" si="1025"/>
        <v>0</v>
      </c>
      <c r="V588" s="113">
        <f t="shared" si="1025"/>
        <v>0</v>
      </c>
      <c r="W588" s="113">
        <f t="shared" si="1025"/>
        <v>0</v>
      </c>
      <c r="X588" s="113">
        <f t="shared" si="1025"/>
        <v>0</v>
      </c>
      <c r="Y588" s="113">
        <f t="shared" si="1025"/>
        <v>0</v>
      </c>
      <c r="Z588" s="113">
        <f t="shared" si="1025"/>
        <v>0</v>
      </c>
      <c r="AA588" s="113">
        <f t="shared" si="1025"/>
        <v>0</v>
      </c>
      <c r="AB588" s="113">
        <f t="shared" si="1025"/>
        <v>0</v>
      </c>
      <c r="AC588" s="113">
        <f t="shared" si="1025"/>
        <v>0</v>
      </c>
      <c r="AD588" s="113">
        <f t="shared" si="1025"/>
        <v>0</v>
      </c>
      <c r="AE588" s="113">
        <f t="shared" si="1025"/>
        <v>0</v>
      </c>
      <c r="AF588" s="113">
        <f t="shared" si="1025"/>
        <v>0</v>
      </c>
      <c r="AG588" s="113"/>
      <c r="AH588" s="113">
        <f t="shared" si="1026"/>
        <v>0</v>
      </c>
      <c r="AI588" s="113">
        <f t="shared" si="1026"/>
        <v>0</v>
      </c>
      <c r="AJ588" s="113">
        <f t="shared" si="1026"/>
        <v>0</v>
      </c>
      <c r="AK588" s="113">
        <f t="shared" si="1026"/>
        <v>0</v>
      </c>
      <c r="AL588" s="113">
        <f t="shared" si="1026"/>
        <v>0</v>
      </c>
      <c r="AM588" s="113">
        <f t="shared" si="1026"/>
        <v>0</v>
      </c>
      <c r="AN588" s="113">
        <f t="shared" si="1026"/>
        <v>0</v>
      </c>
      <c r="AO588" s="113">
        <f t="shared" si="1026"/>
        <v>0</v>
      </c>
      <c r="AP588" s="113">
        <f t="shared" si="1026"/>
        <v>0</v>
      </c>
      <c r="AQ588" s="113">
        <f t="shared" si="1026"/>
        <v>0</v>
      </c>
      <c r="AR588" s="113">
        <f t="shared" si="1026"/>
        <v>0</v>
      </c>
      <c r="AS588" s="113">
        <f t="shared" si="1026"/>
        <v>0</v>
      </c>
      <c r="AT588" s="113">
        <f t="shared" si="1026"/>
        <v>0</v>
      </c>
      <c r="AU588" s="113">
        <f t="shared" si="1026"/>
        <v>0</v>
      </c>
      <c r="AV588" s="113">
        <f t="shared" si="1026"/>
        <v>0</v>
      </c>
      <c r="AW588" s="113">
        <f t="shared" si="1026"/>
        <v>0</v>
      </c>
    </row>
    <row r="589" spans="1:49" s="5" customFormat="1" ht="33" hidden="1" customHeight="1">
      <c r="A589" s="174" t="s">
        <v>213</v>
      </c>
      <c r="B589" s="116" t="s">
        <v>54</v>
      </c>
      <c r="C589" s="116" t="s">
        <v>48</v>
      </c>
      <c r="D589" s="175" t="s">
        <v>526</v>
      </c>
      <c r="E589" s="175" t="s">
        <v>84</v>
      </c>
      <c r="F589" s="113">
        <f t="shared" si="1024"/>
        <v>0</v>
      </c>
      <c r="G589" s="113">
        <f t="shared" si="1024"/>
        <v>0</v>
      </c>
      <c r="H589" s="113">
        <f t="shared" si="1024"/>
        <v>0</v>
      </c>
      <c r="I589" s="113">
        <f t="shared" si="1024"/>
        <v>0</v>
      </c>
      <c r="J589" s="113">
        <f t="shared" si="1024"/>
        <v>0</v>
      </c>
      <c r="K589" s="113">
        <f t="shared" si="1024"/>
        <v>0</v>
      </c>
      <c r="L589" s="113">
        <f t="shared" si="1024"/>
        <v>0</v>
      </c>
      <c r="M589" s="113">
        <f t="shared" si="1024"/>
        <v>0</v>
      </c>
      <c r="N589" s="113">
        <f t="shared" si="1024"/>
        <v>0</v>
      </c>
      <c r="O589" s="113">
        <f t="shared" si="1024"/>
        <v>0</v>
      </c>
      <c r="P589" s="113">
        <f t="shared" si="1024"/>
        <v>0</v>
      </c>
      <c r="Q589" s="113">
        <f t="shared" si="1024"/>
        <v>0</v>
      </c>
      <c r="R589" s="113">
        <f t="shared" si="1024"/>
        <v>0</v>
      </c>
      <c r="S589" s="113">
        <f t="shared" si="1024"/>
        <v>0</v>
      </c>
      <c r="T589" s="113">
        <f t="shared" si="1024"/>
        <v>0</v>
      </c>
      <c r="U589" s="113">
        <f t="shared" si="1025"/>
        <v>0</v>
      </c>
      <c r="V589" s="113">
        <f t="shared" si="1025"/>
        <v>0</v>
      </c>
      <c r="W589" s="113">
        <f t="shared" si="1025"/>
        <v>0</v>
      </c>
      <c r="X589" s="113">
        <f t="shared" si="1025"/>
        <v>0</v>
      </c>
      <c r="Y589" s="113">
        <f t="shared" si="1025"/>
        <v>0</v>
      </c>
      <c r="Z589" s="113">
        <f t="shared" si="1025"/>
        <v>0</v>
      </c>
      <c r="AA589" s="113">
        <f t="shared" si="1025"/>
        <v>0</v>
      </c>
      <c r="AB589" s="113">
        <f t="shared" si="1025"/>
        <v>0</v>
      </c>
      <c r="AC589" s="113">
        <f t="shared" si="1025"/>
        <v>0</v>
      </c>
      <c r="AD589" s="113">
        <f t="shared" si="1025"/>
        <v>0</v>
      </c>
      <c r="AE589" s="113">
        <f t="shared" si="1025"/>
        <v>0</v>
      </c>
      <c r="AF589" s="113">
        <f t="shared" si="1025"/>
        <v>0</v>
      </c>
      <c r="AG589" s="113"/>
      <c r="AH589" s="113">
        <f t="shared" si="1026"/>
        <v>0</v>
      </c>
      <c r="AI589" s="113">
        <f t="shared" si="1026"/>
        <v>0</v>
      </c>
      <c r="AJ589" s="113">
        <f t="shared" si="1026"/>
        <v>0</v>
      </c>
      <c r="AK589" s="113">
        <f t="shared" si="1026"/>
        <v>0</v>
      </c>
      <c r="AL589" s="113">
        <f t="shared" si="1026"/>
        <v>0</v>
      </c>
      <c r="AM589" s="113">
        <f t="shared" si="1026"/>
        <v>0</v>
      </c>
      <c r="AN589" s="113">
        <f t="shared" si="1026"/>
        <v>0</v>
      </c>
      <c r="AO589" s="113">
        <f t="shared" si="1026"/>
        <v>0</v>
      </c>
      <c r="AP589" s="113">
        <f t="shared" si="1026"/>
        <v>0</v>
      </c>
      <c r="AQ589" s="113">
        <f t="shared" si="1026"/>
        <v>0</v>
      </c>
      <c r="AR589" s="113">
        <f t="shared" si="1026"/>
        <v>0</v>
      </c>
      <c r="AS589" s="113">
        <f t="shared" si="1026"/>
        <v>0</v>
      </c>
      <c r="AT589" s="113">
        <f t="shared" si="1026"/>
        <v>0</v>
      </c>
      <c r="AU589" s="113">
        <f t="shared" si="1026"/>
        <v>0</v>
      </c>
      <c r="AV589" s="113">
        <f t="shared" si="1026"/>
        <v>0</v>
      </c>
      <c r="AW589" s="113">
        <f t="shared" si="1026"/>
        <v>0</v>
      </c>
    </row>
    <row r="590" spans="1:49" ht="16.5" hidden="1" customHeight="1">
      <c r="A590" s="174" t="s">
        <v>83</v>
      </c>
      <c r="B590" s="116" t="s">
        <v>54</v>
      </c>
      <c r="C590" s="116" t="s">
        <v>48</v>
      </c>
      <c r="D590" s="175" t="s">
        <v>526</v>
      </c>
      <c r="E590" s="175" t="s">
        <v>194</v>
      </c>
      <c r="F590" s="113"/>
      <c r="G590" s="113"/>
      <c r="H590" s="113"/>
      <c r="I590" s="113"/>
      <c r="J590" s="113"/>
      <c r="K590" s="113"/>
      <c r="L590" s="113"/>
      <c r="M590" s="113"/>
      <c r="N590" s="113"/>
      <c r="O590" s="113"/>
      <c r="P590" s="113"/>
      <c r="Q590" s="113"/>
      <c r="R590" s="113"/>
      <c r="S590" s="113"/>
      <c r="T590" s="113"/>
      <c r="U590" s="113"/>
      <c r="V590" s="113"/>
      <c r="W590" s="113"/>
      <c r="X590" s="113"/>
      <c r="Y590" s="113"/>
      <c r="Z590" s="113"/>
      <c r="AA590" s="113"/>
      <c r="AB590" s="113"/>
      <c r="AC590" s="113"/>
      <c r="AD590" s="113"/>
      <c r="AE590" s="113"/>
      <c r="AF590" s="113"/>
      <c r="AG590" s="113"/>
      <c r="AH590" s="113"/>
      <c r="AI590" s="113"/>
      <c r="AJ590" s="113"/>
      <c r="AK590" s="113"/>
      <c r="AL590" s="113"/>
      <c r="AM590" s="113"/>
      <c r="AN590" s="113"/>
      <c r="AO590" s="113"/>
      <c r="AP590" s="113"/>
      <c r="AQ590" s="113"/>
      <c r="AR590" s="113"/>
      <c r="AS590" s="113"/>
      <c r="AT590" s="113"/>
      <c r="AU590" s="113"/>
      <c r="AV590" s="113"/>
      <c r="AW590" s="113"/>
    </row>
    <row r="591" spans="1:49" ht="66">
      <c r="A591" s="42" t="s">
        <v>673</v>
      </c>
      <c r="B591" s="30" t="s">
        <v>54</v>
      </c>
      <c r="C591" s="30" t="s">
        <v>48</v>
      </c>
      <c r="D591" s="30" t="s">
        <v>674</v>
      </c>
      <c r="E591" s="96"/>
      <c r="F591" s="32"/>
      <c r="G591" s="32"/>
      <c r="H591" s="32"/>
      <c r="I591" s="32"/>
      <c r="J591" s="32"/>
      <c r="K591" s="32"/>
      <c r="L591" s="32"/>
      <c r="M591" s="32"/>
      <c r="N591" s="32"/>
      <c r="O591" s="32"/>
      <c r="P591" s="32"/>
      <c r="Q591" s="32"/>
      <c r="R591" s="32"/>
      <c r="S591" s="32"/>
      <c r="T591" s="32"/>
      <c r="U591" s="32"/>
      <c r="V591" s="32"/>
      <c r="W591" s="32"/>
      <c r="X591" s="32"/>
      <c r="Y591" s="32"/>
      <c r="Z591" s="32"/>
      <c r="AA591" s="32"/>
      <c r="AB591" s="32"/>
      <c r="AC591" s="32"/>
      <c r="AD591" s="32"/>
      <c r="AE591" s="32"/>
      <c r="AF591" s="32"/>
      <c r="AG591" s="32"/>
      <c r="AH591" s="32"/>
      <c r="AI591" s="32"/>
      <c r="AJ591" s="32"/>
      <c r="AK591" s="32"/>
      <c r="AL591" s="32"/>
      <c r="AM591" s="32"/>
      <c r="AN591" s="32"/>
      <c r="AO591" s="32"/>
      <c r="AP591" s="32">
        <f>AP592</f>
        <v>132520</v>
      </c>
      <c r="AQ591" s="32">
        <f t="shared" ref="AQ591:AW592" si="1027">AQ592</f>
        <v>125894</v>
      </c>
      <c r="AR591" s="32">
        <f>AR592</f>
        <v>0</v>
      </c>
      <c r="AS591" s="32">
        <f>AS592</f>
        <v>0</v>
      </c>
      <c r="AT591" s="32">
        <f t="shared" si="1027"/>
        <v>132520</v>
      </c>
      <c r="AU591" s="32">
        <f t="shared" si="1027"/>
        <v>125894</v>
      </c>
      <c r="AV591" s="32">
        <f>AV592</f>
        <v>0</v>
      </c>
      <c r="AW591" s="32">
        <f>AW592</f>
        <v>0</v>
      </c>
    </row>
    <row r="592" spans="1:49" ht="16.5" customHeight="1">
      <c r="A592" s="42" t="s">
        <v>213</v>
      </c>
      <c r="B592" s="30" t="s">
        <v>54</v>
      </c>
      <c r="C592" s="30" t="s">
        <v>48</v>
      </c>
      <c r="D592" s="30" t="s">
        <v>674</v>
      </c>
      <c r="E592" s="96" t="s">
        <v>84</v>
      </c>
      <c r="F592" s="32"/>
      <c r="G592" s="32"/>
      <c r="H592" s="32"/>
      <c r="I592" s="32"/>
      <c r="J592" s="32"/>
      <c r="K592" s="32"/>
      <c r="L592" s="32"/>
      <c r="M592" s="32"/>
      <c r="N592" s="32"/>
      <c r="O592" s="32"/>
      <c r="P592" s="32"/>
      <c r="Q592" s="32"/>
      <c r="R592" s="32"/>
      <c r="S592" s="32"/>
      <c r="T592" s="32"/>
      <c r="U592" s="32"/>
      <c r="V592" s="32"/>
      <c r="W592" s="32"/>
      <c r="X592" s="32"/>
      <c r="Y592" s="32"/>
      <c r="Z592" s="32"/>
      <c r="AA592" s="32"/>
      <c r="AB592" s="32"/>
      <c r="AC592" s="32"/>
      <c r="AD592" s="32"/>
      <c r="AE592" s="32"/>
      <c r="AF592" s="32"/>
      <c r="AG592" s="32"/>
      <c r="AH592" s="32"/>
      <c r="AI592" s="32"/>
      <c r="AJ592" s="32"/>
      <c r="AK592" s="32"/>
      <c r="AL592" s="32"/>
      <c r="AM592" s="32"/>
      <c r="AN592" s="32"/>
      <c r="AO592" s="32"/>
      <c r="AP592" s="32">
        <f>AP593</f>
        <v>132520</v>
      </c>
      <c r="AQ592" s="32">
        <f t="shared" si="1027"/>
        <v>125894</v>
      </c>
      <c r="AR592" s="32">
        <f>AR593</f>
        <v>0</v>
      </c>
      <c r="AS592" s="32">
        <f>AS593</f>
        <v>0</v>
      </c>
      <c r="AT592" s="32">
        <f t="shared" si="1027"/>
        <v>132520</v>
      </c>
      <c r="AU592" s="32">
        <f t="shared" si="1027"/>
        <v>125894</v>
      </c>
      <c r="AV592" s="32">
        <f t="shared" si="1027"/>
        <v>0</v>
      </c>
      <c r="AW592" s="32">
        <f t="shared" si="1027"/>
        <v>0</v>
      </c>
    </row>
    <row r="593" spans="1:49" ht="16.5" customHeight="1">
      <c r="A593" s="176" t="s">
        <v>83</v>
      </c>
      <c r="B593" s="30" t="s">
        <v>54</v>
      </c>
      <c r="C593" s="30" t="s">
        <v>48</v>
      </c>
      <c r="D593" s="30" t="s">
        <v>674</v>
      </c>
      <c r="E593" s="96" t="s">
        <v>194</v>
      </c>
      <c r="F593" s="32"/>
      <c r="G593" s="32"/>
      <c r="H593" s="32"/>
      <c r="I593" s="32"/>
      <c r="J593" s="32"/>
      <c r="K593" s="32"/>
      <c r="L593" s="32"/>
      <c r="M593" s="32"/>
      <c r="N593" s="32"/>
      <c r="O593" s="32"/>
      <c r="P593" s="32"/>
      <c r="Q593" s="32"/>
      <c r="R593" s="32"/>
      <c r="S593" s="32"/>
      <c r="T593" s="32"/>
      <c r="U593" s="32"/>
      <c r="V593" s="32"/>
      <c r="W593" s="32"/>
      <c r="X593" s="32"/>
      <c r="Y593" s="32"/>
      <c r="Z593" s="32"/>
      <c r="AA593" s="32"/>
      <c r="AB593" s="32"/>
      <c r="AC593" s="32"/>
      <c r="AD593" s="32"/>
      <c r="AE593" s="32"/>
      <c r="AF593" s="32"/>
      <c r="AG593" s="32"/>
      <c r="AH593" s="32"/>
      <c r="AI593" s="32"/>
      <c r="AJ593" s="32"/>
      <c r="AK593" s="32"/>
      <c r="AL593" s="32"/>
      <c r="AM593" s="32"/>
      <c r="AN593" s="32"/>
      <c r="AO593" s="32"/>
      <c r="AP593" s="32">
        <v>132520</v>
      </c>
      <c r="AQ593" s="32">
        <v>125894</v>
      </c>
      <c r="AR593" s="32"/>
      <c r="AS593" s="32"/>
      <c r="AT593" s="32">
        <f>AL593+AP593</f>
        <v>132520</v>
      </c>
      <c r="AU593" s="32">
        <f>AM593+AQ593</f>
        <v>125894</v>
      </c>
      <c r="AV593" s="32">
        <f>AN593+AR593</f>
        <v>0</v>
      </c>
      <c r="AW593" s="32">
        <f>AO593+AS593</f>
        <v>0</v>
      </c>
    </row>
    <row r="594" spans="1:49" ht="66">
      <c r="A594" s="42" t="s">
        <v>673</v>
      </c>
      <c r="B594" s="30" t="s">
        <v>54</v>
      </c>
      <c r="C594" s="30" t="s">
        <v>48</v>
      </c>
      <c r="D594" s="30" t="s">
        <v>675</v>
      </c>
      <c r="E594" s="96"/>
      <c r="F594" s="32"/>
      <c r="G594" s="32"/>
      <c r="H594" s="32"/>
      <c r="I594" s="32"/>
      <c r="J594" s="32"/>
      <c r="K594" s="32"/>
      <c r="L594" s="32"/>
      <c r="M594" s="32"/>
      <c r="N594" s="32"/>
      <c r="O594" s="32"/>
      <c r="P594" s="32"/>
      <c r="Q594" s="32"/>
      <c r="R594" s="32"/>
      <c r="S594" s="32"/>
      <c r="T594" s="32"/>
      <c r="U594" s="32"/>
      <c r="V594" s="32"/>
      <c r="W594" s="32"/>
      <c r="X594" s="32"/>
      <c r="Y594" s="32"/>
      <c r="Z594" s="32"/>
      <c r="AA594" s="32"/>
      <c r="AB594" s="32"/>
      <c r="AC594" s="32"/>
      <c r="AD594" s="32"/>
      <c r="AE594" s="32"/>
      <c r="AF594" s="32"/>
      <c r="AG594" s="32"/>
      <c r="AH594" s="32"/>
      <c r="AI594" s="32"/>
      <c r="AJ594" s="32"/>
      <c r="AK594" s="32"/>
      <c r="AL594" s="32"/>
      <c r="AM594" s="32"/>
      <c r="AN594" s="32"/>
      <c r="AO594" s="32"/>
      <c r="AP594" s="32">
        <f>AP595</f>
        <v>146574</v>
      </c>
      <c r="AQ594" s="32">
        <f t="shared" ref="AQ594:AW595" si="1028">AQ595</f>
        <v>139245</v>
      </c>
      <c r="AR594" s="32">
        <f t="shared" si="1028"/>
        <v>0</v>
      </c>
      <c r="AS594" s="32">
        <f t="shared" si="1028"/>
        <v>0</v>
      </c>
      <c r="AT594" s="32">
        <f t="shared" si="1028"/>
        <v>146574</v>
      </c>
      <c r="AU594" s="32">
        <f t="shared" si="1028"/>
        <v>139245</v>
      </c>
      <c r="AV594" s="32">
        <f>AV595</f>
        <v>0</v>
      </c>
      <c r="AW594" s="32">
        <f t="shared" si="1028"/>
        <v>0</v>
      </c>
    </row>
    <row r="595" spans="1:49" ht="16.5" customHeight="1">
      <c r="A595" s="42" t="s">
        <v>213</v>
      </c>
      <c r="B595" s="30" t="s">
        <v>54</v>
      </c>
      <c r="C595" s="30" t="s">
        <v>48</v>
      </c>
      <c r="D595" s="30" t="s">
        <v>675</v>
      </c>
      <c r="E595" s="96" t="s">
        <v>84</v>
      </c>
      <c r="F595" s="32"/>
      <c r="G595" s="32"/>
      <c r="H595" s="32"/>
      <c r="I595" s="32"/>
      <c r="J595" s="32"/>
      <c r="K595" s="32"/>
      <c r="L595" s="32"/>
      <c r="M595" s="32"/>
      <c r="N595" s="32"/>
      <c r="O595" s="32"/>
      <c r="P595" s="32"/>
      <c r="Q595" s="32"/>
      <c r="R595" s="32"/>
      <c r="S595" s="32"/>
      <c r="T595" s="32"/>
      <c r="U595" s="32"/>
      <c r="V595" s="32"/>
      <c r="W595" s="32"/>
      <c r="X595" s="32"/>
      <c r="Y595" s="32"/>
      <c r="Z595" s="32"/>
      <c r="AA595" s="32"/>
      <c r="AB595" s="32"/>
      <c r="AC595" s="32"/>
      <c r="AD595" s="32"/>
      <c r="AE595" s="32"/>
      <c r="AF595" s="32"/>
      <c r="AG595" s="32"/>
      <c r="AH595" s="32"/>
      <c r="AI595" s="32"/>
      <c r="AJ595" s="32"/>
      <c r="AK595" s="32"/>
      <c r="AL595" s="32"/>
      <c r="AM595" s="32"/>
      <c r="AN595" s="32"/>
      <c r="AO595" s="32"/>
      <c r="AP595" s="32">
        <f>AP596</f>
        <v>146574</v>
      </c>
      <c r="AQ595" s="32">
        <f t="shared" si="1028"/>
        <v>139245</v>
      </c>
      <c r="AR595" s="32">
        <f t="shared" si="1028"/>
        <v>0</v>
      </c>
      <c r="AS595" s="32">
        <f t="shared" si="1028"/>
        <v>0</v>
      </c>
      <c r="AT595" s="32">
        <f t="shared" si="1028"/>
        <v>146574</v>
      </c>
      <c r="AU595" s="32">
        <f t="shared" si="1028"/>
        <v>139245</v>
      </c>
      <c r="AV595" s="32">
        <f t="shared" si="1028"/>
        <v>0</v>
      </c>
      <c r="AW595" s="32">
        <f t="shared" si="1028"/>
        <v>0</v>
      </c>
    </row>
    <row r="596" spans="1:49" ht="16.5" customHeight="1">
      <c r="A596" s="176" t="s">
        <v>83</v>
      </c>
      <c r="B596" s="30" t="s">
        <v>54</v>
      </c>
      <c r="C596" s="30" t="s">
        <v>48</v>
      </c>
      <c r="D596" s="30" t="s">
        <v>675</v>
      </c>
      <c r="E596" s="96" t="s">
        <v>194</v>
      </c>
      <c r="F596" s="32"/>
      <c r="G596" s="32"/>
      <c r="H596" s="32"/>
      <c r="I596" s="32"/>
      <c r="J596" s="32"/>
      <c r="K596" s="32"/>
      <c r="L596" s="32"/>
      <c r="M596" s="32"/>
      <c r="N596" s="32"/>
      <c r="O596" s="32"/>
      <c r="P596" s="32"/>
      <c r="Q596" s="32"/>
      <c r="R596" s="32"/>
      <c r="S596" s="32"/>
      <c r="T596" s="32"/>
      <c r="U596" s="32"/>
      <c r="V596" s="32"/>
      <c r="W596" s="32"/>
      <c r="X596" s="32"/>
      <c r="Y596" s="32"/>
      <c r="Z596" s="32"/>
      <c r="AA596" s="32"/>
      <c r="AB596" s="32"/>
      <c r="AC596" s="32"/>
      <c r="AD596" s="32"/>
      <c r="AE596" s="32"/>
      <c r="AF596" s="32"/>
      <c r="AG596" s="32"/>
      <c r="AH596" s="32"/>
      <c r="AI596" s="32"/>
      <c r="AJ596" s="32"/>
      <c r="AK596" s="32"/>
      <c r="AL596" s="32"/>
      <c r="AM596" s="32"/>
      <c r="AN596" s="32"/>
      <c r="AO596" s="32"/>
      <c r="AP596" s="32">
        <v>146574</v>
      </c>
      <c r="AQ596" s="32">
        <v>139245</v>
      </c>
      <c r="AR596" s="32"/>
      <c r="AS596" s="32"/>
      <c r="AT596" s="32">
        <f>AL596+AP596</f>
        <v>146574</v>
      </c>
      <c r="AU596" s="32">
        <f>AM596+AQ596</f>
        <v>139245</v>
      </c>
      <c r="AV596" s="32">
        <f>AN596+AR596</f>
        <v>0</v>
      </c>
      <c r="AW596" s="32">
        <f>AO596+AS596</f>
        <v>0</v>
      </c>
    </row>
    <row r="597" spans="1:49" s="7" customFormat="1" ht="18.75">
      <c r="A597" s="43"/>
      <c r="B597" s="44"/>
      <c r="C597" s="44"/>
      <c r="D597" s="45"/>
      <c r="E597" s="44"/>
      <c r="F597" s="20"/>
      <c r="G597" s="20"/>
      <c r="H597" s="20"/>
      <c r="I597" s="148"/>
      <c r="J597" s="148"/>
      <c r="K597" s="148"/>
      <c r="L597" s="20"/>
      <c r="M597" s="20"/>
      <c r="N597" s="20"/>
      <c r="O597" s="148"/>
      <c r="P597" s="148"/>
      <c r="Q597" s="148"/>
      <c r="R597" s="20"/>
      <c r="S597" s="20"/>
      <c r="T597" s="20"/>
      <c r="U597" s="148"/>
      <c r="V597" s="148"/>
      <c r="W597" s="148"/>
      <c r="X597" s="20"/>
      <c r="Y597" s="20"/>
      <c r="Z597" s="20"/>
      <c r="AA597" s="148"/>
      <c r="AB597" s="148"/>
      <c r="AC597" s="148"/>
      <c r="AD597" s="20"/>
      <c r="AE597" s="20"/>
      <c r="AF597" s="20"/>
      <c r="AG597" s="20"/>
      <c r="AH597" s="148"/>
      <c r="AI597" s="148"/>
      <c r="AJ597" s="148"/>
      <c r="AK597" s="148"/>
      <c r="AL597" s="20"/>
      <c r="AM597" s="20"/>
      <c r="AN597" s="20"/>
      <c r="AO597" s="20"/>
      <c r="AP597" s="173"/>
      <c r="AQ597" s="20"/>
      <c r="AR597" s="20"/>
      <c r="AS597" s="20"/>
      <c r="AT597" s="20"/>
      <c r="AU597" s="20"/>
      <c r="AV597" s="20"/>
      <c r="AW597" s="20"/>
    </row>
    <row r="598" spans="1:49" s="7" customFormat="1" ht="18.75">
      <c r="A598" s="36" t="s">
        <v>36</v>
      </c>
      <c r="B598" s="26" t="s">
        <v>54</v>
      </c>
      <c r="C598" s="26" t="s">
        <v>49</v>
      </c>
      <c r="D598" s="37"/>
      <c r="E598" s="26"/>
      <c r="F598" s="38">
        <f t="shared" ref="F598:AW598" si="1029">F599</f>
        <v>629763</v>
      </c>
      <c r="G598" s="38">
        <f t="shared" si="1029"/>
        <v>0</v>
      </c>
      <c r="H598" s="38">
        <f t="shared" si="1029"/>
        <v>651994</v>
      </c>
      <c r="I598" s="153">
        <f t="shared" si="1029"/>
        <v>0</v>
      </c>
      <c r="J598" s="153">
        <f t="shared" si="1029"/>
        <v>0</v>
      </c>
      <c r="K598" s="153">
        <f t="shared" si="1029"/>
        <v>0</v>
      </c>
      <c r="L598" s="38">
        <f t="shared" si="1029"/>
        <v>629763</v>
      </c>
      <c r="M598" s="38">
        <f t="shared" si="1029"/>
        <v>0</v>
      </c>
      <c r="N598" s="38">
        <f t="shared" si="1029"/>
        <v>651994</v>
      </c>
      <c r="O598" s="153">
        <f t="shared" si="1029"/>
        <v>0</v>
      </c>
      <c r="P598" s="153">
        <f t="shared" si="1029"/>
        <v>0</v>
      </c>
      <c r="Q598" s="153">
        <f t="shared" si="1029"/>
        <v>0</v>
      </c>
      <c r="R598" s="38">
        <f t="shared" si="1029"/>
        <v>629763</v>
      </c>
      <c r="S598" s="38">
        <f t="shared" si="1029"/>
        <v>0</v>
      </c>
      <c r="T598" s="38">
        <f t="shared" si="1029"/>
        <v>651994</v>
      </c>
      <c r="U598" s="153">
        <f t="shared" si="1029"/>
        <v>0</v>
      </c>
      <c r="V598" s="153">
        <f t="shared" si="1029"/>
        <v>0</v>
      </c>
      <c r="W598" s="153">
        <f t="shared" si="1029"/>
        <v>0</v>
      </c>
      <c r="X598" s="38">
        <f t="shared" si="1029"/>
        <v>629763</v>
      </c>
      <c r="Y598" s="38">
        <f t="shared" si="1029"/>
        <v>0</v>
      </c>
      <c r="Z598" s="38">
        <f t="shared" si="1029"/>
        <v>651994</v>
      </c>
      <c r="AA598" s="153">
        <f t="shared" si="1029"/>
        <v>0</v>
      </c>
      <c r="AB598" s="153">
        <f t="shared" si="1029"/>
        <v>0</v>
      </c>
      <c r="AC598" s="153">
        <f t="shared" si="1029"/>
        <v>0</v>
      </c>
      <c r="AD598" s="38">
        <f t="shared" si="1029"/>
        <v>629763</v>
      </c>
      <c r="AE598" s="38">
        <f t="shared" si="1029"/>
        <v>0</v>
      </c>
      <c r="AF598" s="38">
        <f t="shared" si="1029"/>
        <v>651994</v>
      </c>
      <c r="AG598" s="38"/>
      <c r="AH598" s="153">
        <f t="shared" si="1029"/>
        <v>0</v>
      </c>
      <c r="AI598" s="153">
        <f t="shared" si="1029"/>
        <v>0</v>
      </c>
      <c r="AJ598" s="153">
        <f t="shared" si="1029"/>
        <v>0</v>
      </c>
      <c r="AK598" s="153">
        <f t="shared" si="1029"/>
        <v>0</v>
      </c>
      <c r="AL598" s="38">
        <f t="shared" si="1029"/>
        <v>629763</v>
      </c>
      <c r="AM598" s="38">
        <f t="shared" si="1029"/>
        <v>0</v>
      </c>
      <c r="AN598" s="38">
        <f t="shared" si="1029"/>
        <v>651994</v>
      </c>
      <c r="AO598" s="38">
        <f t="shared" si="1029"/>
        <v>0</v>
      </c>
      <c r="AP598" s="38">
        <f t="shared" si="1029"/>
        <v>0</v>
      </c>
      <c r="AQ598" s="38">
        <f t="shared" si="1029"/>
        <v>0</v>
      </c>
      <c r="AR598" s="38">
        <f t="shared" si="1029"/>
        <v>0</v>
      </c>
      <c r="AS598" s="38">
        <f t="shared" si="1029"/>
        <v>0</v>
      </c>
      <c r="AT598" s="38">
        <f t="shared" si="1029"/>
        <v>629763</v>
      </c>
      <c r="AU598" s="38">
        <f t="shared" si="1029"/>
        <v>0</v>
      </c>
      <c r="AV598" s="38">
        <f t="shared" si="1029"/>
        <v>651994</v>
      </c>
      <c r="AW598" s="38">
        <f t="shared" si="1029"/>
        <v>0</v>
      </c>
    </row>
    <row r="599" spans="1:49" s="7" customFormat="1" ht="50.25">
      <c r="A599" s="29" t="s">
        <v>485</v>
      </c>
      <c r="B599" s="30" t="s">
        <v>54</v>
      </c>
      <c r="C599" s="30" t="s">
        <v>49</v>
      </c>
      <c r="D599" s="41" t="s">
        <v>299</v>
      </c>
      <c r="E599" s="32"/>
      <c r="F599" s="32">
        <f t="shared" ref="F599:H599" si="1030">F600+F604+F614+F618</f>
        <v>629763</v>
      </c>
      <c r="G599" s="32">
        <f t="shared" si="1030"/>
        <v>0</v>
      </c>
      <c r="H599" s="32">
        <f t="shared" si="1030"/>
        <v>651994</v>
      </c>
      <c r="I599" s="152">
        <f t="shared" ref="I599:N599" si="1031">I600+I604+I614+I618</f>
        <v>0</v>
      </c>
      <c r="J599" s="152">
        <f t="shared" si="1031"/>
        <v>0</v>
      </c>
      <c r="K599" s="152">
        <f t="shared" si="1031"/>
        <v>0</v>
      </c>
      <c r="L599" s="32">
        <f t="shared" si="1031"/>
        <v>629763</v>
      </c>
      <c r="M599" s="32">
        <f t="shared" si="1031"/>
        <v>0</v>
      </c>
      <c r="N599" s="32">
        <f t="shared" si="1031"/>
        <v>651994</v>
      </c>
      <c r="O599" s="152">
        <f t="shared" ref="O599:T599" si="1032">O600+O604+O614+O618</f>
        <v>0</v>
      </c>
      <c r="P599" s="152">
        <f t="shared" si="1032"/>
        <v>0</v>
      </c>
      <c r="Q599" s="152">
        <f t="shared" si="1032"/>
        <v>0</v>
      </c>
      <c r="R599" s="32">
        <f t="shared" si="1032"/>
        <v>629763</v>
      </c>
      <c r="S599" s="32">
        <f t="shared" si="1032"/>
        <v>0</v>
      </c>
      <c r="T599" s="32">
        <f t="shared" si="1032"/>
        <v>651994</v>
      </c>
      <c r="U599" s="152">
        <f t="shared" ref="U599:Z599" si="1033">U600+U604+U614+U618</f>
        <v>0</v>
      </c>
      <c r="V599" s="152">
        <f t="shared" si="1033"/>
        <v>0</v>
      </c>
      <c r="W599" s="152">
        <f t="shared" si="1033"/>
        <v>0</v>
      </c>
      <c r="X599" s="32">
        <f t="shared" si="1033"/>
        <v>629763</v>
      </c>
      <c r="Y599" s="32">
        <f t="shared" si="1033"/>
        <v>0</v>
      </c>
      <c r="Z599" s="32">
        <f t="shared" si="1033"/>
        <v>651994</v>
      </c>
      <c r="AA599" s="152">
        <f t="shared" ref="AA599:AF599" si="1034">AA600+AA604+AA614+AA618</f>
        <v>0</v>
      </c>
      <c r="AB599" s="152">
        <f t="shared" si="1034"/>
        <v>0</v>
      </c>
      <c r="AC599" s="152">
        <f t="shared" si="1034"/>
        <v>0</v>
      </c>
      <c r="AD599" s="32">
        <f t="shared" si="1034"/>
        <v>629763</v>
      </c>
      <c r="AE599" s="32">
        <f t="shared" si="1034"/>
        <v>0</v>
      </c>
      <c r="AF599" s="32">
        <f t="shared" si="1034"/>
        <v>651994</v>
      </c>
      <c r="AG599" s="32"/>
      <c r="AH599" s="152">
        <f t="shared" ref="AH599:AN599" si="1035">AH600+AH604+AH614+AH618</f>
        <v>0</v>
      </c>
      <c r="AI599" s="152">
        <f t="shared" si="1035"/>
        <v>0</v>
      </c>
      <c r="AJ599" s="152">
        <f t="shared" si="1035"/>
        <v>0</v>
      </c>
      <c r="AK599" s="152">
        <f t="shared" ref="AK599" si="1036">AK600+AK604+AK614+AK618</f>
        <v>0</v>
      </c>
      <c r="AL599" s="32">
        <f t="shared" si="1035"/>
        <v>629763</v>
      </c>
      <c r="AM599" s="32">
        <f t="shared" si="1035"/>
        <v>0</v>
      </c>
      <c r="AN599" s="32">
        <f t="shared" si="1035"/>
        <v>651994</v>
      </c>
      <c r="AO599" s="32">
        <f t="shared" ref="AO599:AV599" si="1037">AO600+AO604+AO614+AO618</f>
        <v>0</v>
      </c>
      <c r="AP599" s="32">
        <f t="shared" si="1037"/>
        <v>0</v>
      </c>
      <c r="AQ599" s="32">
        <f t="shared" si="1037"/>
        <v>0</v>
      </c>
      <c r="AR599" s="32">
        <f t="shared" si="1037"/>
        <v>0</v>
      </c>
      <c r="AS599" s="32">
        <f t="shared" si="1037"/>
        <v>0</v>
      </c>
      <c r="AT599" s="32">
        <f t="shared" si="1037"/>
        <v>629763</v>
      </c>
      <c r="AU599" s="32">
        <f t="shared" si="1037"/>
        <v>0</v>
      </c>
      <c r="AV599" s="32">
        <f t="shared" si="1037"/>
        <v>651994</v>
      </c>
      <c r="AW599" s="32">
        <f t="shared" ref="AW599" si="1038">AW600+AW604+AW614+AW618</f>
        <v>0</v>
      </c>
    </row>
    <row r="600" spans="1:49" s="7" customFormat="1" ht="33.75">
      <c r="A600" s="70" t="s">
        <v>212</v>
      </c>
      <c r="B600" s="56" t="s">
        <v>54</v>
      </c>
      <c r="C600" s="56" t="s">
        <v>49</v>
      </c>
      <c r="D600" s="56" t="s">
        <v>300</v>
      </c>
      <c r="E600" s="75"/>
      <c r="F600" s="76">
        <f t="shared" ref="F600:U602" si="1039">F601</f>
        <v>590729</v>
      </c>
      <c r="G600" s="76">
        <f t="shared" si="1039"/>
        <v>0</v>
      </c>
      <c r="H600" s="76">
        <f t="shared" si="1039"/>
        <v>611582</v>
      </c>
      <c r="I600" s="165">
        <f t="shared" si="1039"/>
        <v>0</v>
      </c>
      <c r="J600" s="165">
        <f t="shared" si="1039"/>
        <v>0</v>
      </c>
      <c r="K600" s="165">
        <f t="shared" si="1039"/>
        <v>0</v>
      </c>
      <c r="L600" s="76">
        <f t="shared" si="1039"/>
        <v>590729</v>
      </c>
      <c r="M600" s="76">
        <f t="shared" si="1039"/>
        <v>0</v>
      </c>
      <c r="N600" s="76">
        <f t="shared" si="1039"/>
        <v>611582</v>
      </c>
      <c r="O600" s="165">
        <f t="shared" si="1039"/>
        <v>0</v>
      </c>
      <c r="P600" s="165">
        <f t="shared" si="1039"/>
        <v>0</v>
      </c>
      <c r="Q600" s="165">
        <f t="shared" si="1039"/>
        <v>0</v>
      </c>
      <c r="R600" s="76">
        <f t="shared" si="1039"/>
        <v>590729</v>
      </c>
      <c r="S600" s="76">
        <f t="shared" si="1039"/>
        <v>0</v>
      </c>
      <c r="T600" s="76">
        <f t="shared" si="1039"/>
        <v>611582</v>
      </c>
      <c r="U600" s="165">
        <f t="shared" si="1039"/>
        <v>0</v>
      </c>
      <c r="V600" s="165">
        <f t="shared" ref="U600:AL602" si="1040">V601</f>
        <v>0</v>
      </c>
      <c r="W600" s="165">
        <f t="shared" si="1040"/>
        <v>0</v>
      </c>
      <c r="X600" s="76">
        <f t="shared" si="1040"/>
        <v>590729</v>
      </c>
      <c r="Y600" s="76">
        <f t="shared" si="1040"/>
        <v>0</v>
      </c>
      <c r="Z600" s="76">
        <f t="shared" si="1040"/>
        <v>611582</v>
      </c>
      <c r="AA600" s="165">
        <f t="shared" si="1040"/>
        <v>0</v>
      </c>
      <c r="AB600" s="165">
        <f t="shared" si="1040"/>
        <v>0</v>
      </c>
      <c r="AC600" s="165">
        <f t="shared" si="1040"/>
        <v>0</v>
      </c>
      <c r="AD600" s="76">
        <f t="shared" si="1040"/>
        <v>590729</v>
      </c>
      <c r="AE600" s="76">
        <f t="shared" si="1040"/>
        <v>0</v>
      </c>
      <c r="AF600" s="76">
        <f t="shared" si="1040"/>
        <v>611582</v>
      </c>
      <c r="AG600" s="76"/>
      <c r="AH600" s="165">
        <f t="shared" si="1040"/>
        <v>0</v>
      </c>
      <c r="AI600" s="165">
        <f t="shared" si="1040"/>
        <v>0</v>
      </c>
      <c r="AJ600" s="165">
        <f t="shared" si="1040"/>
        <v>0</v>
      </c>
      <c r="AK600" s="165">
        <f t="shared" si="1040"/>
        <v>0</v>
      </c>
      <c r="AL600" s="76">
        <f t="shared" si="1040"/>
        <v>590729</v>
      </c>
      <c r="AM600" s="76">
        <f t="shared" ref="AH600:AW602" si="1041">AM601</f>
        <v>0</v>
      </c>
      <c r="AN600" s="76">
        <f t="shared" si="1041"/>
        <v>611582</v>
      </c>
      <c r="AO600" s="76">
        <f t="shared" si="1041"/>
        <v>0</v>
      </c>
      <c r="AP600" s="76">
        <f t="shared" si="1041"/>
        <v>0</v>
      </c>
      <c r="AQ600" s="76">
        <f t="shared" si="1041"/>
        <v>0</v>
      </c>
      <c r="AR600" s="76">
        <f t="shared" si="1041"/>
        <v>0</v>
      </c>
      <c r="AS600" s="76">
        <f t="shared" si="1041"/>
        <v>0</v>
      </c>
      <c r="AT600" s="76">
        <f t="shared" si="1041"/>
        <v>590729</v>
      </c>
      <c r="AU600" s="76">
        <f t="shared" si="1041"/>
        <v>0</v>
      </c>
      <c r="AV600" s="76">
        <f t="shared" si="1041"/>
        <v>611582</v>
      </c>
      <c r="AW600" s="76">
        <f t="shared" si="1041"/>
        <v>0</v>
      </c>
    </row>
    <row r="601" spans="1:49" s="7" customFormat="1" ht="18.75">
      <c r="A601" s="33" t="s">
        <v>107</v>
      </c>
      <c r="B601" s="56" t="s">
        <v>54</v>
      </c>
      <c r="C601" s="56" t="s">
        <v>49</v>
      </c>
      <c r="D601" s="56" t="s">
        <v>307</v>
      </c>
      <c r="E601" s="75"/>
      <c r="F601" s="76">
        <f t="shared" si="1039"/>
        <v>590729</v>
      </c>
      <c r="G601" s="76">
        <f t="shared" si="1039"/>
        <v>0</v>
      </c>
      <c r="H601" s="76">
        <f t="shared" si="1039"/>
        <v>611582</v>
      </c>
      <c r="I601" s="165">
        <f t="shared" si="1039"/>
        <v>0</v>
      </c>
      <c r="J601" s="165">
        <f t="shared" si="1039"/>
        <v>0</v>
      </c>
      <c r="K601" s="165">
        <f t="shared" si="1039"/>
        <v>0</v>
      </c>
      <c r="L601" s="76">
        <f t="shared" si="1039"/>
        <v>590729</v>
      </c>
      <c r="M601" s="76">
        <f t="shared" si="1039"/>
        <v>0</v>
      </c>
      <c r="N601" s="76">
        <f t="shared" si="1039"/>
        <v>611582</v>
      </c>
      <c r="O601" s="165">
        <f t="shared" si="1039"/>
        <v>0</v>
      </c>
      <c r="P601" s="165">
        <f t="shared" si="1039"/>
        <v>0</v>
      </c>
      <c r="Q601" s="165">
        <f t="shared" si="1039"/>
        <v>0</v>
      </c>
      <c r="R601" s="76">
        <f t="shared" si="1039"/>
        <v>590729</v>
      </c>
      <c r="S601" s="76">
        <f t="shared" si="1039"/>
        <v>0</v>
      </c>
      <c r="T601" s="76">
        <f t="shared" si="1039"/>
        <v>611582</v>
      </c>
      <c r="U601" s="165">
        <f t="shared" si="1040"/>
        <v>0</v>
      </c>
      <c r="V601" s="165">
        <f t="shared" si="1040"/>
        <v>0</v>
      </c>
      <c r="W601" s="165">
        <f t="shared" si="1040"/>
        <v>0</v>
      </c>
      <c r="X601" s="76">
        <f t="shared" si="1040"/>
        <v>590729</v>
      </c>
      <c r="Y601" s="76">
        <f t="shared" si="1040"/>
        <v>0</v>
      </c>
      <c r="Z601" s="76">
        <f t="shared" si="1040"/>
        <v>611582</v>
      </c>
      <c r="AA601" s="165">
        <f t="shared" si="1040"/>
        <v>0</v>
      </c>
      <c r="AB601" s="165">
        <f t="shared" si="1040"/>
        <v>0</v>
      </c>
      <c r="AC601" s="165">
        <f t="shared" si="1040"/>
        <v>0</v>
      </c>
      <c r="AD601" s="76">
        <f t="shared" si="1040"/>
        <v>590729</v>
      </c>
      <c r="AE601" s="76">
        <f t="shared" si="1040"/>
        <v>0</v>
      </c>
      <c r="AF601" s="76">
        <f t="shared" si="1040"/>
        <v>611582</v>
      </c>
      <c r="AG601" s="76"/>
      <c r="AH601" s="165">
        <f t="shared" si="1041"/>
        <v>0</v>
      </c>
      <c r="AI601" s="165">
        <f t="shared" si="1041"/>
        <v>0</v>
      </c>
      <c r="AJ601" s="165">
        <f t="shared" si="1041"/>
        <v>0</v>
      </c>
      <c r="AK601" s="165">
        <f t="shared" si="1041"/>
        <v>0</v>
      </c>
      <c r="AL601" s="76">
        <f t="shared" si="1041"/>
        <v>590729</v>
      </c>
      <c r="AM601" s="76">
        <f t="shared" si="1041"/>
        <v>0</v>
      </c>
      <c r="AN601" s="76">
        <f t="shared" si="1041"/>
        <v>611582</v>
      </c>
      <c r="AO601" s="76">
        <f t="shared" si="1041"/>
        <v>0</v>
      </c>
      <c r="AP601" s="76">
        <f t="shared" si="1041"/>
        <v>0</v>
      </c>
      <c r="AQ601" s="76">
        <f t="shared" si="1041"/>
        <v>0</v>
      </c>
      <c r="AR601" s="76">
        <f t="shared" si="1041"/>
        <v>0</v>
      </c>
      <c r="AS601" s="76">
        <f t="shared" si="1041"/>
        <v>0</v>
      </c>
      <c r="AT601" s="76">
        <f t="shared" si="1041"/>
        <v>590729</v>
      </c>
      <c r="AU601" s="76">
        <f t="shared" si="1041"/>
        <v>0</v>
      </c>
      <c r="AV601" s="76">
        <f t="shared" si="1041"/>
        <v>611582</v>
      </c>
      <c r="AW601" s="76">
        <f t="shared" si="1041"/>
        <v>0</v>
      </c>
    </row>
    <row r="602" spans="1:49" s="7" customFormat="1" ht="50.25">
      <c r="A602" s="33" t="s">
        <v>81</v>
      </c>
      <c r="B602" s="56" t="s">
        <v>54</v>
      </c>
      <c r="C602" s="56" t="s">
        <v>49</v>
      </c>
      <c r="D602" s="56" t="s">
        <v>307</v>
      </c>
      <c r="E602" s="56">
        <v>600</v>
      </c>
      <c r="F602" s="32">
        <f t="shared" si="1039"/>
        <v>590729</v>
      </c>
      <c r="G602" s="32">
        <f t="shared" si="1039"/>
        <v>0</v>
      </c>
      <c r="H602" s="32">
        <f t="shared" si="1039"/>
        <v>611582</v>
      </c>
      <c r="I602" s="152">
        <f t="shared" si="1039"/>
        <v>0</v>
      </c>
      <c r="J602" s="152">
        <f t="shared" si="1039"/>
        <v>0</v>
      </c>
      <c r="K602" s="152">
        <f t="shared" si="1039"/>
        <v>0</v>
      </c>
      <c r="L602" s="32">
        <f t="shared" si="1039"/>
        <v>590729</v>
      </c>
      <c r="M602" s="32">
        <f t="shared" si="1039"/>
        <v>0</v>
      </c>
      <c r="N602" s="32">
        <f t="shared" si="1039"/>
        <v>611582</v>
      </c>
      <c r="O602" s="152">
        <f t="shared" si="1039"/>
        <v>0</v>
      </c>
      <c r="P602" s="152">
        <f t="shared" si="1039"/>
        <v>0</v>
      </c>
      <c r="Q602" s="152">
        <f t="shared" si="1039"/>
        <v>0</v>
      </c>
      <c r="R602" s="32">
        <f t="shared" si="1039"/>
        <v>590729</v>
      </c>
      <c r="S602" s="32">
        <f t="shared" si="1039"/>
        <v>0</v>
      </c>
      <c r="T602" s="32">
        <f t="shared" si="1039"/>
        <v>611582</v>
      </c>
      <c r="U602" s="152">
        <f t="shared" si="1040"/>
        <v>0</v>
      </c>
      <c r="V602" s="152">
        <f t="shared" si="1040"/>
        <v>0</v>
      </c>
      <c r="W602" s="152">
        <f t="shared" si="1040"/>
        <v>0</v>
      </c>
      <c r="X602" s="32">
        <f t="shared" si="1040"/>
        <v>590729</v>
      </c>
      <c r="Y602" s="32">
        <f t="shared" si="1040"/>
        <v>0</v>
      </c>
      <c r="Z602" s="32">
        <f t="shared" si="1040"/>
        <v>611582</v>
      </c>
      <c r="AA602" s="152">
        <f t="shared" si="1040"/>
        <v>0</v>
      </c>
      <c r="AB602" s="152">
        <f t="shared" si="1040"/>
        <v>0</v>
      </c>
      <c r="AC602" s="152">
        <f t="shared" si="1040"/>
        <v>0</v>
      </c>
      <c r="AD602" s="32">
        <f t="shared" si="1040"/>
        <v>590729</v>
      </c>
      <c r="AE602" s="32">
        <f t="shared" si="1040"/>
        <v>0</v>
      </c>
      <c r="AF602" s="32">
        <f t="shared" si="1040"/>
        <v>611582</v>
      </c>
      <c r="AG602" s="32"/>
      <c r="AH602" s="152">
        <f t="shared" si="1041"/>
        <v>0</v>
      </c>
      <c r="AI602" s="152">
        <f t="shared" si="1041"/>
        <v>0</v>
      </c>
      <c r="AJ602" s="152">
        <f t="shared" si="1041"/>
        <v>0</v>
      </c>
      <c r="AK602" s="152">
        <f t="shared" si="1041"/>
        <v>0</v>
      </c>
      <c r="AL602" s="32">
        <f t="shared" si="1041"/>
        <v>590729</v>
      </c>
      <c r="AM602" s="32">
        <f t="shared" si="1041"/>
        <v>0</v>
      </c>
      <c r="AN602" s="32">
        <f t="shared" si="1041"/>
        <v>611582</v>
      </c>
      <c r="AO602" s="32">
        <f t="shared" si="1041"/>
        <v>0</v>
      </c>
      <c r="AP602" s="32">
        <f t="shared" si="1041"/>
        <v>0</v>
      </c>
      <c r="AQ602" s="32">
        <f t="shared" si="1041"/>
        <v>0</v>
      </c>
      <c r="AR602" s="32">
        <f t="shared" si="1041"/>
        <v>0</v>
      </c>
      <c r="AS602" s="32">
        <f t="shared" si="1041"/>
        <v>0</v>
      </c>
      <c r="AT602" s="32">
        <f t="shared" si="1041"/>
        <v>590729</v>
      </c>
      <c r="AU602" s="32">
        <f t="shared" si="1041"/>
        <v>0</v>
      </c>
      <c r="AV602" s="32">
        <f t="shared" si="1041"/>
        <v>611582</v>
      </c>
      <c r="AW602" s="32">
        <f t="shared" si="1041"/>
        <v>0</v>
      </c>
    </row>
    <row r="603" spans="1:49" s="7" customFormat="1" ht="19.5" customHeight="1">
      <c r="A603" s="33" t="s">
        <v>179</v>
      </c>
      <c r="B603" s="56" t="s">
        <v>54</v>
      </c>
      <c r="C603" s="56" t="s">
        <v>49</v>
      </c>
      <c r="D603" s="56" t="s">
        <v>307</v>
      </c>
      <c r="E603" s="56" t="s">
        <v>178</v>
      </c>
      <c r="F603" s="32">
        <v>590729</v>
      </c>
      <c r="G603" s="32"/>
      <c r="H603" s="32">
        <v>611582</v>
      </c>
      <c r="I603" s="152"/>
      <c r="J603" s="152"/>
      <c r="K603" s="152"/>
      <c r="L603" s="32">
        <f>F603+I603+J603</f>
        <v>590729</v>
      </c>
      <c r="M603" s="32">
        <f>G603+J603</f>
        <v>0</v>
      </c>
      <c r="N603" s="32">
        <f>H603+K603</f>
        <v>611582</v>
      </c>
      <c r="O603" s="152"/>
      <c r="P603" s="152"/>
      <c r="Q603" s="152"/>
      <c r="R603" s="32">
        <f>L603+O603+P603</f>
        <v>590729</v>
      </c>
      <c r="S603" s="32">
        <f>M603+P603</f>
        <v>0</v>
      </c>
      <c r="T603" s="32">
        <f>N603+Q603</f>
        <v>611582</v>
      </c>
      <c r="U603" s="152"/>
      <c r="V603" s="152"/>
      <c r="W603" s="152"/>
      <c r="X603" s="32">
        <f>R603+U603+V603</f>
        <v>590729</v>
      </c>
      <c r="Y603" s="32">
        <f>S603+V603</f>
        <v>0</v>
      </c>
      <c r="Z603" s="32">
        <f>T603+W603</f>
        <v>611582</v>
      </c>
      <c r="AA603" s="152"/>
      <c r="AB603" s="152"/>
      <c r="AC603" s="152"/>
      <c r="AD603" s="32">
        <f>X603+AA603+AB603</f>
        <v>590729</v>
      </c>
      <c r="AE603" s="32">
        <f>Y603+AB603</f>
        <v>0</v>
      </c>
      <c r="AF603" s="32">
        <f>Z603+AC603</f>
        <v>611582</v>
      </c>
      <c r="AG603" s="32"/>
      <c r="AH603" s="152"/>
      <c r="AI603" s="152"/>
      <c r="AJ603" s="152"/>
      <c r="AK603" s="152"/>
      <c r="AL603" s="32">
        <f>AD603+AH603+AI603</f>
        <v>590729</v>
      </c>
      <c r="AM603" s="32">
        <f>AE603+AI603</f>
        <v>0</v>
      </c>
      <c r="AN603" s="32">
        <f>AF603+AJ603</f>
        <v>611582</v>
      </c>
      <c r="AO603" s="32">
        <f>AH603+AK603</f>
        <v>0</v>
      </c>
      <c r="AP603" s="32"/>
      <c r="AQ603" s="32"/>
      <c r="AR603" s="32"/>
      <c r="AS603" s="32"/>
      <c r="AT603" s="32">
        <f>AL603+AP603+AQ603</f>
        <v>590729</v>
      </c>
      <c r="AU603" s="32">
        <f>AM603+AQ603</f>
        <v>0</v>
      </c>
      <c r="AV603" s="32">
        <f>AN603+AR603</f>
        <v>611582</v>
      </c>
      <c r="AW603" s="32">
        <f>AP603+AS603</f>
        <v>0</v>
      </c>
    </row>
    <row r="604" spans="1:49" s="7" customFormat="1" ht="33.75">
      <c r="A604" s="72" t="s">
        <v>76</v>
      </c>
      <c r="B604" s="30" t="s">
        <v>54</v>
      </c>
      <c r="C604" s="30" t="s">
        <v>49</v>
      </c>
      <c r="D604" s="30" t="s">
        <v>302</v>
      </c>
      <c r="E604" s="30"/>
      <c r="F604" s="32">
        <f t="shared" ref="F604:H604" si="1042">F605+F608+F611</f>
        <v>19659</v>
      </c>
      <c r="G604" s="32">
        <f t="shared" si="1042"/>
        <v>0</v>
      </c>
      <c r="H604" s="32">
        <f t="shared" si="1042"/>
        <v>20353</v>
      </c>
      <c r="I604" s="152">
        <f t="shared" ref="I604:N604" si="1043">I605+I608+I611</f>
        <v>0</v>
      </c>
      <c r="J604" s="152">
        <f t="shared" si="1043"/>
        <v>0</v>
      </c>
      <c r="K604" s="152">
        <f t="shared" si="1043"/>
        <v>0</v>
      </c>
      <c r="L604" s="32">
        <f t="shared" si="1043"/>
        <v>19659</v>
      </c>
      <c r="M604" s="32">
        <f t="shared" si="1043"/>
        <v>0</v>
      </c>
      <c r="N604" s="32">
        <f t="shared" si="1043"/>
        <v>20353</v>
      </c>
      <c r="O604" s="152">
        <f t="shared" ref="O604:T604" si="1044">O605+O608+O611</f>
        <v>0</v>
      </c>
      <c r="P604" s="152">
        <f t="shared" si="1044"/>
        <v>0</v>
      </c>
      <c r="Q604" s="152">
        <f t="shared" si="1044"/>
        <v>0</v>
      </c>
      <c r="R604" s="32">
        <f t="shared" si="1044"/>
        <v>19659</v>
      </c>
      <c r="S604" s="32">
        <f t="shared" si="1044"/>
        <v>0</v>
      </c>
      <c r="T604" s="32">
        <f t="shared" si="1044"/>
        <v>20353</v>
      </c>
      <c r="U604" s="152">
        <f t="shared" ref="U604:Z604" si="1045">U605+U608+U611</f>
        <v>0</v>
      </c>
      <c r="V604" s="152">
        <f t="shared" si="1045"/>
        <v>0</v>
      </c>
      <c r="W604" s="152">
        <f t="shared" si="1045"/>
        <v>0</v>
      </c>
      <c r="X604" s="32">
        <f t="shared" si="1045"/>
        <v>19659</v>
      </c>
      <c r="Y604" s="32">
        <f t="shared" si="1045"/>
        <v>0</v>
      </c>
      <c r="Z604" s="32">
        <f t="shared" si="1045"/>
        <v>20353</v>
      </c>
      <c r="AA604" s="152">
        <f t="shared" ref="AA604:AF604" si="1046">AA605+AA608+AA611</f>
        <v>0</v>
      </c>
      <c r="AB604" s="152">
        <f t="shared" si="1046"/>
        <v>0</v>
      </c>
      <c r="AC604" s="152">
        <f t="shared" si="1046"/>
        <v>0</v>
      </c>
      <c r="AD604" s="32">
        <f t="shared" si="1046"/>
        <v>19659</v>
      </c>
      <c r="AE604" s="32">
        <f t="shared" si="1046"/>
        <v>0</v>
      </c>
      <c r="AF604" s="32">
        <f t="shared" si="1046"/>
        <v>20353</v>
      </c>
      <c r="AG604" s="32"/>
      <c r="AH604" s="152">
        <f t="shared" ref="AH604:AN604" si="1047">AH605+AH608+AH611</f>
        <v>0</v>
      </c>
      <c r="AI604" s="152">
        <f t="shared" si="1047"/>
        <v>0</v>
      </c>
      <c r="AJ604" s="152">
        <f t="shared" si="1047"/>
        <v>0</v>
      </c>
      <c r="AK604" s="152">
        <f t="shared" ref="AK604" si="1048">AK605+AK608+AK611</f>
        <v>0</v>
      </c>
      <c r="AL604" s="32">
        <f t="shared" si="1047"/>
        <v>19659</v>
      </c>
      <c r="AM604" s="32">
        <f t="shared" si="1047"/>
        <v>0</v>
      </c>
      <c r="AN604" s="32">
        <f t="shared" si="1047"/>
        <v>20353</v>
      </c>
      <c r="AO604" s="32">
        <f t="shared" ref="AO604:AV604" si="1049">AO605+AO608+AO611</f>
        <v>0</v>
      </c>
      <c r="AP604" s="32">
        <f t="shared" si="1049"/>
        <v>0</v>
      </c>
      <c r="AQ604" s="32">
        <f t="shared" si="1049"/>
        <v>0</v>
      </c>
      <c r="AR604" s="32">
        <f t="shared" si="1049"/>
        <v>0</v>
      </c>
      <c r="AS604" s="32">
        <f t="shared" si="1049"/>
        <v>0</v>
      </c>
      <c r="AT604" s="32">
        <f t="shared" si="1049"/>
        <v>19659</v>
      </c>
      <c r="AU604" s="32">
        <f t="shared" si="1049"/>
        <v>0</v>
      </c>
      <c r="AV604" s="32">
        <f t="shared" si="1049"/>
        <v>20353</v>
      </c>
      <c r="AW604" s="32">
        <f t="shared" ref="AW604" si="1050">AW605+AW608+AW611</f>
        <v>0</v>
      </c>
    </row>
    <row r="605" spans="1:49" s="7" customFormat="1" ht="18.75" hidden="1" customHeight="1">
      <c r="A605" s="49" t="s">
        <v>83</v>
      </c>
      <c r="B605" s="30" t="s">
        <v>54</v>
      </c>
      <c r="C605" s="30" t="s">
        <v>49</v>
      </c>
      <c r="D605" s="30" t="s">
        <v>303</v>
      </c>
      <c r="E605" s="30"/>
      <c r="F605" s="137">
        <f t="shared" ref="F605:U606" si="1051">F606</f>
        <v>0</v>
      </c>
      <c r="G605" s="137">
        <f t="shared" si="1051"/>
        <v>0</v>
      </c>
      <c r="H605" s="137">
        <f t="shared" si="1051"/>
        <v>0</v>
      </c>
      <c r="I605" s="154">
        <f t="shared" si="1051"/>
        <v>0</v>
      </c>
      <c r="J605" s="154">
        <f t="shared" si="1051"/>
        <v>0</v>
      </c>
      <c r="K605" s="154">
        <f t="shared" si="1051"/>
        <v>0</v>
      </c>
      <c r="L605" s="68">
        <f t="shared" si="1051"/>
        <v>0</v>
      </c>
      <c r="M605" s="68">
        <f t="shared" si="1051"/>
        <v>0</v>
      </c>
      <c r="N605" s="68">
        <f t="shared" si="1051"/>
        <v>0</v>
      </c>
      <c r="O605" s="154">
        <f t="shared" si="1051"/>
        <v>0</v>
      </c>
      <c r="P605" s="154">
        <f t="shared" si="1051"/>
        <v>0</v>
      </c>
      <c r="Q605" s="154">
        <f t="shared" si="1051"/>
        <v>0</v>
      </c>
      <c r="R605" s="68">
        <f t="shared" si="1051"/>
        <v>0</v>
      </c>
      <c r="S605" s="68">
        <f t="shared" si="1051"/>
        <v>0</v>
      </c>
      <c r="T605" s="68">
        <f t="shared" si="1051"/>
        <v>0</v>
      </c>
      <c r="U605" s="154">
        <f t="shared" si="1051"/>
        <v>0</v>
      </c>
      <c r="V605" s="154">
        <f t="shared" ref="U605:AL606" si="1052">V606</f>
        <v>0</v>
      </c>
      <c r="W605" s="154">
        <f t="shared" si="1052"/>
        <v>0</v>
      </c>
      <c r="X605" s="68">
        <f t="shared" si="1052"/>
        <v>0</v>
      </c>
      <c r="Y605" s="68">
        <f t="shared" si="1052"/>
        <v>0</v>
      </c>
      <c r="Z605" s="68">
        <f t="shared" si="1052"/>
        <v>0</v>
      </c>
      <c r="AA605" s="154">
        <f t="shared" si="1052"/>
        <v>0</v>
      </c>
      <c r="AB605" s="154">
        <f t="shared" si="1052"/>
        <v>0</v>
      </c>
      <c r="AC605" s="154">
        <f t="shared" si="1052"/>
        <v>0</v>
      </c>
      <c r="AD605" s="68">
        <f t="shared" si="1052"/>
        <v>0</v>
      </c>
      <c r="AE605" s="68">
        <f t="shared" si="1052"/>
        <v>0</v>
      </c>
      <c r="AF605" s="68">
        <f t="shared" si="1052"/>
        <v>0</v>
      </c>
      <c r="AG605" s="68"/>
      <c r="AH605" s="154">
        <f t="shared" si="1052"/>
        <v>0</v>
      </c>
      <c r="AI605" s="154">
        <f t="shared" si="1052"/>
        <v>0</v>
      </c>
      <c r="AJ605" s="154">
        <f t="shared" si="1052"/>
        <v>0</v>
      </c>
      <c r="AK605" s="154">
        <f t="shared" si="1052"/>
        <v>0</v>
      </c>
      <c r="AL605" s="68">
        <f t="shared" si="1052"/>
        <v>0</v>
      </c>
      <c r="AM605" s="68">
        <f t="shared" ref="AH605:AW606" si="1053">AM606</f>
        <v>0</v>
      </c>
      <c r="AN605" s="68">
        <f t="shared" si="1053"/>
        <v>0</v>
      </c>
      <c r="AO605" s="68">
        <f t="shared" si="1053"/>
        <v>0</v>
      </c>
      <c r="AP605" s="68">
        <f t="shared" si="1053"/>
        <v>0</v>
      </c>
      <c r="AQ605" s="68">
        <f t="shared" si="1053"/>
        <v>0</v>
      </c>
      <c r="AR605" s="68">
        <f t="shared" si="1053"/>
        <v>0</v>
      </c>
      <c r="AS605" s="68">
        <f t="shared" si="1053"/>
        <v>0</v>
      </c>
      <c r="AT605" s="68">
        <f t="shared" si="1053"/>
        <v>0</v>
      </c>
      <c r="AU605" s="68">
        <f t="shared" si="1053"/>
        <v>0</v>
      </c>
      <c r="AV605" s="68">
        <f t="shared" si="1053"/>
        <v>0</v>
      </c>
      <c r="AW605" s="68">
        <f t="shared" si="1053"/>
        <v>0</v>
      </c>
    </row>
    <row r="606" spans="1:49" s="7" customFormat="1" ht="33.75" hidden="1" customHeight="1">
      <c r="A606" s="29" t="s">
        <v>213</v>
      </c>
      <c r="B606" s="30" t="s">
        <v>54</v>
      </c>
      <c r="C606" s="30" t="s">
        <v>49</v>
      </c>
      <c r="D606" s="30" t="s">
        <v>303</v>
      </c>
      <c r="E606" s="30" t="s">
        <v>84</v>
      </c>
      <c r="F606" s="130">
        <f t="shared" si="1051"/>
        <v>0</v>
      </c>
      <c r="G606" s="130">
        <f t="shared" si="1051"/>
        <v>0</v>
      </c>
      <c r="H606" s="130">
        <f t="shared" si="1051"/>
        <v>0</v>
      </c>
      <c r="I606" s="152">
        <f t="shared" si="1051"/>
        <v>0</v>
      </c>
      <c r="J606" s="152">
        <f t="shared" si="1051"/>
        <v>0</v>
      </c>
      <c r="K606" s="152">
        <f t="shared" si="1051"/>
        <v>0</v>
      </c>
      <c r="L606" s="32">
        <f t="shared" si="1051"/>
        <v>0</v>
      </c>
      <c r="M606" s="32">
        <f t="shared" si="1051"/>
        <v>0</v>
      </c>
      <c r="N606" s="32">
        <f t="shared" si="1051"/>
        <v>0</v>
      </c>
      <c r="O606" s="152">
        <f t="shared" si="1051"/>
        <v>0</v>
      </c>
      <c r="P606" s="152">
        <f t="shared" si="1051"/>
        <v>0</v>
      </c>
      <c r="Q606" s="152">
        <f t="shared" si="1051"/>
        <v>0</v>
      </c>
      <c r="R606" s="32">
        <f t="shared" si="1051"/>
        <v>0</v>
      </c>
      <c r="S606" s="32">
        <f t="shared" si="1051"/>
        <v>0</v>
      </c>
      <c r="T606" s="32">
        <f t="shared" si="1051"/>
        <v>0</v>
      </c>
      <c r="U606" s="152">
        <f t="shared" si="1052"/>
        <v>0</v>
      </c>
      <c r="V606" s="152">
        <f t="shared" si="1052"/>
        <v>0</v>
      </c>
      <c r="W606" s="152">
        <f t="shared" si="1052"/>
        <v>0</v>
      </c>
      <c r="X606" s="32">
        <f t="shared" si="1052"/>
        <v>0</v>
      </c>
      <c r="Y606" s="32">
        <f t="shared" si="1052"/>
        <v>0</v>
      </c>
      <c r="Z606" s="32">
        <f t="shared" si="1052"/>
        <v>0</v>
      </c>
      <c r="AA606" s="152">
        <f t="shared" si="1052"/>
        <v>0</v>
      </c>
      <c r="AB606" s="152">
        <f t="shared" si="1052"/>
        <v>0</v>
      </c>
      <c r="AC606" s="152">
        <f t="shared" si="1052"/>
        <v>0</v>
      </c>
      <c r="AD606" s="32">
        <f t="shared" si="1052"/>
        <v>0</v>
      </c>
      <c r="AE606" s="32">
        <f t="shared" si="1052"/>
        <v>0</v>
      </c>
      <c r="AF606" s="32">
        <f t="shared" si="1052"/>
        <v>0</v>
      </c>
      <c r="AG606" s="32"/>
      <c r="AH606" s="152">
        <f t="shared" si="1053"/>
        <v>0</v>
      </c>
      <c r="AI606" s="152">
        <f t="shared" si="1053"/>
        <v>0</v>
      </c>
      <c r="AJ606" s="152">
        <f t="shared" si="1053"/>
        <v>0</v>
      </c>
      <c r="AK606" s="152">
        <f t="shared" si="1053"/>
        <v>0</v>
      </c>
      <c r="AL606" s="32">
        <f t="shared" si="1053"/>
        <v>0</v>
      </c>
      <c r="AM606" s="32">
        <f t="shared" si="1053"/>
        <v>0</v>
      </c>
      <c r="AN606" s="32">
        <f t="shared" si="1053"/>
        <v>0</v>
      </c>
      <c r="AO606" s="32">
        <f t="shared" si="1053"/>
        <v>0</v>
      </c>
      <c r="AP606" s="32">
        <f t="shared" si="1053"/>
        <v>0</v>
      </c>
      <c r="AQ606" s="32">
        <f t="shared" si="1053"/>
        <v>0</v>
      </c>
      <c r="AR606" s="32">
        <f t="shared" si="1053"/>
        <v>0</v>
      </c>
      <c r="AS606" s="32">
        <f t="shared" si="1053"/>
        <v>0</v>
      </c>
      <c r="AT606" s="32">
        <f t="shared" si="1053"/>
        <v>0</v>
      </c>
      <c r="AU606" s="32">
        <f t="shared" si="1053"/>
        <v>0</v>
      </c>
      <c r="AV606" s="32">
        <f t="shared" si="1053"/>
        <v>0</v>
      </c>
      <c r="AW606" s="32">
        <f t="shared" si="1053"/>
        <v>0</v>
      </c>
    </row>
    <row r="607" spans="1:49" s="7" customFormat="1" ht="19.5" hidden="1" customHeight="1">
      <c r="A607" s="70" t="s">
        <v>83</v>
      </c>
      <c r="B607" s="30" t="s">
        <v>54</v>
      </c>
      <c r="C607" s="30" t="s">
        <v>49</v>
      </c>
      <c r="D607" s="30" t="s">
        <v>303</v>
      </c>
      <c r="E607" s="30" t="s">
        <v>194</v>
      </c>
      <c r="F607" s="130"/>
      <c r="G607" s="130"/>
      <c r="H607" s="130"/>
      <c r="I607" s="152"/>
      <c r="J607" s="152"/>
      <c r="K607" s="152"/>
      <c r="L607" s="32"/>
      <c r="M607" s="32"/>
      <c r="N607" s="32"/>
      <c r="O607" s="152"/>
      <c r="P607" s="152"/>
      <c r="Q607" s="152"/>
      <c r="R607" s="32"/>
      <c r="S607" s="32"/>
      <c r="T607" s="32"/>
      <c r="U607" s="152"/>
      <c r="V607" s="152"/>
      <c r="W607" s="152"/>
      <c r="X607" s="32"/>
      <c r="Y607" s="32"/>
      <c r="Z607" s="32"/>
      <c r="AA607" s="152"/>
      <c r="AB607" s="152"/>
      <c r="AC607" s="152"/>
      <c r="AD607" s="32"/>
      <c r="AE607" s="32"/>
      <c r="AF607" s="32"/>
      <c r="AG607" s="32"/>
      <c r="AH607" s="152"/>
      <c r="AI607" s="152"/>
      <c r="AJ607" s="152"/>
      <c r="AK607" s="152"/>
      <c r="AL607" s="32"/>
      <c r="AM607" s="32"/>
      <c r="AN607" s="32"/>
      <c r="AO607" s="32"/>
      <c r="AP607" s="32"/>
      <c r="AQ607" s="32"/>
      <c r="AR607" s="32"/>
      <c r="AS607" s="32"/>
      <c r="AT607" s="32"/>
      <c r="AU607" s="32"/>
      <c r="AV607" s="32"/>
      <c r="AW607" s="32"/>
    </row>
    <row r="608" spans="1:49" s="7" customFormat="1" ht="33.75">
      <c r="A608" s="33" t="s">
        <v>106</v>
      </c>
      <c r="B608" s="56" t="s">
        <v>54</v>
      </c>
      <c r="C608" s="56" t="s">
        <v>49</v>
      </c>
      <c r="D608" s="56" t="s">
        <v>309</v>
      </c>
      <c r="E608" s="56"/>
      <c r="F608" s="32">
        <f t="shared" ref="F608:U609" si="1054">F609</f>
        <v>19659</v>
      </c>
      <c r="G608" s="32">
        <f t="shared" si="1054"/>
        <v>0</v>
      </c>
      <c r="H608" s="32">
        <f t="shared" si="1054"/>
        <v>20353</v>
      </c>
      <c r="I608" s="152">
        <f t="shared" si="1054"/>
        <v>0</v>
      </c>
      <c r="J608" s="152">
        <f t="shared" si="1054"/>
        <v>0</v>
      </c>
      <c r="K608" s="152">
        <f t="shared" si="1054"/>
        <v>0</v>
      </c>
      <c r="L608" s="32">
        <f t="shared" si="1054"/>
        <v>19659</v>
      </c>
      <c r="M608" s="32">
        <f t="shared" si="1054"/>
        <v>0</v>
      </c>
      <c r="N608" s="32">
        <f t="shared" si="1054"/>
        <v>20353</v>
      </c>
      <c r="O608" s="152">
        <f t="shared" si="1054"/>
        <v>0</v>
      </c>
      <c r="P608" s="152">
        <f t="shared" si="1054"/>
        <v>0</v>
      </c>
      <c r="Q608" s="152">
        <f t="shared" si="1054"/>
        <v>0</v>
      </c>
      <c r="R608" s="32">
        <f t="shared" si="1054"/>
        <v>19659</v>
      </c>
      <c r="S608" s="32">
        <f t="shared" si="1054"/>
        <v>0</v>
      </c>
      <c r="T608" s="32">
        <f t="shared" si="1054"/>
        <v>20353</v>
      </c>
      <c r="U608" s="152">
        <f t="shared" si="1054"/>
        <v>0</v>
      </c>
      <c r="V608" s="152">
        <f t="shared" ref="U608:AL609" si="1055">V609</f>
        <v>0</v>
      </c>
      <c r="W608" s="152">
        <f t="shared" si="1055"/>
        <v>0</v>
      </c>
      <c r="X608" s="32">
        <f t="shared" si="1055"/>
        <v>19659</v>
      </c>
      <c r="Y608" s="32">
        <f t="shared" si="1055"/>
        <v>0</v>
      </c>
      <c r="Z608" s="32">
        <f t="shared" si="1055"/>
        <v>20353</v>
      </c>
      <c r="AA608" s="152">
        <f t="shared" si="1055"/>
        <v>0</v>
      </c>
      <c r="AB608" s="152">
        <f t="shared" si="1055"/>
        <v>0</v>
      </c>
      <c r="AC608" s="152">
        <f t="shared" si="1055"/>
        <v>0</v>
      </c>
      <c r="AD608" s="32">
        <f t="shared" si="1055"/>
        <v>19659</v>
      </c>
      <c r="AE608" s="32">
        <f t="shared" si="1055"/>
        <v>0</v>
      </c>
      <c r="AF608" s="32">
        <f t="shared" si="1055"/>
        <v>20353</v>
      </c>
      <c r="AG608" s="32"/>
      <c r="AH608" s="152">
        <f t="shared" si="1055"/>
        <v>0</v>
      </c>
      <c r="AI608" s="152">
        <f t="shared" si="1055"/>
        <v>0</v>
      </c>
      <c r="AJ608" s="152">
        <f t="shared" si="1055"/>
        <v>0</v>
      </c>
      <c r="AK608" s="152">
        <f t="shared" si="1055"/>
        <v>0</v>
      </c>
      <c r="AL608" s="32">
        <f t="shared" si="1055"/>
        <v>19659</v>
      </c>
      <c r="AM608" s="32">
        <f t="shared" ref="AH608:AW609" si="1056">AM609</f>
        <v>0</v>
      </c>
      <c r="AN608" s="32">
        <f t="shared" si="1056"/>
        <v>20353</v>
      </c>
      <c r="AO608" s="32">
        <f t="shared" si="1056"/>
        <v>0</v>
      </c>
      <c r="AP608" s="32">
        <f t="shared" si="1056"/>
        <v>0</v>
      </c>
      <c r="AQ608" s="32">
        <f t="shared" si="1056"/>
        <v>0</v>
      </c>
      <c r="AR608" s="32">
        <f t="shared" si="1056"/>
        <v>0</v>
      </c>
      <c r="AS608" s="32">
        <f t="shared" si="1056"/>
        <v>0</v>
      </c>
      <c r="AT608" s="32">
        <f t="shared" si="1056"/>
        <v>19659</v>
      </c>
      <c r="AU608" s="32">
        <f t="shared" si="1056"/>
        <v>0</v>
      </c>
      <c r="AV608" s="32">
        <f t="shared" si="1056"/>
        <v>20353</v>
      </c>
      <c r="AW608" s="32">
        <f t="shared" si="1056"/>
        <v>0</v>
      </c>
    </row>
    <row r="609" spans="1:49" s="7" customFormat="1" ht="50.25">
      <c r="A609" s="33" t="s">
        <v>81</v>
      </c>
      <c r="B609" s="56" t="s">
        <v>54</v>
      </c>
      <c r="C609" s="56" t="s">
        <v>49</v>
      </c>
      <c r="D609" s="56" t="s">
        <v>309</v>
      </c>
      <c r="E609" s="56" t="s">
        <v>82</v>
      </c>
      <c r="F609" s="32">
        <f t="shared" si="1054"/>
        <v>19659</v>
      </c>
      <c r="G609" s="32">
        <f t="shared" si="1054"/>
        <v>0</v>
      </c>
      <c r="H609" s="32">
        <f t="shared" si="1054"/>
        <v>20353</v>
      </c>
      <c r="I609" s="152">
        <f t="shared" si="1054"/>
        <v>0</v>
      </c>
      <c r="J609" s="152">
        <f t="shared" si="1054"/>
        <v>0</v>
      </c>
      <c r="K609" s="152">
        <f t="shared" si="1054"/>
        <v>0</v>
      </c>
      <c r="L609" s="32">
        <f t="shared" si="1054"/>
        <v>19659</v>
      </c>
      <c r="M609" s="32">
        <f t="shared" si="1054"/>
        <v>0</v>
      </c>
      <c r="N609" s="32">
        <f t="shared" si="1054"/>
        <v>20353</v>
      </c>
      <c r="O609" s="152">
        <f t="shared" si="1054"/>
        <v>0</v>
      </c>
      <c r="P609" s="152">
        <f t="shared" si="1054"/>
        <v>0</v>
      </c>
      <c r="Q609" s="152">
        <f t="shared" si="1054"/>
        <v>0</v>
      </c>
      <c r="R609" s="32">
        <f t="shared" si="1054"/>
        <v>19659</v>
      </c>
      <c r="S609" s="32">
        <f t="shared" si="1054"/>
        <v>0</v>
      </c>
      <c r="T609" s="32">
        <f t="shared" si="1054"/>
        <v>20353</v>
      </c>
      <c r="U609" s="152">
        <f t="shared" si="1055"/>
        <v>0</v>
      </c>
      <c r="V609" s="152">
        <f t="shared" si="1055"/>
        <v>0</v>
      </c>
      <c r="W609" s="152">
        <f t="shared" si="1055"/>
        <v>0</v>
      </c>
      <c r="X609" s="32">
        <f t="shared" si="1055"/>
        <v>19659</v>
      </c>
      <c r="Y609" s="32">
        <f t="shared" si="1055"/>
        <v>0</v>
      </c>
      <c r="Z609" s="32">
        <f t="shared" si="1055"/>
        <v>20353</v>
      </c>
      <c r="AA609" s="152">
        <f t="shared" si="1055"/>
        <v>0</v>
      </c>
      <c r="AB609" s="152">
        <f t="shared" si="1055"/>
        <v>0</v>
      </c>
      <c r="AC609" s="152">
        <f t="shared" si="1055"/>
        <v>0</v>
      </c>
      <c r="AD609" s="32">
        <f t="shared" si="1055"/>
        <v>19659</v>
      </c>
      <c r="AE609" s="32">
        <f t="shared" si="1055"/>
        <v>0</v>
      </c>
      <c r="AF609" s="32">
        <f t="shared" si="1055"/>
        <v>20353</v>
      </c>
      <c r="AG609" s="32"/>
      <c r="AH609" s="152">
        <f t="shared" si="1056"/>
        <v>0</v>
      </c>
      <c r="AI609" s="152">
        <f t="shared" si="1056"/>
        <v>0</v>
      </c>
      <c r="AJ609" s="152">
        <f t="shared" si="1056"/>
        <v>0</v>
      </c>
      <c r="AK609" s="152">
        <f t="shared" si="1056"/>
        <v>0</v>
      </c>
      <c r="AL609" s="32">
        <f t="shared" si="1056"/>
        <v>19659</v>
      </c>
      <c r="AM609" s="32">
        <f t="shared" si="1056"/>
        <v>0</v>
      </c>
      <c r="AN609" s="32">
        <f t="shared" si="1056"/>
        <v>20353</v>
      </c>
      <c r="AO609" s="32">
        <f t="shared" si="1056"/>
        <v>0</v>
      </c>
      <c r="AP609" s="32">
        <f t="shared" si="1056"/>
        <v>0</v>
      </c>
      <c r="AQ609" s="32">
        <f t="shared" si="1056"/>
        <v>0</v>
      </c>
      <c r="AR609" s="32">
        <f t="shared" si="1056"/>
        <v>0</v>
      </c>
      <c r="AS609" s="32">
        <f t="shared" si="1056"/>
        <v>0</v>
      </c>
      <c r="AT609" s="32">
        <f t="shared" si="1056"/>
        <v>19659</v>
      </c>
      <c r="AU609" s="32">
        <f t="shared" si="1056"/>
        <v>0</v>
      </c>
      <c r="AV609" s="32">
        <f t="shared" si="1056"/>
        <v>20353</v>
      </c>
      <c r="AW609" s="32">
        <f t="shared" si="1056"/>
        <v>0</v>
      </c>
    </row>
    <row r="610" spans="1:49" s="7" customFormat="1" ht="18.75">
      <c r="A610" s="33" t="s">
        <v>179</v>
      </c>
      <c r="B610" s="56" t="s">
        <v>54</v>
      </c>
      <c r="C610" s="56" t="s">
        <v>49</v>
      </c>
      <c r="D610" s="56" t="s">
        <v>309</v>
      </c>
      <c r="E610" s="56" t="s">
        <v>178</v>
      </c>
      <c r="F610" s="32">
        <v>19659</v>
      </c>
      <c r="G610" s="32"/>
      <c r="H610" s="32">
        <v>20353</v>
      </c>
      <c r="I610" s="152"/>
      <c r="J610" s="152"/>
      <c r="K610" s="152"/>
      <c r="L610" s="32">
        <f>F610+I610+J610</f>
        <v>19659</v>
      </c>
      <c r="M610" s="32">
        <f>G610+J610</f>
        <v>0</v>
      </c>
      <c r="N610" s="32">
        <f>H610+K610</f>
        <v>20353</v>
      </c>
      <c r="O610" s="152"/>
      <c r="P610" s="152"/>
      <c r="Q610" s="152"/>
      <c r="R610" s="32">
        <f>L610+O610+P610</f>
        <v>19659</v>
      </c>
      <c r="S610" s="32">
        <f>M610+P610</f>
        <v>0</v>
      </c>
      <c r="T610" s="32">
        <f>N610+Q610</f>
        <v>20353</v>
      </c>
      <c r="U610" s="152"/>
      <c r="V610" s="152"/>
      <c r="W610" s="152"/>
      <c r="X610" s="32">
        <f>R610+U610+V610</f>
        <v>19659</v>
      </c>
      <c r="Y610" s="32">
        <f>S610+V610</f>
        <v>0</v>
      </c>
      <c r="Z610" s="32">
        <f>T610+W610</f>
        <v>20353</v>
      </c>
      <c r="AA610" s="152"/>
      <c r="AB610" s="152"/>
      <c r="AC610" s="152"/>
      <c r="AD610" s="32">
        <f>X610+AA610+AB610</f>
        <v>19659</v>
      </c>
      <c r="AE610" s="32">
        <f>Y610+AB610</f>
        <v>0</v>
      </c>
      <c r="AF610" s="32">
        <f>Z610+AC610</f>
        <v>20353</v>
      </c>
      <c r="AG610" s="32"/>
      <c r="AH610" s="152"/>
      <c r="AI610" s="152"/>
      <c r="AJ610" s="152"/>
      <c r="AK610" s="152"/>
      <c r="AL610" s="32">
        <f>AD610+AH610+AI610</f>
        <v>19659</v>
      </c>
      <c r="AM610" s="32">
        <f>AE610+AI610</f>
        <v>0</v>
      </c>
      <c r="AN610" s="32">
        <f>AF610+AJ610</f>
        <v>20353</v>
      </c>
      <c r="AO610" s="32">
        <f>AH610+AK610</f>
        <v>0</v>
      </c>
      <c r="AP610" s="32"/>
      <c r="AQ610" s="32"/>
      <c r="AR610" s="32"/>
      <c r="AS610" s="32"/>
      <c r="AT610" s="32">
        <f>AL610+AP610+AQ610</f>
        <v>19659</v>
      </c>
      <c r="AU610" s="32">
        <f>AM610+AQ610</f>
        <v>0</v>
      </c>
      <c r="AV610" s="32">
        <f>AN610+AR610</f>
        <v>20353</v>
      </c>
      <c r="AW610" s="32">
        <f>AP610+AS610</f>
        <v>0</v>
      </c>
    </row>
    <row r="611" spans="1:49" s="7" customFormat="1" ht="18.75" hidden="1" customHeight="1">
      <c r="A611" s="29" t="s">
        <v>434</v>
      </c>
      <c r="B611" s="56" t="s">
        <v>54</v>
      </c>
      <c r="C611" s="56" t="s">
        <v>49</v>
      </c>
      <c r="D611" s="56" t="s">
        <v>436</v>
      </c>
      <c r="E611" s="56"/>
      <c r="F611" s="130">
        <f t="shared" ref="F611:U612" si="1057">F612</f>
        <v>0</v>
      </c>
      <c r="G611" s="130">
        <f t="shared" si="1057"/>
        <v>0</v>
      </c>
      <c r="H611" s="130">
        <f t="shared" si="1057"/>
        <v>0</v>
      </c>
      <c r="I611" s="152">
        <f t="shared" si="1057"/>
        <v>0</v>
      </c>
      <c r="J611" s="152">
        <f t="shared" si="1057"/>
        <v>0</v>
      </c>
      <c r="K611" s="152">
        <f t="shared" si="1057"/>
        <v>0</v>
      </c>
      <c r="L611" s="32">
        <f t="shared" si="1057"/>
        <v>0</v>
      </c>
      <c r="M611" s="32">
        <f t="shared" si="1057"/>
        <v>0</v>
      </c>
      <c r="N611" s="32">
        <f t="shared" si="1057"/>
        <v>0</v>
      </c>
      <c r="O611" s="152">
        <f t="shared" si="1057"/>
        <v>0</v>
      </c>
      <c r="P611" s="152">
        <f t="shared" si="1057"/>
        <v>0</v>
      </c>
      <c r="Q611" s="152">
        <f t="shared" si="1057"/>
        <v>0</v>
      </c>
      <c r="R611" s="32">
        <f t="shared" si="1057"/>
        <v>0</v>
      </c>
      <c r="S611" s="32">
        <f t="shared" si="1057"/>
        <v>0</v>
      </c>
      <c r="T611" s="32">
        <f t="shared" si="1057"/>
        <v>0</v>
      </c>
      <c r="U611" s="152">
        <f t="shared" si="1057"/>
        <v>0</v>
      </c>
      <c r="V611" s="152">
        <f t="shared" ref="U611:AL612" si="1058">V612</f>
        <v>0</v>
      </c>
      <c r="W611" s="152">
        <f t="shared" si="1058"/>
        <v>0</v>
      </c>
      <c r="X611" s="32">
        <f t="shared" si="1058"/>
        <v>0</v>
      </c>
      <c r="Y611" s="32">
        <f t="shared" si="1058"/>
        <v>0</v>
      </c>
      <c r="Z611" s="32">
        <f t="shared" si="1058"/>
        <v>0</v>
      </c>
      <c r="AA611" s="152">
        <f t="shared" si="1058"/>
        <v>0</v>
      </c>
      <c r="AB611" s="152">
        <f t="shared" si="1058"/>
        <v>0</v>
      </c>
      <c r="AC611" s="152">
        <f t="shared" si="1058"/>
        <v>0</v>
      </c>
      <c r="AD611" s="32">
        <f t="shared" si="1058"/>
        <v>0</v>
      </c>
      <c r="AE611" s="32">
        <f t="shared" si="1058"/>
        <v>0</v>
      </c>
      <c r="AF611" s="32">
        <f t="shared" si="1058"/>
        <v>0</v>
      </c>
      <c r="AG611" s="32"/>
      <c r="AH611" s="152">
        <f t="shared" si="1058"/>
        <v>0</v>
      </c>
      <c r="AI611" s="152">
        <f t="shared" si="1058"/>
        <v>0</v>
      </c>
      <c r="AJ611" s="152">
        <f t="shared" si="1058"/>
        <v>0</v>
      </c>
      <c r="AK611" s="152">
        <f t="shared" si="1058"/>
        <v>0</v>
      </c>
      <c r="AL611" s="32">
        <f t="shared" si="1058"/>
        <v>0</v>
      </c>
      <c r="AM611" s="32">
        <f t="shared" ref="AH611:AW612" si="1059">AM612</f>
        <v>0</v>
      </c>
      <c r="AN611" s="32">
        <f t="shared" si="1059"/>
        <v>0</v>
      </c>
      <c r="AO611" s="32">
        <f t="shared" si="1059"/>
        <v>0</v>
      </c>
      <c r="AP611" s="32">
        <f t="shared" si="1059"/>
        <v>0</v>
      </c>
      <c r="AQ611" s="32">
        <f t="shared" si="1059"/>
        <v>0</v>
      </c>
      <c r="AR611" s="32">
        <f t="shared" si="1059"/>
        <v>0</v>
      </c>
      <c r="AS611" s="32">
        <f t="shared" si="1059"/>
        <v>0</v>
      </c>
      <c r="AT611" s="32">
        <f t="shared" si="1059"/>
        <v>0</v>
      </c>
      <c r="AU611" s="32">
        <f t="shared" si="1059"/>
        <v>0</v>
      </c>
      <c r="AV611" s="32">
        <f t="shared" si="1059"/>
        <v>0</v>
      </c>
      <c r="AW611" s="32">
        <f t="shared" si="1059"/>
        <v>0</v>
      </c>
    </row>
    <row r="612" spans="1:49" s="7" customFormat="1" ht="33" hidden="1" customHeight="1">
      <c r="A612" s="81" t="s">
        <v>418</v>
      </c>
      <c r="B612" s="56" t="s">
        <v>54</v>
      </c>
      <c r="C612" s="56" t="s">
        <v>49</v>
      </c>
      <c r="D612" s="56" t="s">
        <v>436</v>
      </c>
      <c r="E612" s="56" t="s">
        <v>78</v>
      </c>
      <c r="F612" s="130">
        <f t="shared" si="1057"/>
        <v>0</v>
      </c>
      <c r="G612" s="130">
        <f t="shared" si="1057"/>
        <v>0</v>
      </c>
      <c r="H612" s="130">
        <f t="shared" si="1057"/>
        <v>0</v>
      </c>
      <c r="I612" s="152">
        <f t="shared" si="1057"/>
        <v>0</v>
      </c>
      <c r="J612" s="152">
        <f t="shared" si="1057"/>
        <v>0</v>
      </c>
      <c r="K612" s="152">
        <f t="shared" si="1057"/>
        <v>0</v>
      </c>
      <c r="L612" s="32">
        <f t="shared" si="1057"/>
        <v>0</v>
      </c>
      <c r="M612" s="32">
        <f t="shared" si="1057"/>
        <v>0</v>
      </c>
      <c r="N612" s="32">
        <f t="shared" si="1057"/>
        <v>0</v>
      </c>
      <c r="O612" s="152">
        <f t="shared" si="1057"/>
        <v>0</v>
      </c>
      <c r="P612" s="152">
        <f t="shared" si="1057"/>
        <v>0</v>
      </c>
      <c r="Q612" s="152">
        <f t="shared" si="1057"/>
        <v>0</v>
      </c>
      <c r="R612" s="32">
        <f t="shared" si="1057"/>
        <v>0</v>
      </c>
      <c r="S612" s="32">
        <f t="shared" si="1057"/>
        <v>0</v>
      </c>
      <c r="T612" s="32">
        <f t="shared" si="1057"/>
        <v>0</v>
      </c>
      <c r="U612" s="152">
        <f t="shared" si="1058"/>
        <v>0</v>
      </c>
      <c r="V612" s="152">
        <f t="shared" si="1058"/>
        <v>0</v>
      </c>
      <c r="W612" s="152">
        <f t="shared" si="1058"/>
        <v>0</v>
      </c>
      <c r="X612" s="32">
        <f t="shared" si="1058"/>
        <v>0</v>
      </c>
      <c r="Y612" s="32">
        <f t="shared" si="1058"/>
        <v>0</v>
      </c>
      <c r="Z612" s="32">
        <f t="shared" si="1058"/>
        <v>0</v>
      </c>
      <c r="AA612" s="152">
        <f t="shared" si="1058"/>
        <v>0</v>
      </c>
      <c r="AB612" s="152">
        <f t="shared" si="1058"/>
        <v>0</v>
      </c>
      <c r="AC612" s="152">
        <f t="shared" si="1058"/>
        <v>0</v>
      </c>
      <c r="AD612" s="32">
        <f t="shared" si="1058"/>
        <v>0</v>
      </c>
      <c r="AE612" s="32">
        <f t="shared" si="1058"/>
        <v>0</v>
      </c>
      <c r="AF612" s="32">
        <f t="shared" si="1058"/>
        <v>0</v>
      </c>
      <c r="AG612" s="32"/>
      <c r="AH612" s="152">
        <f t="shared" si="1059"/>
        <v>0</v>
      </c>
      <c r="AI612" s="152">
        <f t="shared" si="1059"/>
        <v>0</v>
      </c>
      <c r="AJ612" s="152">
        <f t="shared" si="1059"/>
        <v>0</v>
      </c>
      <c r="AK612" s="152">
        <f t="shared" si="1059"/>
        <v>0</v>
      </c>
      <c r="AL612" s="32">
        <f t="shared" si="1059"/>
        <v>0</v>
      </c>
      <c r="AM612" s="32">
        <f t="shared" si="1059"/>
        <v>0</v>
      </c>
      <c r="AN612" s="32">
        <f t="shared" si="1059"/>
        <v>0</v>
      </c>
      <c r="AO612" s="32">
        <f t="shared" si="1059"/>
        <v>0</v>
      </c>
      <c r="AP612" s="32">
        <f t="shared" si="1059"/>
        <v>0</v>
      </c>
      <c r="AQ612" s="32">
        <f t="shared" si="1059"/>
        <v>0</v>
      </c>
      <c r="AR612" s="32">
        <f t="shared" si="1059"/>
        <v>0</v>
      </c>
      <c r="AS612" s="32">
        <f t="shared" si="1059"/>
        <v>0</v>
      </c>
      <c r="AT612" s="32">
        <f t="shared" si="1059"/>
        <v>0</v>
      </c>
      <c r="AU612" s="32">
        <f t="shared" si="1059"/>
        <v>0</v>
      </c>
      <c r="AV612" s="32">
        <f t="shared" si="1059"/>
        <v>0</v>
      </c>
      <c r="AW612" s="32">
        <f t="shared" si="1059"/>
        <v>0</v>
      </c>
    </row>
    <row r="613" spans="1:49" s="7" customFormat="1" ht="50.25" hidden="1" customHeight="1">
      <c r="A613" s="40" t="s">
        <v>171</v>
      </c>
      <c r="B613" s="56" t="s">
        <v>54</v>
      </c>
      <c r="C613" s="56" t="s">
        <v>49</v>
      </c>
      <c r="D613" s="56" t="s">
        <v>436</v>
      </c>
      <c r="E613" s="56" t="s">
        <v>170</v>
      </c>
      <c r="F613" s="130"/>
      <c r="G613" s="130"/>
      <c r="H613" s="130"/>
      <c r="I613" s="152"/>
      <c r="J613" s="152"/>
      <c r="K613" s="152"/>
      <c r="L613" s="32"/>
      <c r="M613" s="32"/>
      <c r="N613" s="32"/>
      <c r="O613" s="152"/>
      <c r="P613" s="152"/>
      <c r="Q613" s="152"/>
      <c r="R613" s="32"/>
      <c r="S613" s="32"/>
      <c r="T613" s="32"/>
      <c r="U613" s="152"/>
      <c r="V613" s="152"/>
      <c r="W613" s="152"/>
      <c r="X613" s="32"/>
      <c r="Y613" s="32"/>
      <c r="Z613" s="32"/>
      <c r="AA613" s="152"/>
      <c r="AB613" s="152"/>
      <c r="AC613" s="152"/>
      <c r="AD613" s="32"/>
      <c r="AE613" s="32"/>
      <c r="AF613" s="32"/>
      <c r="AG613" s="32"/>
      <c r="AH613" s="152"/>
      <c r="AI613" s="152"/>
      <c r="AJ613" s="152"/>
      <c r="AK613" s="152"/>
      <c r="AL613" s="32"/>
      <c r="AM613" s="32"/>
      <c r="AN613" s="32"/>
      <c r="AO613" s="32"/>
      <c r="AP613" s="32"/>
      <c r="AQ613" s="32"/>
      <c r="AR613" s="32"/>
      <c r="AS613" s="32"/>
      <c r="AT613" s="32"/>
      <c r="AU613" s="32"/>
      <c r="AV613" s="32"/>
      <c r="AW613" s="32"/>
    </row>
    <row r="614" spans="1:49" s="7" customFormat="1" ht="66.75">
      <c r="A614" s="33" t="s">
        <v>209</v>
      </c>
      <c r="B614" s="56" t="s">
        <v>54</v>
      </c>
      <c r="C614" s="56" t="s">
        <v>49</v>
      </c>
      <c r="D614" s="56" t="s">
        <v>311</v>
      </c>
      <c r="E614" s="56"/>
      <c r="F614" s="32">
        <f t="shared" ref="F614:U616" si="1060">F615</f>
        <v>19375</v>
      </c>
      <c r="G614" s="32">
        <f t="shared" si="1060"/>
        <v>0</v>
      </c>
      <c r="H614" s="32">
        <f t="shared" si="1060"/>
        <v>20059</v>
      </c>
      <c r="I614" s="152">
        <f t="shared" si="1060"/>
        <v>0</v>
      </c>
      <c r="J614" s="152">
        <f t="shared" si="1060"/>
        <v>0</v>
      </c>
      <c r="K614" s="152">
        <f t="shared" si="1060"/>
        <v>0</v>
      </c>
      <c r="L614" s="32">
        <f t="shared" si="1060"/>
        <v>19375</v>
      </c>
      <c r="M614" s="32">
        <f t="shared" si="1060"/>
        <v>0</v>
      </c>
      <c r="N614" s="32">
        <f t="shared" si="1060"/>
        <v>20059</v>
      </c>
      <c r="O614" s="152">
        <f t="shared" si="1060"/>
        <v>0</v>
      </c>
      <c r="P614" s="152">
        <f t="shared" si="1060"/>
        <v>0</v>
      </c>
      <c r="Q614" s="152">
        <f t="shared" si="1060"/>
        <v>0</v>
      </c>
      <c r="R614" s="32">
        <f t="shared" si="1060"/>
        <v>19375</v>
      </c>
      <c r="S614" s="32">
        <f t="shared" si="1060"/>
        <v>0</v>
      </c>
      <c r="T614" s="32">
        <f t="shared" si="1060"/>
        <v>20059</v>
      </c>
      <c r="U614" s="152">
        <f t="shared" si="1060"/>
        <v>0</v>
      </c>
      <c r="V614" s="152">
        <f t="shared" ref="U614:AL616" si="1061">V615</f>
        <v>0</v>
      </c>
      <c r="W614" s="152">
        <f t="shared" si="1061"/>
        <v>0</v>
      </c>
      <c r="X614" s="32">
        <f t="shared" si="1061"/>
        <v>19375</v>
      </c>
      <c r="Y614" s="32">
        <f t="shared" si="1061"/>
        <v>0</v>
      </c>
      <c r="Z614" s="32">
        <f t="shared" si="1061"/>
        <v>20059</v>
      </c>
      <c r="AA614" s="152">
        <f t="shared" si="1061"/>
        <v>0</v>
      </c>
      <c r="AB614" s="152">
        <f t="shared" si="1061"/>
        <v>0</v>
      </c>
      <c r="AC614" s="152">
        <f t="shared" si="1061"/>
        <v>0</v>
      </c>
      <c r="AD614" s="32">
        <f t="shared" si="1061"/>
        <v>19375</v>
      </c>
      <c r="AE614" s="32">
        <f t="shared" si="1061"/>
        <v>0</v>
      </c>
      <c r="AF614" s="32">
        <f t="shared" si="1061"/>
        <v>20059</v>
      </c>
      <c r="AG614" s="32"/>
      <c r="AH614" s="152">
        <f t="shared" si="1061"/>
        <v>0</v>
      </c>
      <c r="AI614" s="152">
        <f t="shared" si="1061"/>
        <v>0</v>
      </c>
      <c r="AJ614" s="152">
        <f t="shared" si="1061"/>
        <v>0</v>
      </c>
      <c r="AK614" s="152">
        <f t="shared" si="1061"/>
        <v>0</v>
      </c>
      <c r="AL614" s="32">
        <f t="shared" si="1061"/>
        <v>19375</v>
      </c>
      <c r="AM614" s="32">
        <f t="shared" ref="AH614:AW616" si="1062">AM615</f>
        <v>0</v>
      </c>
      <c r="AN614" s="32">
        <f t="shared" si="1062"/>
        <v>20059</v>
      </c>
      <c r="AO614" s="32">
        <f t="shared" si="1062"/>
        <v>0</v>
      </c>
      <c r="AP614" s="32">
        <f t="shared" si="1062"/>
        <v>0</v>
      </c>
      <c r="AQ614" s="32">
        <f t="shared" si="1062"/>
        <v>0</v>
      </c>
      <c r="AR614" s="32">
        <f t="shared" si="1062"/>
        <v>0</v>
      </c>
      <c r="AS614" s="32">
        <f t="shared" si="1062"/>
        <v>0</v>
      </c>
      <c r="AT614" s="32">
        <f t="shared" si="1062"/>
        <v>19375</v>
      </c>
      <c r="AU614" s="32">
        <f t="shared" si="1062"/>
        <v>0</v>
      </c>
      <c r="AV614" s="32">
        <f t="shared" si="1062"/>
        <v>20059</v>
      </c>
      <c r="AW614" s="32">
        <f t="shared" si="1062"/>
        <v>0</v>
      </c>
    </row>
    <row r="615" spans="1:49" s="7" customFormat="1" ht="33.75">
      <c r="A615" s="33" t="s">
        <v>210</v>
      </c>
      <c r="B615" s="56" t="s">
        <v>54</v>
      </c>
      <c r="C615" s="56" t="s">
        <v>49</v>
      </c>
      <c r="D615" s="56" t="s">
        <v>312</v>
      </c>
      <c r="E615" s="56"/>
      <c r="F615" s="32">
        <f t="shared" si="1060"/>
        <v>19375</v>
      </c>
      <c r="G615" s="32">
        <f t="shared" si="1060"/>
        <v>0</v>
      </c>
      <c r="H615" s="32">
        <f t="shared" si="1060"/>
        <v>20059</v>
      </c>
      <c r="I615" s="152">
        <f t="shared" si="1060"/>
        <v>0</v>
      </c>
      <c r="J615" s="152">
        <f t="shared" si="1060"/>
        <v>0</v>
      </c>
      <c r="K615" s="152">
        <f t="shared" si="1060"/>
        <v>0</v>
      </c>
      <c r="L615" s="32">
        <f t="shared" si="1060"/>
        <v>19375</v>
      </c>
      <c r="M615" s="32">
        <f t="shared" si="1060"/>
        <v>0</v>
      </c>
      <c r="N615" s="32">
        <f t="shared" si="1060"/>
        <v>20059</v>
      </c>
      <c r="O615" s="152">
        <f t="shared" si="1060"/>
        <v>0</v>
      </c>
      <c r="P615" s="152">
        <f t="shared" si="1060"/>
        <v>0</v>
      </c>
      <c r="Q615" s="152">
        <f t="shared" si="1060"/>
        <v>0</v>
      </c>
      <c r="R615" s="32">
        <f t="shared" si="1060"/>
        <v>19375</v>
      </c>
      <c r="S615" s="32">
        <f t="shared" si="1060"/>
        <v>0</v>
      </c>
      <c r="T615" s="32">
        <f t="shared" si="1060"/>
        <v>20059</v>
      </c>
      <c r="U615" s="152">
        <f t="shared" si="1061"/>
        <v>0</v>
      </c>
      <c r="V615" s="152">
        <f t="shared" si="1061"/>
        <v>0</v>
      </c>
      <c r="W615" s="152">
        <f t="shared" si="1061"/>
        <v>0</v>
      </c>
      <c r="X615" s="32">
        <f t="shared" si="1061"/>
        <v>19375</v>
      </c>
      <c r="Y615" s="32">
        <f t="shared" si="1061"/>
        <v>0</v>
      </c>
      <c r="Z615" s="32">
        <f t="shared" si="1061"/>
        <v>20059</v>
      </c>
      <c r="AA615" s="152">
        <f t="shared" si="1061"/>
        <v>0</v>
      </c>
      <c r="AB615" s="152">
        <f t="shared" si="1061"/>
        <v>0</v>
      </c>
      <c r="AC615" s="152">
        <f t="shared" si="1061"/>
        <v>0</v>
      </c>
      <c r="AD615" s="32">
        <f t="shared" si="1061"/>
        <v>19375</v>
      </c>
      <c r="AE615" s="32">
        <f t="shared" si="1061"/>
        <v>0</v>
      </c>
      <c r="AF615" s="32">
        <f t="shared" si="1061"/>
        <v>20059</v>
      </c>
      <c r="AG615" s="32"/>
      <c r="AH615" s="152">
        <f t="shared" si="1062"/>
        <v>0</v>
      </c>
      <c r="AI615" s="152">
        <f t="shared" si="1062"/>
        <v>0</v>
      </c>
      <c r="AJ615" s="152">
        <f t="shared" si="1062"/>
        <v>0</v>
      </c>
      <c r="AK615" s="152">
        <f t="shared" si="1062"/>
        <v>0</v>
      </c>
      <c r="AL615" s="32">
        <f t="shared" si="1062"/>
        <v>19375</v>
      </c>
      <c r="AM615" s="32">
        <f t="shared" si="1062"/>
        <v>0</v>
      </c>
      <c r="AN615" s="32">
        <f t="shared" si="1062"/>
        <v>20059</v>
      </c>
      <c r="AO615" s="32">
        <f t="shared" si="1062"/>
        <v>0</v>
      </c>
      <c r="AP615" s="32">
        <f t="shared" si="1062"/>
        <v>0</v>
      </c>
      <c r="AQ615" s="32">
        <f t="shared" si="1062"/>
        <v>0</v>
      </c>
      <c r="AR615" s="32">
        <f t="shared" si="1062"/>
        <v>0</v>
      </c>
      <c r="AS615" s="32">
        <f t="shared" si="1062"/>
        <v>0</v>
      </c>
      <c r="AT615" s="32">
        <f t="shared" si="1062"/>
        <v>19375</v>
      </c>
      <c r="AU615" s="32">
        <f t="shared" si="1062"/>
        <v>0</v>
      </c>
      <c r="AV615" s="32">
        <f t="shared" si="1062"/>
        <v>20059</v>
      </c>
      <c r="AW615" s="32">
        <f t="shared" si="1062"/>
        <v>0</v>
      </c>
    </row>
    <row r="616" spans="1:49" s="7" customFormat="1" ht="18.75">
      <c r="A616" s="33" t="s">
        <v>97</v>
      </c>
      <c r="B616" s="56" t="s">
        <v>54</v>
      </c>
      <c r="C616" s="56" t="s">
        <v>49</v>
      </c>
      <c r="D616" s="56" t="s">
        <v>312</v>
      </c>
      <c r="E616" s="56" t="s">
        <v>98</v>
      </c>
      <c r="F616" s="32">
        <f t="shared" si="1060"/>
        <v>19375</v>
      </c>
      <c r="G616" s="32">
        <f t="shared" si="1060"/>
        <v>0</v>
      </c>
      <c r="H616" s="32">
        <f t="shared" si="1060"/>
        <v>20059</v>
      </c>
      <c r="I616" s="152">
        <f t="shared" si="1060"/>
        <v>0</v>
      </c>
      <c r="J616" s="152">
        <f t="shared" si="1060"/>
        <v>0</v>
      </c>
      <c r="K616" s="152">
        <f t="shared" si="1060"/>
        <v>0</v>
      </c>
      <c r="L616" s="32">
        <f t="shared" si="1060"/>
        <v>19375</v>
      </c>
      <c r="M616" s="32">
        <f t="shared" si="1060"/>
        <v>0</v>
      </c>
      <c r="N616" s="32">
        <f t="shared" si="1060"/>
        <v>20059</v>
      </c>
      <c r="O616" s="152">
        <f t="shared" si="1060"/>
        <v>0</v>
      </c>
      <c r="P616" s="152">
        <f t="shared" si="1060"/>
        <v>0</v>
      </c>
      <c r="Q616" s="152">
        <f t="shared" si="1060"/>
        <v>0</v>
      </c>
      <c r="R616" s="32">
        <f t="shared" si="1060"/>
        <v>19375</v>
      </c>
      <c r="S616" s="32">
        <f t="shared" si="1060"/>
        <v>0</v>
      </c>
      <c r="T616" s="32">
        <f t="shared" si="1060"/>
        <v>20059</v>
      </c>
      <c r="U616" s="152">
        <f t="shared" si="1061"/>
        <v>0</v>
      </c>
      <c r="V616" s="152">
        <f t="shared" si="1061"/>
        <v>0</v>
      </c>
      <c r="W616" s="152">
        <f t="shared" si="1061"/>
        <v>0</v>
      </c>
      <c r="X616" s="32">
        <f t="shared" si="1061"/>
        <v>19375</v>
      </c>
      <c r="Y616" s="32">
        <f t="shared" si="1061"/>
        <v>0</v>
      </c>
      <c r="Z616" s="32">
        <f t="shared" si="1061"/>
        <v>20059</v>
      </c>
      <c r="AA616" s="152">
        <f t="shared" si="1061"/>
        <v>0</v>
      </c>
      <c r="AB616" s="152">
        <f t="shared" si="1061"/>
        <v>0</v>
      </c>
      <c r="AC616" s="152">
        <f t="shared" si="1061"/>
        <v>0</v>
      </c>
      <c r="AD616" s="32">
        <f t="shared" si="1061"/>
        <v>19375</v>
      </c>
      <c r="AE616" s="32">
        <f t="shared" si="1061"/>
        <v>0</v>
      </c>
      <c r="AF616" s="32">
        <f t="shared" si="1061"/>
        <v>20059</v>
      </c>
      <c r="AG616" s="32"/>
      <c r="AH616" s="152">
        <f t="shared" si="1062"/>
        <v>0</v>
      </c>
      <c r="AI616" s="152">
        <f t="shared" si="1062"/>
        <v>0</v>
      </c>
      <c r="AJ616" s="152">
        <f t="shared" si="1062"/>
        <v>0</v>
      </c>
      <c r="AK616" s="152">
        <f t="shared" si="1062"/>
        <v>0</v>
      </c>
      <c r="AL616" s="32">
        <f t="shared" si="1062"/>
        <v>19375</v>
      </c>
      <c r="AM616" s="32">
        <f t="shared" si="1062"/>
        <v>0</v>
      </c>
      <c r="AN616" s="32">
        <f t="shared" si="1062"/>
        <v>20059</v>
      </c>
      <c r="AO616" s="32">
        <f t="shared" si="1062"/>
        <v>0</v>
      </c>
      <c r="AP616" s="32">
        <f t="shared" si="1062"/>
        <v>0</v>
      </c>
      <c r="AQ616" s="32">
        <f t="shared" si="1062"/>
        <v>0</v>
      </c>
      <c r="AR616" s="32">
        <f t="shared" si="1062"/>
        <v>0</v>
      </c>
      <c r="AS616" s="32">
        <f t="shared" si="1062"/>
        <v>0</v>
      </c>
      <c r="AT616" s="32">
        <f t="shared" si="1062"/>
        <v>19375</v>
      </c>
      <c r="AU616" s="32">
        <f t="shared" si="1062"/>
        <v>0</v>
      </c>
      <c r="AV616" s="32">
        <f t="shared" si="1062"/>
        <v>20059</v>
      </c>
      <c r="AW616" s="32">
        <f t="shared" si="1062"/>
        <v>0</v>
      </c>
    </row>
    <row r="617" spans="1:49" s="7" customFormat="1" ht="33.75" customHeight="1">
      <c r="A617" s="81" t="s">
        <v>417</v>
      </c>
      <c r="B617" s="56" t="s">
        <v>54</v>
      </c>
      <c r="C617" s="56" t="s">
        <v>49</v>
      </c>
      <c r="D617" s="56" t="s">
        <v>312</v>
      </c>
      <c r="E617" s="56" t="s">
        <v>193</v>
      </c>
      <c r="F617" s="32">
        <v>19375</v>
      </c>
      <c r="G617" s="32"/>
      <c r="H617" s="32">
        <v>20059</v>
      </c>
      <c r="I617" s="152"/>
      <c r="J617" s="152"/>
      <c r="K617" s="152"/>
      <c r="L617" s="32">
        <f>F617+I617+J617</f>
        <v>19375</v>
      </c>
      <c r="M617" s="32">
        <f>G617+J617</f>
        <v>0</v>
      </c>
      <c r="N617" s="32">
        <f>H617+K617</f>
        <v>20059</v>
      </c>
      <c r="O617" s="152"/>
      <c r="P617" s="152"/>
      <c r="Q617" s="152"/>
      <c r="R617" s="32">
        <f>L617+O617+P617</f>
        <v>19375</v>
      </c>
      <c r="S617" s="32">
        <f>M617+P617</f>
        <v>0</v>
      </c>
      <c r="T617" s="32">
        <f>N617+Q617</f>
        <v>20059</v>
      </c>
      <c r="U617" s="152"/>
      <c r="V617" s="152"/>
      <c r="W617" s="152"/>
      <c r="X617" s="32">
        <f>R617+U617+V617</f>
        <v>19375</v>
      </c>
      <c r="Y617" s="32">
        <f>S617+V617</f>
        <v>0</v>
      </c>
      <c r="Z617" s="32">
        <f>T617+W617</f>
        <v>20059</v>
      </c>
      <c r="AA617" s="152"/>
      <c r="AB617" s="152"/>
      <c r="AC617" s="152"/>
      <c r="AD617" s="32">
        <f>X617+AA617+AB617</f>
        <v>19375</v>
      </c>
      <c r="AE617" s="32">
        <f>Y617+AB617</f>
        <v>0</v>
      </c>
      <c r="AF617" s="32">
        <f>Z617+AC617</f>
        <v>20059</v>
      </c>
      <c r="AG617" s="32"/>
      <c r="AH617" s="152"/>
      <c r="AI617" s="152"/>
      <c r="AJ617" s="152"/>
      <c r="AK617" s="152"/>
      <c r="AL617" s="32">
        <f>AD617+AH617+AI617</f>
        <v>19375</v>
      </c>
      <c r="AM617" s="32">
        <f>AE617+AI617</f>
        <v>0</v>
      </c>
      <c r="AN617" s="32">
        <f>AF617+AJ617</f>
        <v>20059</v>
      </c>
      <c r="AO617" s="32">
        <f>AH617+AK617</f>
        <v>0</v>
      </c>
      <c r="AP617" s="32"/>
      <c r="AQ617" s="32"/>
      <c r="AR617" s="32"/>
      <c r="AS617" s="32"/>
      <c r="AT617" s="32">
        <f>AL617+AP617+AQ617</f>
        <v>19375</v>
      </c>
      <c r="AU617" s="32">
        <f>AM617+AQ617</f>
        <v>0</v>
      </c>
      <c r="AV617" s="32">
        <f>AN617+AR617</f>
        <v>20059</v>
      </c>
      <c r="AW617" s="32">
        <f>AP617+AS617</f>
        <v>0</v>
      </c>
    </row>
    <row r="618" spans="1:49" s="7" customFormat="1" ht="50.25" hidden="1" customHeight="1">
      <c r="A618" s="124" t="s">
        <v>153</v>
      </c>
      <c r="B618" s="114" t="s">
        <v>54</v>
      </c>
      <c r="C618" s="114" t="s">
        <v>49</v>
      </c>
      <c r="D618" s="117" t="s">
        <v>413</v>
      </c>
      <c r="E618" s="116"/>
      <c r="F618" s="119"/>
      <c r="G618" s="119"/>
      <c r="H618" s="119"/>
      <c r="I618" s="159"/>
      <c r="J618" s="159"/>
      <c r="K618" s="159"/>
      <c r="L618" s="85"/>
      <c r="M618" s="85"/>
      <c r="N618" s="85"/>
      <c r="O618" s="159"/>
      <c r="P618" s="159"/>
      <c r="Q618" s="159"/>
      <c r="R618" s="85"/>
      <c r="S618" s="85"/>
      <c r="T618" s="85"/>
      <c r="U618" s="159"/>
      <c r="V618" s="159"/>
      <c r="W618" s="159"/>
      <c r="X618" s="85"/>
      <c r="Y618" s="85"/>
      <c r="Z618" s="85"/>
      <c r="AA618" s="159"/>
      <c r="AB618" s="159"/>
      <c r="AC618" s="159"/>
      <c r="AD618" s="85"/>
      <c r="AE618" s="85"/>
      <c r="AF618" s="85"/>
      <c r="AG618" s="85"/>
      <c r="AH618" s="159"/>
      <c r="AI618" s="159"/>
      <c r="AJ618" s="159"/>
      <c r="AK618" s="159"/>
      <c r="AL618" s="85"/>
      <c r="AM618" s="85"/>
      <c r="AN618" s="85"/>
      <c r="AO618" s="85"/>
      <c r="AP618" s="85"/>
      <c r="AQ618" s="85"/>
      <c r="AR618" s="85"/>
      <c r="AS618" s="85"/>
      <c r="AT618" s="85"/>
      <c r="AU618" s="85"/>
      <c r="AV618" s="85"/>
      <c r="AW618" s="85"/>
    </row>
    <row r="619" spans="1:49" s="7" customFormat="1" ht="50.25" hidden="1" customHeight="1">
      <c r="A619" s="127" t="s">
        <v>412</v>
      </c>
      <c r="B619" s="114" t="s">
        <v>54</v>
      </c>
      <c r="C619" s="114" t="s">
        <v>49</v>
      </c>
      <c r="D619" s="117" t="s">
        <v>432</v>
      </c>
      <c r="E619" s="116"/>
      <c r="F619" s="119"/>
      <c r="G619" s="119"/>
      <c r="H619" s="119"/>
      <c r="I619" s="159"/>
      <c r="J619" s="159"/>
      <c r="K619" s="159"/>
      <c r="L619" s="85"/>
      <c r="M619" s="85"/>
      <c r="N619" s="85"/>
      <c r="O619" s="159"/>
      <c r="P619" s="159"/>
      <c r="Q619" s="159"/>
      <c r="R619" s="85"/>
      <c r="S619" s="85"/>
      <c r="T619" s="85"/>
      <c r="U619" s="159"/>
      <c r="V619" s="159"/>
      <c r="W619" s="159"/>
      <c r="X619" s="85"/>
      <c r="Y619" s="85"/>
      <c r="Z619" s="85"/>
      <c r="AA619" s="159"/>
      <c r="AB619" s="159"/>
      <c r="AC619" s="159"/>
      <c r="AD619" s="85"/>
      <c r="AE619" s="85"/>
      <c r="AF619" s="85"/>
      <c r="AG619" s="85"/>
      <c r="AH619" s="159"/>
      <c r="AI619" s="159"/>
      <c r="AJ619" s="159"/>
      <c r="AK619" s="159"/>
      <c r="AL619" s="85"/>
      <c r="AM619" s="85"/>
      <c r="AN619" s="85"/>
      <c r="AO619" s="85"/>
      <c r="AP619" s="85"/>
      <c r="AQ619" s="85"/>
      <c r="AR619" s="85"/>
      <c r="AS619" s="85"/>
      <c r="AT619" s="85"/>
      <c r="AU619" s="85"/>
      <c r="AV619" s="85"/>
      <c r="AW619" s="85"/>
    </row>
    <row r="620" spans="1:49" s="7" customFormat="1" ht="18.75" hidden="1" customHeight="1">
      <c r="A620" s="124" t="s">
        <v>81</v>
      </c>
      <c r="B620" s="114" t="s">
        <v>54</v>
      </c>
      <c r="C620" s="114" t="s">
        <v>49</v>
      </c>
      <c r="D620" s="117" t="s">
        <v>432</v>
      </c>
      <c r="E620" s="116" t="s">
        <v>82</v>
      </c>
      <c r="F620" s="119"/>
      <c r="G620" s="119"/>
      <c r="H620" s="119"/>
      <c r="I620" s="159"/>
      <c r="J620" s="159"/>
      <c r="K620" s="159"/>
      <c r="L620" s="85"/>
      <c r="M620" s="85"/>
      <c r="N620" s="85"/>
      <c r="O620" s="159"/>
      <c r="P620" s="159"/>
      <c r="Q620" s="159"/>
      <c r="R620" s="85"/>
      <c r="S620" s="85"/>
      <c r="T620" s="85"/>
      <c r="U620" s="159"/>
      <c r="V620" s="159"/>
      <c r="W620" s="159"/>
      <c r="X620" s="85"/>
      <c r="Y620" s="85"/>
      <c r="Z620" s="85"/>
      <c r="AA620" s="159"/>
      <c r="AB620" s="159"/>
      <c r="AC620" s="159"/>
      <c r="AD620" s="85"/>
      <c r="AE620" s="85"/>
      <c r="AF620" s="85"/>
      <c r="AG620" s="85"/>
      <c r="AH620" s="159"/>
      <c r="AI620" s="159"/>
      <c r="AJ620" s="159"/>
      <c r="AK620" s="159"/>
      <c r="AL620" s="85"/>
      <c r="AM620" s="85"/>
      <c r="AN620" s="85"/>
      <c r="AO620" s="85"/>
      <c r="AP620" s="85"/>
      <c r="AQ620" s="85"/>
      <c r="AR620" s="85"/>
      <c r="AS620" s="85"/>
      <c r="AT620" s="85"/>
      <c r="AU620" s="85"/>
      <c r="AV620" s="85"/>
      <c r="AW620" s="85"/>
    </row>
    <row r="621" spans="1:49" s="9" customFormat="1" ht="20.25" hidden="1" customHeight="1">
      <c r="A621" s="127" t="s">
        <v>179</v>
      </c>
      <c r="B621" s="114" t="s">
        <v>54</v>
      </c>
      <c r="C621" s="114" t="s">
        <v>49</v>
      </c>
      <c r="D621" s="117" t="s">
        <v>432</v>
      </c>
      <c r="E621" s="116" t="s">
        <v>178</v>
      </c>
      <c r="F621" s="119"/>
      <c r="G621" s="119"/>
      <c r="H621" s="119"/>
      <c r="I621" s="159"/>
      <c r="J621" s="159"/>
      <c r="K621" s="159"/>
      <c r="L621" s="85"/>
      <c r="M621" s="85"/>
      <c r="N621" s="85"/>
      <c r="O621" s="159"/>
      <c r="P621" s="159"/>
      <c r="Q621" s="159"/>
      <c r="R621" s="85"/>
      <c r="S621" s="85"/>
      <c r="T621" s="85"/>
      <c r="U621" s="159"/>
      <c r="V621" s="159"/>
      <c r="W621" s="159"/>
      <c r="X621" s="85"/>
      <c r="Y621" s="85"/>
      <c r="Z621" s="85"/>
      <c r="AA621" s="159"/>
      <c r="AB621" s="159"/>
      <c r="AC621" s="159"/>
      <c r="AD621" s="85"/>
      <c r="AE621" s="85"/>
      <c r="AF621" s="85"/>
      <c r="AG621" s="85"/>
      <c r="AH621" s="159"/>
      <c r="AI621" s="159"/>
      <c r="AJ621" s="159"/>
      <c r="AK621" s="159"/>
      <c r="AL621" s="85"/>
      <c r="AM621" s="85"/>
      <c r="AN621" s="85"/>
      <c r="AO621" s="85"/>
      <c r="AP621" s="85"/>
      <c r="AQ621" s="85"/>
      <c r="AR621" s="85"/>
      <c r="AS621" s="85"/>
      <c r="AT621" s="85"/>
      <c r="AU621" s="85"/>
      <c r="AV621" s="85"/>
      <c r="AW621" s="85"/>
    </row>
    <row r="622" spans="1:49" s="9" customFormat="1" ht="20.25" customHeight="1">
      <c r="A622" s="79"/>
      <c r="B622" s="56"/>
      <c r="C622" s="56"/>
      <c r="D622" s="80"/>
      <c r="E622" s="30"/>
      <c r="F622" s="87"/>
      <c r="G622" s="87"/>
      <c r="H622" s="87"/>
      <c r="I622" s="156"/>
      <c r="J622" s="156"/>
      <c r="K622" s="156"/>
      <c r="L622" s="87"/>
      <c r="M622" s="87"/>
      <c r="N622" s="87"/>
      <c r="O622" s="156"/>
      <c r="P622" s="156"/>
      <c r="Q622" s="156"/>
      <c r="R622" s="87"/>
      <c r="S622" s="87"/>
      <c r="T622" s="87"/>
      <c r="U622" s="156"/>
      <c r="V622" s="156"/>
      <c r="W622" s="156"/>
      <c r="X622" s="87"/>
      <c r="Y622" s="87"/>
      <c r="Z622" s="87"/>
      <c r="AA622" s="156"/>
      <c r="AB622" s="156"/>
      <c r="AC622" s="156"/>
      <c r="AD622" s="87"/>
      <c r="AE622" s="87"/>
      <c r="AF622" s="87"/>
      <c r="AG622" s="87"/>
      <c r="AH622" s="156"/>
      <c r="AI622" s="156"/>
      <c r="AJ622" s="156"/>
      <c r="AK622" s="156"/>
      <c r="AL622" s="87"/>
      <c r="AM622" s="87"/>
      <c r="AN622" s="87"/>
      <c r="AO622" s="87"/>
      <c r="AP622" s="87"/>
      <c r="AQ622" s="87"/>
      <c r="AR622" s="87"/>
      <c r="AS622" s="87"/>
      <c r="AT622" s="87"/>
      <c r="AU622" s="87"/>
      <c r="AV622" s="87"/>
      <c r="AW622" s="87"/>
    </row>
    <row r="623" spans="1:49" s="9" customFormat="1" ht="18.75">
      <c r="A623" s="36" t="s">
        <v>441</v>
      </c>
      <c r="B623" s="26" t="s">
        <v>54</v>
      </c>
      <c r="C623" s="26" t="s">
        <v>51</v>
      </c>
      <c r="D623" s="80"/>
      <c r="E623" s="30"/>
      <c r="F623" s="28">
        <f>F624+F664+F633+F659+F650+F645</f>
        <v>825949</v>
      </c>
      <c r="G623" s="28">
        <f t="shared" ref="G623:I623" si="1063">G624+G664+G633+G659+G650+G645</f>
        <v>0</v>
      </c>
      <c r="H623" s="28">
        <f t="shared" si="1063"/>
        <v>858814</v>
      </c>
      <c r="I623" s="151">
        <f t="shared" si="1063"/>
        <v>0</v>
      </c>
      <c r="J623" s="151">
        <f t="shared" ref="J623:O623" si="1064">J624+J664+J633+J659+J650+J645</f>
        <v>0</v>
      </c>
      <c r="K623" s="151">
        <f t="shared" si="1064"/>
        <v>0</v>
      </c>
      <c r="L623" s="28">
        <f t="shared" si="1064"/>
        <v>825949</v>
      </c>
      <c r="M623" s="28">
        <f t="shared" si="1064"/>
        <v>0</v>
      </c>
      <c r="N623" s="28">
        <f t="shared" si="1064"/>
        <v>858814</v>
      </c>
      <c r="O623" s="151">
        <f t="shared" si="1064"/>
        <v>0</v>
      </c>
      <c r="P623" s="151">
        <f t="shared" ref="P623:U623" si="1065">P624+P664+P633+P659+P650+P645</f>
        <v>0</v>
      </c>
      <c r="Q623" s="151">
        <f t="shared" si="1065"/>
        <v>0</v>
      </c>
      <c r="R623" s="28">
        <f t="shared" si="1065"/>
        <v>825949</v>
      </c>
      <c r="S623" s="28">
        <f t="shared" si="1065"/>
        <v>0</v>
      </c>
      <c r="T623" s="28">
        <f t="shared" si="1065"/>
        <v>858814</v>
      </c>
      <c r="U623" s="151">
        <f t="shared" si="1065"/>
        <v>0</v>
      </c>
      <c r="V623" s="151">
        <f t="shared" ref="V623:AA623" si="1066">V624+V664+V633+V659+V650+V645</f>
        <v>0</v>
      </c>
      <c r="W623" s="151">
        <f t="shared" si="1066"/>
        <v>0</v>
      </c>
      <c r="X623" s="28">
        <f t="shared" si="1066"/>
        <v>825949</v>
      </c>
      <c r="Y623" s="28">
        <f t="shared" si="1066"/>
        <v>0</v>
      </c>
      <c r="Z623" s="28">
        <f t="shared" si="1066"/>
        <v>858814</v>
      </c>
      <c r="AA623" s="151">
        <f t="shared" si="1066"/>
        <v>0</v>
      </c>
      <c r="AB623" s="151">
        <f t="shared" ref="AB623:AH623" si="1067">AB624+AB664+AB633+AB659+AB650+AB645</f>
        <v>0</v>
      </c>
      <c r="AC623" s="151">
        <f t="shared" si="1067"/>
        <v>0</v>
      </c>
      <c r="AD623" s="28">
        <f t="shared" si="1067"/>
        <v>825949</v>
      </c>
      <c r="AE623" s="28">
        <f t="shared" si="1067"/>
        <v>0</v>
      </c>
      <c r="AF623" s="28">
        <f t="shared" si="1067"/>
        <v>858814</v>
      </c>
      <c r="AG623" s="28"/>
      <c r="AH623" s="151">
        <f t="shared" si="1067"/>
        <v>0</v>
      </c>
      <c r="AI623" s="151">
        <f t="shared" ref="AI623:AN623" si="1068">AI624+AI664+AI633+AI659+AI650+AI645</f>
        <v>0</v>
      </c>
      <c r="AJ623" s="151">
        <f t="shared" si="1068"/>
        <v>0</v>
      </c>
      <c r="AK623" s="151">
        <f t="shared" ref="AK623" si="1069">AK624+AK664+AK633+AK659+AK650+AK645</f>
        <v>0</v>
      </c>
      <c r="AL623" s="28">
        <f t="shared" si="1068"/>
        <v>825949</v>
      </c>
      <c r="AM623" s="28">
        <f t="shared" si="1068"/>
        <v>0</v>
      </c>
      <c r="AN623" s="28">
        <f t="shared" si="1068"/>
        <v>858814</v>
      </c>
      <c r="AO623" s="28">
        <f t="shared" ref="AO623:AV623" si="1070">AO624+AO664+AO633+AO659+AO650+AO645</f>
        <v>0</v>
      </c>
      <c r="AP623" s="28">
        <f t="shared" si="1070"/>
        <v>0</v>
      </c>
      <c r="AQ623" s="28">
        <f t="shared" si="1070"/>
        <v>0</v>
      </c>
      <c r="AR623" s="28">
        <f t="shared" si="1070"/>
        <v>0</v>
      </c>
      <c r="AS623" s="28">
        <f t="shared" si="1070"/>
        <v>0</v>
      </c>
      <c r="AT623" s="28">
        <f t="shared" si="1070"/>
        <v>825949</v>
      </c>
      <c r="AU623" s="28">
        <f t="shared" si="1070"/>
        <v>0</v>
      </c>
      <c r="AV623" s="28">
        <f t="shared" si="1070"/>
        <v>858814</v>
      </c>
      <c r="AW623" s="28">
        <f t="shared" ref="AW623" si="1071">AW624+AW664+AW633+AW659+AW650+AW645</f>
        <v>0</v>
      </c>
    </row>
    <row r="624" spans="1:49" s="9" customFormat="1" ht="34.5" hidden="1" customHeight="1">
      <c r="A624" s="33" t="s">
        <v>152</v>
      </c>
      <c r="B624" s="30" t="s">
        <v>54</v>
      </c>
      <c r="C624" s="30" t="s">
        <v>51</v>
      </c>
      <c r="D624" s="41" t="s">
        <v>266</v>
      </c>
      <c r="E624" s="26"/>
      <c r="F624" s="130">
        <f t="shared" ref="F624:H624" si="1072">F625+F629</f>
        <v>0</v>
      </c>
      <c r="G624" s="130">
        <f t="shared" si="1072"/>
        <v>0</v>
      </c>
      <c r="H624" s="130">
        <f t="shared" si="1072"/>
        <v>0</v>
      </c>
      <c r="I624" s="152">
        <f t="shared" ref="I624:N624" si="1073">I625+I629</f>
        <v>0</v>
      </c>
      <c r="J624" s="152">
        <f t="shared" si="1073"/>
        <v>0</v>
      </c>
      <c r="K624" s="152">
        <f t="shared" si="1073"/>
        <v>0</v>
      </c>
      <c r="L624" s="32">
        <f t="shared" si="1073"/>
        <v>0</v>
      </c>
      <c r="M624" s="32">
        <f t="shared" si="1073"/>
        <v>0</v>
      </c>
      <c r="N624" s="32">
        <f t="shared" si="1073"/>
        <v>0</v>
      </c>
      <c r="O624" s="152">
        <f t="shared" ref="O624:T624" si="1074">O625+O629</f>
        <v>0</v>
      </c>
      <c r="P624" s="152">
        <f t="shared" si="1074"/>
        <v>0</v>
      </c>
      <c r="Q624" s="152">
        <f t="shared" si="1074"/>
        <v>0</v>
      </c>
      <c r="R624" s="32">
        <f t="shared" si="1074"/>
        <v>0</v>
      </c>
      <c r="S624" s="32">
        <f t="shared" si="1074"/>
        <v>0</v>
      </c>
      <c r="T624" s="32">
        <f t="shared" si="1074"/>
        <v>0</v>
      </c>
      <c r="U624" s="152">
        <f t="shared" ref="U624:Z624" si="1075">U625+U629</f>
        <v>0</v>
      </c>
      <c r="V624" s="152">
        <f t="shared" si="1075"/>
        <v>0</v>
      </c>
      <c r="W624" s="152">
        <f t="shared" si="1075"/>
        <v>0</v>
      </c>
      <c r="X624" s="32">
        <f t="shared" si="1075"/>
        <v>0</v>
      </c>
      <c r="Y624" s="32">
        <f t="shared" si="1075"/>
        <v>0</v>
      </c>
      <c r="Z624" s="32">
        <f t="shared" si="1075"/>
        <v>0</v>
      </c>
      <c r="AA624" s="152">
        <f t="shared" ref="AA624:AF624" si="1076">AA625+AA629</f>
        <v>0</v>
      </c>
      <c r="AB624" s="152">
        <f t="shared" si="1076"/>
        <v>0</v>
      </c>
      <c r="AC624" s="152">
        <f t="shared" si="1076"/>
        <v>0</v>
      </c>
      <c r="AD624" s="32">
        <f t="shared" si="1076"/>
        <v>0</v>
      </c>
      <c r="AE624" s="32">
        <f t="shared" si="1076"/>
        <v>0</v>
      </c>
      <c r="AF624" s="32">
        <f t="shared" si="1076"/>
        <v>0</v>
      </c>
      <c r="AG624" s="32"/>
      <c r="AH624" s="152">
        <f t="shared" ref="AH624:AN624" si="1077">AH625+AH629</f>
        <v>0</v>
      </c>
      <c r="AI624" s="152">
        <f t="shared" si="1077"/>
        <v>0</v>
      </c>
      <c r="AJ624" s="152">
        <f t="shared" si="1077"/>
        <v>0</v>
      </c>
      <c r="AK624" s="152">
        <f t="shared" ref="AK624" si="1078">AK625+AK629</f>
        <v>0</v>
      </c>
      <c r="AL624" s="32">
        <f t="shared" si="1077"/>
        <v>0</v>
      </c>
      <c r="AM624" s="32">
        <f t="shared" si="1077"/>
        <v>0</v>
      </c>
      <c r="AN624" s="32">
        <f t="shared" si="1077"/>
        <v>0</v>
      </c>
      <c r="AO624" s="32">
        <f t="shared" ref="AO624:AV624" si="1079">AO625+AO629</f>
        <v>0</v>
      </c>
      <c r="AP624" s="32">
        <f t="shared" si="1079"/>
        <v>0</v>
      </c>
      <c r="AQ624" s="32">
        <f t="shared" si="1079"/>
        <v>0</v>
      </c>
      <c r="AR624" s="32">
        <f t="shared" si="1079"/>
        <v>0</v>
      </c>
      <c r="AS624" s="32">
        <f t="shared" si="1079"/>
        <v>0</v>
      </c>
      <c r="AT624" s="32">
        <f t="shared" si="1079"/>
        <v>0</v>
      </c>
      <c r="AU624" s="32">
        <f t="shared" si="1079"/>
        <v>0</v>
      </c>
      <c r="AV624" s="32">
        <f t="shared" si="1079"/>
        <v>0</v>
      </c>
      <c r="AW624" s="32">
        <f t="shared" ref="AW624" si="1080">AW625+AW629</f>
        <v>0</v>
      </c>
    </row>
    <row r="625" spans="1:49" s="9" customFormat="1" ht="33" hidden="1" customHeight="1">
      <c r="A625" s="70" t="s">
        <v>212</v>
      </c>
      <c r="B625" s="30" t="s">
        <v>54</v>
      </c>
      <c r="C625" s="30" t="s">
        <v>51</v>
      </c>
      <c r="D625" s="41" t="s">
        <v>267</v>
      </c>
      <c r="E625" s="30"/>
      <c r="F625" s="130">
        <f t="shared" ref="F625:AW625" si="1081">F626</f>
        <v>0</v>
      </c>
      <c r="G625" s="130">
        <f t="shared" si="1081"/>
        <v>0</v>
      </c>
      <c r="H625" s="130">
        <f t="shared" si="1081"/>
        <v>0</v>
      </c>
      <c r="I625" s="152">
        <f t="shared" si="1081"/>
        <v>0</v>
      </c>
      <c r="J625" s="152">
        <f t="shared" si="1081"/>
        <v>0</v>
      </c>
      <c r="K625" s="152">
        <f t="shared" si="1081"/>
        <v>0</v>
      </c>
      <c r="L625" s="32">
        <f t="shared" si="1081"/>
        <v>0</v>
      </c>
      <c r="M625" s="32">
        <f t="shared" si="1081"/>
        <v>0</v>
      </c>
      <c r="N625" s="32">
        <f t="shared" si="1081"/>
        <v>0</v>
      </c>
      <c r="O625" s="152">
        <f t="shared" si="1081"/>
        <v>0</v>
      </c>
      <c r="P625" s="152">
        <f t="shared" si="1081"/>
        <v>0</v>
      </c>
      <c r="Q625" s="152">
        <f t="shared" si="1081"/>
        <v>0</v>
      </c>
      <c r="R625" s="32">
        <f t="shared" si="1081"/>
        <v>0</v>
      </c>
      <c r="S625" s="32">
        <f t="shared" si="1081"/>
        <v>0</v>
      </c>
      <c r="T625" s="32">
        <f t="shared" si="1081"/>
        <v>0</v>
      </c>
      <c r="U625" s="152">
        <f t="shared" si="1081"/>
        <v>0</v>
      </c>
      <c r="V625" s="152">
        <f t="shared" si="1081"/>
        <v>0</v>
      </c>
      <c r="W625" s="152">
        <f t="shared" si="1081"/>
        <v>0</v>
      </c>
      <c r="X625" s="32">
        <f t="shared" si="1081"/>
        <v>0</v>
      </c>
      <c r="Y625" s="32">
        <f t="shared" si="1081"/>
        <v>0</v>
      </c>
      <c r="Z625" s="32">
        <f t="shared" si="1081"/>
        <v>0</v>
      </c>
      <c r="AA625" s="152">
        <f t="shared" si="1081"/>
        <v>0</v>
      </c>
      <c r="AB625" s="152">
        <f t="shared" si="1081"/>
        <v>0</v>
      </c>
      <c r="AC625" s="152">
        <f t="shared" si="1081"/>
        <v>0</v>
      </c>
      <c r="AD625" s="32">
        <f t="shared" si="1081"/>
        <v>0</v>
      </c>
      <c r="AE625" s="32">
        <f t="shared" si="1081"/>
        <v>0</v>
      </c>
      <c r="AF625" s="32">
        <f t="shared" si="1081"/>
        <v>0</v>
      </c>
      <c r="AG625" s="32"/>
      <c r="AH625" s="152">
        <f t="shared" si="1081"/>
        <v>0</v>
      </c>
      <c r="AI625" s="152">
        <f t="shared" si="1081"/>
        <v>0</v>
      </c>
      <c r="AJ625" s="152">
        <f t="shared" si="1081"/>
        <v>0</v>
      </c>
      <c r="AK625" s="152">
        <f t="shared" si="1081"/>
        <v>0</v>
      </c>
      <c r="AL625" s="32">
        <f t="shared" si="1081"/>
        <v>0</v>
      </c>
      <c r="AM625" s="32">
        <f t="shared" si="1081"/>
        <v>0</v>
      </c>
      <c r="AN625" s="32">
        <f t="shared" si="1081"/>
        <v>0</v>
      </c>
      <c r="AO625" s="32">
        <f t="shared" si="1081"/>
        <v>0</v>
      </c>
      <c r="AP625" s="32">
        <f t="shared" si="1081"/>
        <v>0</v>
      </c>
      <c r="AQ625" s="32">
        <f t="shared" si="1081"/>
        <v>0</v>
      </c>
      <c r="AR625" s="32">
        <f t="shared" si="1081"/>
        <v>0</v>
      </c>
      <c r="AS625" s="32">
        <f t="shared" si="1081"/>
        <v>0</v>
      </c>
      <c r="AT625" s="32">
        <f t="shared" si="1081"/>
        <v>0</v>
      </c>
      <c r="AU625" s="32">
        <f t="shared" si="1081"/>
        <v>0</v>
      </c>
      <c r="AV625" s="32">
        <f t="shared" si="1081"/>
        <v>0</v>
      </c>
      <c r="AW625" s="32">
        <f t="shared" si="1081"/>
        <v>0</v>
      </c>
    </row>
    <row r="626" spans="1:49" s="9" customFormat="1" ht="16.5" hidden="1" customHeight="1">
      <c r="A626" s="29" t="s">
        <v>85</v>
      </c>
      <c r="B626" s="30" t="s">
        <v>54</v>
      </c>
      <c r="C626" s="30" t="s">
        <v>51</v>
      </c>
      <c r="D626" s="41" t="s">
        <v>268</v>
      </c>
      <c r="E626" s="30"/>
      <c r="F626" s="130">
        <f t="shared" ref="F626:AW626" si="1082">F627</f>
        <v>0</v>
      </c>
      <c r="G626" s="130">
        <f t="shared" si="1082"/>
        <v>0</v>
      </c>
      <c r="H626" s="130">
        <f t="shared" si="1082"/>
        <v>0</v>
      </c>
      <c r="I626" s="152">
        <f t="shared" si="1082"/>
        <v>0</v>
      </c>
      <c r="J626" s="152">
        <f t="shared" si="1082"/>
        <v>0</v>
      </c>
      <c r="K626" s="152">
        <f t="shared" si="1082"/>
        <v>0</v>
      </c>
      <c r="L626" s="32">
        <f t="shared" si="1082"/>
        <v>0</v>
      </c>
      <c r="M626" s="32">
        <f t="shared" si="1082"/>
        <v>0</v>
      </c>
      <c r="N626" s="32">
        <f t="shared" si="1082"/>
        <v>0</v>
      </c>
      <c r="O626" s="152">
        <f t="shared" si="1082"/>
        <v>0</v>
      </c>
      <c r="P626" s="152">
        <f t="shared" si="1082"/>
        <v>0</v>
      </c>
      <c r="Q626" s="152">
        <f t="shared" si="1082"/>
        <v>0</v>
      </c>
      <c r="R626" s="32">
        <f t="shared" si="1082"/>
        <v>0</v>
      </c>
      <c r="S626" s="32">
        <f t="shared" si="1082"/>
        <v>0</v>
      </c>
      <c r="T626" s="32">
        <f t="shared" si="1082"/>
        <v>0</v>
      </c>
      <c r="U626" s="152">
        <f t="shared" si="1082"/>
        <v>0</v>
      </c>
      <c r="V626" s="152">
        <f t="shared" si="1082"/>
        <v>0</v>
      </c>
      <c r="W626" s="152">
        <f t="shared" si="1082"/>
        <v>0</v>
      </c>
      <c r="X626" s="32">
        <f t="shared" si="1082"/>
        <v>0</v>
      </c>
      <c r="Y626" s="32">
        <f t="shared" si="1082"/>
        <v>0</v>
      </c>
      <c r="Z626" s="32">
        <f t="shared" si="1082"/>
        <v>0</v>
      </c>
      <c r="AA626" s="152">
        <f t="shared" si="1082"/>
        <v>0</v>
      </c>
      <c r="AB626" s="152">
        <f t="shared" si="1082"/>
        <v>0</v>
      </c>
      <c r="AC626" s="152">
        <f t="shared" si="1082"/>
        <v>0</v>
      </c>
      <c r="AD626" s="32">
        <f t="shared" si="1082"/>
        <v>0</v>
      </c>
      <c r="AE626" s="32">
        <f t="shared" si="1082"/>
        <v>0</v>
      </c>
      <c r="AF626" s="32">
        <f t="shared" si="1082"/>
        <v>0</v>
      </c>
      <c r="AG626" s="32"/>
      <c r="AH626" s="152">
        <f t="shared" si="1082"/>
        <v>0</v>
      </c>
      <c r="AI626" s="152">
        <f t="shared" si="1082"/>
        <v>0</v>
      </c>
      <c r="AJ626" s="152">
        <f t="shared" si="1082"/>
        <v>0</v>
      </c>
      <c r="AK626" s="152">
        <f t="shared" si="1082"/>
        <v>0</v>
      </c>
      <c r="AL626" s="32">
        <f t="shared" si="1082"/>
        <v>0</v>
      </c>
      <c r="AM626" s="32">
        <f t="shared" si="1082"/>
        <v>0</v>
      </c>
      <c r="AN626" s="32">
        <f t="shared" si="1082"/>
        <v>0</v>
      </c>
      <c r="AO626" s="32">
        <f t="shared" si="1082"/>
        <v>0</v>
      </c>
      <c r="AP626" s="32">
        <f t="shared" si="1082"/>
        <v>0</v>
      </c>
      <c r="AQ626" s="32">
        <f t="shared" si="1082"/>
        <v>0</v>
      </c>
      <c r="AR626" s="32">
        <f t="shared" si="1082"/>
        <v>0</v>
      </c>
      <c r="AS626" s="32">
        <f t="shared" si="1082"/>
        <v>0</v>
      </c>
      <c r="AT626" s="32">
        <f t="shared" si="1082"/>
        <v>0</v>
      </c>
      <c r="AU626" s="32">
        <f t="shared" si="1082"/>
        <v>0</v>
      </c>
      <c r="AV626" s="32">
        <f t="shared" si="1082"/>
        <v>0</v>
      </c>
      <c r="AW626" s="32">
        <f t="shared" si="1082"/>
        <v>0</v>
      </c>
    </row>
    <row r="627" spans="1:49" s="9" customFormat="1" ht="20.25" hidden="1" customHeight="1">
      <c r="A627" s="33" t="s">
        <v>81</v>
      </c>
      <c r="B627" s="30" t="s">
        <v>54</v>
      </c>
      <c r="C627" s="30" t="s">
        <v>51</v>
      </c>
      <c r="D627" s="41" t="s">
        <v>268</v>
      </c>
      <c r="E627" s="30" t="s">
        <v>82</v>
      </c>
      <c r="F627" s="130">
        <f t="shared" ref="F627:AW627" si="1083">F628</f>
        <v>0</v>
      </c>
      <c r="G627" s="130">
        <f t="shared" si="1083"/>
        <v>0</v>
      </c>
      <c r="H627" s="130">
        <f t="shared" si="1083"/>
        <v>0</v>
      </c>
      <c r="I627" s="152">
        <f t="shared" si="1083"/>
        <v>0</v>
      </c>
      <c r="J627" s="152">
        <f t="shared" si="1083"/>
        <v>0</v>
      </c>
      <c r="K627" s="152">
        <f t="shared" si="1083"/>
        <v>0</v>
      </c>
      <c r="L627" s="32">
        <f t="shared" si="1083"/>
        <v>0</v>
      </c>
      <c r="M627" s="32">
        <f t="shared" si="1083"/>
        <v>0</v>
      </c>
      <c r="N627" s="32">
        <f t="shared" si="1083"/>
        <v>0</v>
      </c>
      <c r="O627" s="152">
        <f t="shared" si="1083"/>
        <v>0</v>
      </c>
      <c r="P627" s="152">
        <f t="shared" si="1083"/>
        <v>0</v>
      </c>
      <c r="Q627" s="152">
        <f t="shared" si="1083"/>
        <v>0</v>
      </c>
      <c r="R627" s="32">
        <f t="shared" si="1083"/>
        <v>0</v>
      </c>
      <c r="S627" s="32">
        <f t="shared" si="1083"/>
        <v>0</v>
      </c>
      <c r="T627" s="32">
        <f t="shared" si="1083"/>
        <v>0</v>
      </c>
      <c r="U627" s="152">
        <f t="shared" si="1083"/>
        <v>0</v>
      </c>
      <c r="V627" s="152">
        <f t="shared" si="1083"/>
        <v>0</v>
      </c>
      <c r="W627" s="152">
        <f t="shared" si="1083"/>
        <v>0</v>
      </c>
      <c r="X627" s="32">
        <f t="shared" si="1083"/>
        <v>0</v>
      </c>
      <c r="Y627" s="32">
        <f t="shared" si="1083"/>
        <v>0</v>
      </c>
      <c r="Z627" s="32">
        <f t="shared" si="1083"/>
        <v>0</v>
      </c>
      <c r="AA627" s="152">
        <f t="shared" si="1083"/>
        <v>0</v>
      </c>
      <c r="AB627" s="152">
        <f t="shared" si="1083"/>
        <v>0</v>
      </c>
      <c r="AC627" s="152">
        <f t="shared" si="1083"/>
        <v>0</v>
      </c>
      <c r="AD627" s="32">
        <f t="shared" si="1083"/>
        <v>0</v>
      </c>
      <c r="AE627" s="32">
        <f t="shared" si="1083"/>
        <v>0</v>
      </c>
      <c r="AF627" s="32">
        <f t="shared" si="1083"/>
        <v>0</v>
      </c>
      <c r="AG627" s="32"/>
      <c r="AH627" s="152">
        <f t="shared" si="1083"/>
        <v>0</v>
      </c>
      <c r="AI627" s="152">
        <f t="shared" si="1083"/>
        <v>0</v>
      </c>
      <c r="AJ627" s="152">
        <f t="shared" si="1083"/>
        <v>0</v>
      </c>
      <c r="AK627" s="152">
        <f t="shared" si="1083"/>
        <v>0</v>
      </c>
      <c r="AL627" s="32">
        <f t="shared" si="1083"/>
        <v>0</v>
      </c>
      <c r="AM627" s="32">
        <f t="shared" si="1083"/>
        <v>0</v>
      </c>
      <c r="AN627" s="32">
        <f t="shared" si="1083"/>
        <v>0</v>
      </c>
      <c r="AO627" s="32">
        <f t="shared" si="1083"/>
        <v>0</v>
      </c>
      <c r="AP627" s="32">
        <f t="shared" si="1083"/>
        <v>0</v>
      </c>
      <c r="AQ627" s="32">
        <f t="shared" si="1083"/>
        <v>0</v>
      </c>
      <c r="AR627" s="32">
        <f t="shared" si="1083"/>
        <v>0</v>
      </c>
      <c r="AS627" s="32">
        <f t="shared" si="1083"/>
        <v>0</v>
      </c>
      <c r="AT627" s="32">
        <f t="shared" si="1083"/>
        <v>0</v>
      </c>
      <c r="AU627" s="32">
        <f t="shared" si="1083"/>
        <v>0</v>
      </c>
      <c r="AV627" s="32">
        <f t="shared" si="1083"/>
        <v>0</v>
      </c>
      <c r="AW627" s="32">
        <f t="shared" si="1083"/>
        <v>0</v>
      </c>
    </row>
    <row r="628" spans="1:49" s="9" customFormat="1" ht="16.5" hidden="1" customHeight="1">
      <c r="A628" s="33" t="s">
        <v>179</v>
      </c>
      <c r="B628" s="30" t="s">
        <v>54</v>
      </c>
      <c r="C628" s="30" t="s">
        <v>51</v>
      </c>
      <c r="D628" s="41" t="s">
        <v>268</v>
      </c>
      <c r="E628" s="30" t="s">
        <v>178</v>
      </c>
      <c r="F628" s="130"/>
      <c r="G628" s="130"/>
      <c r="H628" s="130"/>
      <c r="I628" s="152"/>
      <c r="J628" s="152"/>
      <c r="K628" s="152"/>
      <c r="L628" s="32"/>
      <c r="M628" s="32"/>
      <c r="N628" s="32"/>
      <c r="O628" s="152"/>
      <c r="P628" s="152"/>
      <c r="Q628" s="152"/>
      <c r="R628" s="32"/>
      <c r="S628" s="32"/>
      <c r="T628" s="32"/>
      <c r="U628" s="152"/>
      <c r="V628" s="152"/>
      <c r="W628" s="152"/>
      <c r="X628" s="32"/>
      <c r="Y628" s="32"/>
      <c r="Z628" s="32"/>
      <c r="AA628" s="152"/>
      <c r="AB628" s="152"/>
      <c r="AC628" s="152"/>
      <c r="AD628" s="32"/>
      <c r="AE628" s="32"/>
      <c r="AF628" s="32"/>
      <c r="AG628" s="32"/>
      <c r="AH628" s="152"/>
      <c r="AI628" s="152"/>
      <c r="AJ628" s="152"/>
      <c r="AK628" s="152"/>
      <c r="AL628" s="32"/>
      <c r="AM628" s="32"/>
      <c r="AN628" s="32"/>
      <c r="AO628" s="32"/>
      <c r="AP628" s="32"/>
      <c r="AQ628" s="32"/>
      <c r="AR628" s="32"/>
      <c r="AS628" s="32"/>
      <c r="AT628" s="32"/>
      <c r="AU628" s="32"/>
      <c r="AV628" s="32"/>
      <c r="AW628" s="32"/>
    </row>
    <row r="629" spans="1:49" s="9" customFormat="1" ht="23.25" hidden="1" customHeight="1">
      <c r="A629" s="33" t="s">
        <v>76</v>
      </c>
      <c r="B629" s="30" t="s">
        <v>54</v>
      </c>
      <c r="C629" s="30" t="s">
        <v>51</v>
      </c>
      <c r="D629" s="41" t="s">
        <v>269</v>
      </c>
      <c r="E629" s="30"/>
      <c r="F629" s="130">
        <f t="shared" ref="F629:U631" si="1084">F630</f>
        <v>0</v>
      </c>
      <c r="G629" s="130">
        <f t="shared" si="1084"/>
        <v>0</v>
      </c>
      <c r="H629" s="130">
        <f t="shared" si="1084"/>
        <v>0</v>
      </c>
      <c r="I629" s="152">
        <f t="shared" si="1084"/>
        <v>0</v>
      </c>
      <c r="J629" s="152">
        <f t="shared" si="1084"/>
        <v>0</v>
      </c>
      <c r="K629" s="152">
        <f t="shared" si="1084"/>
        <v>0</v>
      </c>
      <c r="L629" s="32">
        <f t="shared" si="1084"/>
        <v>0</v>
      </c>
      <c r="M629" s="32">
        <f t="shared" si="1084"/>
        <v>0</v>
      </c>
      <c r="N629" s="32">
        <f t="shared" si="1084"/>
        <v>0</v>
      </c>
      <c r="O629" s="152">
        <f t="shared" si="1084"/>
        <v>0</v>
      </c>
      <c r="P629" s="152">
        <f t="shared" si="1084"/>
        <v>0</v>
      </c>
      <c r="Q629" s="152">
        <f t="shared" si="1084"/>
        <v>0</v>
      </c>
      <c r="R629" s="32">
        <f t="shared" si="1084"/>
        <v>0</v>
      </c>
      <c r="S629" s="32">
        <f t="shared" si="1084"/>
        <v>0</v>
      </c>
      <c r="T629" s="32">
        <f t="shared" si="1084"/>
        <v>0</v>
      </c>
      <c r="U629" s="152">
        <f t="shared" si="1084"/>
        <v>0</v>
      </c>
      <c r="V629" s="152">
        <f t="shared" ref="U629:AL631" si="1085">V630</f>
        <v>0</v>
      </c>
      <c r="W629" s="152">
        <f t="shared" si="1085"/>
        <v>0</v>
      </c>
      <c r="X629" s="32">
        <f t="shared" si="1085"/>
        <v>0</v>
      </c>
      <c r="Y629" s="32">
        <f t="shared" si="1085"/>
        <v>0</v>
      </c>
      <c r="Z629" s="32">
        <f t="shared" si="1085"/>
        <v>0</v>
      </c>
      <c r="AA629" s="152">
        <f t="shared" si="1085"/>
        <v>0</v>
      </c>
      <c r="AB629" s="152">
        <f t="shared" si="1085"/>
        <v>0</v>
      </c>
      <c r="AC629" s="152">
        <f t="shared" si="1085"/>
        <v>0</v>
      </c>
      <c r="AD629" s="32">
        <f t="shared" si="1085"/>
        <v>0</v>
      </c>
      <c r="AE629" s="32">
        <f t="shared" si="1085"/>
        <v>0</v>
      </c>
      <c r="AF629" s="32">
        <f t="shared" si="1085"/>
        <v>0</v>
      </c>
      <c r="AG629" s="32"/>
      <c r="AH629" s="152">
        <f t="shared" si="1085"/>
        <v>0</v>
      </c>
      <c r="AI629" s="152">
        <f t="shared" si="1085"/>
        <v>0</v>
      </c>
      <c r="AJ629" s="152">
        <f t="shared" si="1085"/>
        <v>0</v>
      </c>
      <c r="AK629" s="152">
        <f t="shared" si="1085"/>
        <v>0</v>
      </c>
      <c r="AL629" s="32">
        <f t="shared" si="1085"/>
        <v>0</v>
      </c>
      <c r="AM629" s="32">
        <f t="shared" ref="AH629:AW631" si="1086">AM630</f>
        <v>0</v>
      </c>
      <c r="AN629" s="32">
        <f t="shared" si="1086"/>
        <v>0</v>
      </c>
      <c r="AO629" s="32">
        <f t="shared" si="1086"/>
        <v>0</v>
      </c>
      <c r="AP629" s="32">
        <f t="shared" si="1086"/>
        <v>0</v>
      </c>
      <c r="AQ629" s="32">
        <f t="shared" si="1086"/>
        <v>0</v>
      </c>
      <c r="AR629" s="32">
        <f t="shared" si="1086"/>
        <v>0</v>
      </c>
      <c r="AS629" s="32">
        <f t="shared" si="1086"/>
        <v>0</v>
      </c>
      <c r="AT629" s="32">
        <f t="shared" si="1086"/>
        <v>0</v>
      </c>
      <c r="AU629" s="32">
        <f t="shared" si="1086"/>
        <v>0</v>
      </c>
      <c r="AV629" s="32">
        <f t="shared" si="1086"/>
        <v>0</v>
      </c>
      <c r="AW629" s="32">
        <f t="shared" si="1086"/>
        <v>0</v>
      </c>
    </row>
    <row r="630" spans="1:49" s="9" customFormat="1" ht="33" hidden="1" customHeight="1">
      <c r="A630" s="33" t="s">
        <v>86</v>
      </c>
      <c r="B630" s="30" t="s">
        <v>54</v>
      </c>
      <c r="C630" s="30" t="s">
        <v>51</v>
      </c>
      <c r="D630" s="41" t="s">
        <v>270</v>
      </c>
      <c r="E630" s="30"/>
      <c r="F630" s="130">
        <f t="shared" si="1084"/>
        <v>0</v>
      </c>
      <c r="G630" s="130">
        <f t="shared" si="1084"/>
        <v>0</v>
      </c>
      <c r="H630" s="130">
        <f t="shared" si="1084"/>
        <v>0</v>
      </c>
      <c r="I630" s="152">
        <f t="shared" si="1084"/>
        <v>0</v>
      </c>
      <c r="J630" s="152">
        <f t="shared" si="1084"/>
        <v>0</v>
      </c>
      <c r="K630" s="152">
        <f t="shared" si="1084"/>
        <v>0</v>
      </c>
      <c r="L630" s="32">
        <f t="shared" si="1084"/>
        <v>0</v>
      </c>
      <c r="M630" s="32">
        <f t="shared" si="1084"/>
        <v>0</v>
      </c>
      <c r="N630" s="32">
        <f t="shared" si="1084"/>
        <v>0</v>
      </c>
      <c r="O630" s="152">
        <f t="shared" si="1084"/>
        <v>0</v>
      </c>
      <c r="P630" s="152">
        <f t="shared" si="1084"/>
        <v>0</v>
      </c>
      <c r="Q630" s="152">
        <f t="shared" si="1084"/>
        <v>0</v>
      </c>
      <c r="R630" s="32">
        <f t="shared" si="1084"/>
        <v>0</v>
      </c>
      <c r="S630" s="32">
        <f t="shared" si="1084"/>
        <v>0</v>
      </c>
      <c r="T630" s="32">
        <f t="shared" si="1084"/>
        <v>0</v>
      </c>
      <c r="U630" s="152">
        <f t="shared" si="1085"/>
        <v>0</v>
      </c>
      <c r="V630" s="152">
        <f t="shared" si="1085"/>
        <v>0</v>
      </c>
      <c r="W630" s="152">
        <f t="shared" si="1085"/>
        <v>0</v>
      </c>
      <c r="X630" s="32">
        <f t="shared" si="1085"/>
        <v>0</v>
      </c>
      <c r="Y630" s="32">
        <f t="shared" si="1085"/>
        <v>0</v>
      </c>
      <c r="Z630" s="32">
        <f t="shared" si="1085"/>
        <v>0</v>
      </c>
      <c r="AA630" s="152">
        <f t="shared" si="1085"/>
        <v>0</v>
      </c>
      <c r="AB630" s="152">
        <f t="shared" si="1085"/>
        <v>0</v>
      </c>
      <c r="AC630" s="152">
        <f t="shared" si="1085"/>
        <v>0</v>
      </c>
      <c r="AD630" s="32">
        <f t="shared" si="1085"/>
        <v>0</v>
      </c>
      <c r="AE630" s="32">
        <f t="shared" si="1085"/>
        <v>0</v>
      </c>
      <c r="AF630" s="32">
        <f t="shared" si="1085"/>
        <v>0</v>
      </c>
      <c r="AG630" s="32"/>
      <c r="AH630" s="152">
        <f t="shared" si="1086"/>
        <v>0</v>
      </c>
      <c r="AI630" s="152">
        <f t="shared" si="1086"/>
        <v>0</v>
      </c>
      <c r="AJ630" s="152">
        <f t="shared" si="1086"/>
        <v>0</v>
      </c>
      <c r="AK630" s="152">
        <f t="shared" si="1086"/>
        <v>0</v>
      </c>
      <c r="AL630" s="32">
        <f t="shared" si="1086"/>
        <v>0</v>
      </c>
      <c r="AM630" s="32">
        <f t="shared" si="1086"/>
        <v>0</v>
      </c>
      <c r="AN630" s="32">
        <f t="shared" si="1086"/>
        <v>0</v>
      </c>
      <c r="AO630" s="32">
        <f t="shared" si="1086"/>
        <v>0</v>
      </c>
      <c r="AP630" s="32">
        <f t="shared" si="1086"/>
        <v>0</v>
      </c>
      <c r="AQ630" s="32">
        <f t="shared" si="1086"/>
        <v>0</v>
      </c>
      <c r="AR630" s="32">
        <f t="shared" si="1086"/>
        <v>0</v>
      </c>
      <c r="AS630" s="32">
        <f t="shared" si="1086"/>
        <v>0</v>
      </c>
      <c r="AT630" s="32">
        <f t="shared" si="1086"/>
        <v>0</v>
      </c>
      <c r="AU630" s="32">
        <f t="shared" si="1086"/>
        <v>0</v>
      </c>
      <c r="AV630" s="32">
        <f t="shared" si="1086"/>
        <v>0</v>
      </c>
      <c r="AW630" s="32">
        <f t="shared" si="1086"/>
        <v>0</v>
      </c>
    </row>
    <row r="631" spans="1:49" s="9" customFormat="1" ht="49.5" hidden="1" customHeight="1">
      <c r="A631" s="33" t="s">
        <v>81</v>
      </c>
      <c r="B631" s="30" t="s">
        <v>54</v>
      </c>
      <c r="C631" s="30" t="s">
        <v>51</v>
      </c>
      <c r="D631" s="41" t="s">
        <v>270</v>
      </c>
      <c r="E631" s="30" t="s">
        <v>82</v>
      </c>
      <c r="F631" s="130">
        <f t="shared" si="1084"/>
        <v>0</v>
      </c>
      <c r="G631" s="130">
        <f t="shared" si="1084"/>
        <v>0</v>
      </c>
      <c r="H631" s="130">
        <f t="shared" si="1084"/>
        <v>0</v>
      </c>
      <c r="I631" s="152">
        <f t="shared" si="1084"/>
        <v>0</v>
      </c>
      <c r="J631" s="152">
        <f t="shared" si="1084"/>
        <v>0</v>
      </c>
      <c r="K631" s="152">
        <f t="shared" si="1084"/>
        <v>0</v>
      </c>
      <c r="L631" s="32">
        <f t="shared" si="1084"/>
        <v>0</v>
      </c>
      <c r="M631" s="32">
        <f t="shared" si="1084"/>
        <v>0</v>
      </c>
      <c r="N631" s="32">
        <f t="shared" si="1084"/>
        <v>0</v>
      </c>
      <c r="O631" s="152">
        <f t="shared" si="1084"/>
        <v>0</v>
      </c>
      <c r="P631" s="152">
        <f t="shared" si="1084"/>
        <v>0</v>
      </c>
      <c r="Q631" s="152">
        <f t="shared" si="1084"/>
        <v>0</v>
      </c>
      <c r="R631" s="32">
        <f t="shared" si="1084"/>
        <v>0</v>
      </c>
      <c r="S631" s="32">
        <f t="shared" si="1084"/>
        <v>0</v>
      </c>
      <c r="T631" s="32">
        <f t="shared" si="1084"/>
        <v>0</v>
      </c>
      <c r="U631" s="152">
        <f t="shared" si="1085"/>
        <v>0</v>
      </c>
      <c r="V631" s="152">
        <f t="shared" si="1085"/>
        <v>0</v>
      </c>
      <c r="W631" s="152">
        <f t="shared" si="1085"/>
        <v>0</v>
      </c>
      <c r="X631" s="32">
        <f t="shared" si="1085"/>
        <v>0</v>
      </c>
      <c r="Y631" s="32">
        <f t="shared" si="1085"/>
        <v>0</v>
      </c>
      <c r="Z631" s="32">
        <f t="shared" si="1085"/>
        <v>0</v>
      </c>
      <c r="AA631" s="152">
        <f t="shared" si="1085"/>
        <v>0</v>
      </c>
      <c r="AB631" s="152">
        <f t="shared" si="1085"/>
        <v>0</v>
      </c>
      <c r="AC631" s="152">
        <f t="shared" si="1085"/>
        <v>0</v>
      </c>
      <c r="AD631" s="32">
        <f t="shared" si="1085"/>
        <v>0</v>
      </c>
      <c r="AE631" s="32">
        <f t="shared" si="1085"/>
        <v>0</v>
      </c>
      <c r="AF631" s="32">
        <f t="shared" si="1085"/>
        <v>0</v>
      </c>
      <c r="AG631" s="32"/>
      <c r="AH631" s="152">
        <f t="shared" si="1086"/>
        <v>0</v>
      </c>
      <c r="AI631" s="152">
        <f t="shared" si="1086"/>
        <v>0</v>
      </c>
      <c r="AJ631" s="152">
        <f t="shared" si="1086"/>
        <v>0</v>
      </c>
      <c r="AK631" s="152">
        <f t="shared" si="1086"/>
        <v>0</v>
      </c>
      <c r="AL631" s="32">
        <f t="shared" si="1086"/>
        <v>0</v>
      </c>
      <c r="AM631" s="32">
        <f t="shared" si="1086"/>
        <v>0</v>
      </c>
      <c r="AN631" s="32">
        <f t="shared" si="1086"/>
        <v>0</v>
      </c>
      <c r="AO631" s="32">
        <f t="shared" si="1086"/>
        <v>0</v>
      </c>
      <c r="AP631" s="32">
        <f t="shared" si="1086"/>
        <v>0</v>
      </c>
      <c r="AQ631" s="32">
        <f t="shared" si="1086"/>
        <v>0</v>
      </c>
      <c r="AR631" s="32">
        <f t="shared" si="1086"/>
        <v>0</v>
      </c>
      <c r="AS631" s="32">
        <f t="shared" si="1086"/>
        <v>0</v>
      </c>
      <c r="AT631" s="32">
        <f t="shared" si="1086"/>
        <v>0</v>
      </c>
      <c r="AU631" s="32">
        <f t="shared" si="1086"/>
        <v>0</v>
      </c>
      <c r="AV631" s="32">
        <f t="shared" si="1086"/>
        <v>0</v>
      </c>
      <c r="AW631" s="32">
        <f t="shared" si="1086"/>
        <v>0</v>
      </c>
    </row>
    <row r="632" spans="1:49" s="9" customFormat="1" ht="16.5" hidden="1" customHeight="1">
      <c r="A632" s="33" t="s">
        <v>179</v>
      </c>
      <c r="B632" s="30" t="s">
        <v>54</v>
      </c>
      <c r="C632" s="30" t="s">
        <v>51</v>
      </c>
      <c r="D632" s="41" t="s">
        <v>270</v>
      </c>
      <c r="E632" s="30" t="s">
        <v>178</v>
      </c>
      <c r="F632" s="130"/>
      <c r="G632" s="130"/>
      <c r="H632" s="130"/>
      <c r="I632" s="152"/>
      <c r="J632" s="152"/>
      <c r="K632" s="152"/>
      <c r="L632" s="32"/>
      <c r="M632" s="32"/>
      <c r="N632" s="32"/>
      <c r="O632" s="152"/>
      <c r="P632" s="152"/>
      <c r="Q632" s="152"/>
      <c r="R632" s="32"/>
      <c r="S632" s="32"/>
      <c r="T632" s="32"/>
      <c r="U632" s="152"/>
      <c r="V632" s="152"/>
      <c r="W632" s="152"/>
      <c r="X632" s="32"/>
      <c r="Y632" s="32"/>
      <c r="Z632" s="32"/>
      <c r="AA632" s="152"/>
      <c r="AB632" s="152"/>
      <c r="AC632" s="152"/>
      <c r="AD632" s="32"/>
      <c r="AE632" s="32"/>
      <c r="AF632" s="32"/>
      <c r="AG632" s="32"/>
      <c r="AH632" s="152"/>
      <c r="AI632" s="152"/>
      <c r="AJ632" s="152"/>
      <c r="AK632" s="152"/>
      <c r="AL632" s="32"/>
      <c r="AM632" s="32"/>
      <c r="AN632" s="32"/>
      <c r="AO632" s="32"/>
      <c r="AP632" s="32"/>
      <c r="AQ632" s="32"/>
      <c r="AR632" s="32"/>
      <c r="AS632" s="32"/>
      <c r="AT632" s="32"/>
      <c r="AU632" s="32"/>
      <c r="AV632" s="32"/>
      <c r="AW632" s="32"/>
    </row>
    <row r="633" spans="1:49" s="9" customFormat="1" ht="49.5">
      <c r="A633" s="33" t="s">
        <v>488</v>
      </c>
      <c r="B633" s="30" t="s">
        <v>54</v>
      </c>
      <c r="C633" s="30" t="s">
        <v>51</v>
      </c>
      <c r="D633" s="41" t="s">
        <v>254</v>
      </c>
      <c r="E633" s="30"/>
      <c r="F633" s="68">
        <f t="shared" ref="F633:H633" si="1087">F634+F638</f>
        <v>421116</v>
      </c>
      <c r="G633" s="68">
        <f t="shared" si="1087"/>
        <v>0</v>
      </c>
      <c r="H633" s="68">
        <f t="shared" si="1087"/>
        <v>434787</v>
      </c>
      <c r="I633" s="154">
        <f t="shared" ref="I633:N633" si="1088">I634+I638</f>
        <v>0</v>
      </c>
      <c r="J633" s="154">
        <f t="shared" si="1088"/>
        <v>0</v>
      </c>
      <c r="K633" s="154">
        <f t="shared" si="1088"/>
        <v>0</v>
      </c>
      <c r="L633" s="68">
        <f t="shared" si="1088"/>
        <v>421116</v>
      </c>
      <c r="M633" s="68">
        <f t="shared" si="1088"/>
        <v>0</v>
      </c>
      <c r="N633" s="68">
        <f t="shared" si="1088"/>
        <v>434787</v>
      </c>
      <c r="O633" s="154">
        <f t="shared" ref="O633:T633" si="1089">O634+O638</f>
        <v>0</v>
      </c>
      <c r="P633" s="154">
        <f t="shared" si="1089"/>
        <v>0</v>
      </c>
      <c r="Q633" s="154">
        <f t="shared" si="1089"/>
        <v>0</v>
      </c>
      <c r="R633" s="68">
        <f t="shared" si="1089"/>
        <v>421116</v>
      </c>
      <c r="S633" s="68">
        <f t="shared" si="1089"/>
        <v>0</v>
      </c>
      <c r="T633" s="68">
        <f t="shared" si="1089"/>
        <v>434787</v>
      </c>
      <c r="U633" s="154">
        <f t="shared" ref="U633:Z633" si="1090">U634+U638</f>
        <v>0</v>
      </c>
      <c r="V633" s="154">
        <f t="shared" si="1090"/>
        <v>0</v>
      </c>
      <c r="W633" s="154">
        <f t="shared" si="1090"/>
        <v>0</v>
      </c>
      <c r="X633" s="68">
        <f t="shared" si="1090"/>
        <v>421116</v>
      </c>
      <c r="Y633" s="68">
        <f t="shared" si="1090"/>
        <v>0</v>
      </c>
      <c r="Z633" s="68">
        <f t="shared" si="1090"/>
        <v>434787</v>
      </c>
      <c r="AA633" s="154">
        <f t="shared" ref="AA633:AF633" si="1091">AA634+AA638</f>
        <v>0</v>
      </c>
      <c r="AB633" s="154">
        <f t="shared" si="1091"/>
        <v>0</v>
      </c>
      <c r="AC633" s="154">
        <f t="shared" si="1091"/>
        <v>0</v>
      </c>
      <c r="AD633" s="68">
        <f t="shared" si="1091"/>
        <v>421116</v>
      </c>
      <c r="AE633" s="68">
        <f t="shared" si="1091"/>
        <v>0</v>
      </c>
      <c r="AF633" s="68">
        <f t="shared" si="1091"/>
        <v>434787</v>
      </c>
      <c r="AG633" s="68"/>
      <c r="AH633" s="154">
        <f t="shared" ref="AH633:AN633" si="1092">AH634+AH638</f>
        <v>0</v>
      </c>
      <c r="AI633" s="154">
        <f t="shared" si="1092"/>
        <v>0</v>
      </c>
      <c r="AJ633" s="154">
        <f t="shared" si="1092"/>
        <v>0</v>
      </c>
      <c r="AK633" s="154">
        <f t="shared" ref="AK633" si="1093">AK634+AK638</f>
        <v>0</v>
      </c>
      <c r="AL633" s="68">
        <f t="shared" si="1092"/>
        <v>421116</v>
      </c>
      <c r="AM633" s="68">
        <f t="shared" si="1092"/>
        <v>0</v>
      </c>
      <c r="AN633" s="68">
        <f t="shared" si="1092"/>
        <v>434787</v>
      </c>
      <c r="AO633" s="68">
        <f t="shared" ref="AO633:AV633" si="1094">AO634+AO638</f>
        <v>0</v>
      </c>
      <c r="AP633" s="68">
        <f t="shared" si="1094"/>
        <v>0</v>
      </c>
      <c r="AQ633" s="68">
        <f t="shared" si="1094"/>
        <v>0</v>
      </c>
      <c r="AR633" s="68">
        <f t="shared" si="1094"/>
        <v>0</v>
      </c>
      <c r="AS633" s="68">
        <f t="shared" si="1094"/>
        <v>0</v>
      </c>
      <c r="AT633" s="68">
        <f t="shared" si="1094"/>
        <v>421116</v>
      </c>
      <c r="AU633" s="68">
        <f t="shared" si="1094"/>
        <v>0</v>
      </c>
      <c r="AV633" s="68">
        <f t="shared" si="1094"/>
        <v>434787</v>
      </c>
      <c r="AW633" s="68">
        <f t="shared" ref="AW633" si="1095">AW634+AW638</f>
        <v>0</v>
      </c>
    </row>
    <row r="634" spans="1:49" s="9" customFormat="1" ht="33">
      <c r="A634" s="70" t="s">
        <v>212</v>
      </c>
      <c r="B634" s="30" t="s">
        <v>54</v>
      </c>
      <c r="C634" s="30" t="s">
        <v>51</v>
      </c>
      <c r="D634" s="41" t="s">
        <v>255</v>
      </c>
      <c r="E634" s="30"/>
      <c r="F634" s="68">
        <f t="shared" ref="F634:U636" si="1096">F635</f>
        <v>421006</v>
      </c>
      <c r="G634" s="68">
        <f t="shared" si="1096"/>
        <v>0</v>
      </c>
      <c r="H634" s="68">
        <f t="shared" si="1096"/>
        <v>434677</v>
      </c>
      <c r="I634" s="154">
        <f t="shared" si="1096"/>
        <v>0</v>
      </c>
      <c r="J634" s="154">
        <f t="shared" si="1096"/>
        <v>0</v>
      </c>
      <c r="K634" s="154">
        <f t="shared" si="1096"/>
        <v>0</v>
      </c>
      <c r="L634" s="68">
        <f t="shared" si="1096"/>
        <v>421006</v>
      </c>
      <c r="M634" s="68">
        <f t="shared" si="1096"/>
        <v>0</v>
      </c>
      <c r="N634" s="68">
        <f t="shared" si="1096"/>
        <v>434677</v>
      </c>
      <c r="O634" s="154">
        <f t="shared" si="1096"/>
        <v>0</v>
      </c>
      <c r="P634" s="154">
        <f t="shared" si="1096"/>
        <v>0</v>
      </c>
      <c r="Q634" s="154">
        <f t="shared" si="1096"/>
        <v>0</v>
      </c>
      <c r="R634" s="68">
        <f t="shared" si="1096"/>
        <v>421006</v>
      </c>
      <c r="S634" s="68">
        <f t="shared" si="1096"/>
        <v>0</v>
      </c>
      <c r="T634" s="68">
        <f t="shared" si="1096"/>
        <v>434677</v>
      </c>
      <c r="U634" s="154">
        <f t="shared" si="1096"/>
        <v>0</v>
      </c>
      <c r="V634" s="154">
        <f t="shared" ref="U634:AL636" si="1097">V635</f>
        <v>0</v>
      </c>
      <c r="W634" s="154">
        <f t="shared" si="1097"/>
        <v>0</v>
      </c>
      <c r="X634" s="68">
        <f t="shared" si="1097"/>
        <v>421006</v>
      </c>
      <c r="Y634" s="68">
        <f t="shared" si="1097"/>
        <v>0</v>
      </c>
      <c r="Z634" s="68">
        <f t="shared" si="1097"/>
        <v>434677</v>
      </c>
      <c r="AA634" s="154">
        <f t="shared" si="1097"/>
        <v>0</v>
      </c>
      <c r="AB634" s="154">
        <f t="shared" si="1097"/>
        <v>0</v>
      </c>
      <c r="AC634" s="154">
        <f t="shared" si="1097"/>
        <v>0</v>
      </c>
      <c r="AD634" s="68">
        <f t="shared" si="1097"/>
        <v>421006</v>
      </c>
      <c r="AE634" s="68">
        <f t="shared" si="1097"/>
        <v>0</v>
      </c>
      <c r="AF634" s="68">
        <f t="shared" si="1097"/>
        <v>434677</v>
      </c>
      <c r="AG634" s="68"/>
      <c r="AH634" s="154">
        <f t="shared" si="1097"/>
        <v>0</v>
      </c>
      <c r="AI634" s="154">
        <f t="shared" si="1097"/>
        <v>0</v>
      </c>
      <c r="AJ634" s="154">
        <f t="shared" si="1097"/>
        <v>0</v>
      </c>
      <c r="AK634" s="154">
        <f t="shared" si="1097"/>
        <v>0</v>
      </c>
      <c r="AL634" s="68">
        <f t="shared" si="1097"/>
        <v>421006</v>
      </c>
      <c r="AM634" s="68">
        <f t="shared" ref="AH634:AW636" si="1098">AM635</f>
        <v>0</v>
      </c>
      <c r="AN634" s="68">
        <f t="shared" si="1098"/>
        <v>434677</v>
      </c>
      <c r="AO634" s="68">
        <f t="shared" si="1098"/>
        <v>0</v>
      </c>
      <c r="AP634" s="68">
        <f t="shared" si="1098"/>
        <v>0</v>
      </c>
      <c r="AQ634" s="68">
        <f t="shared" si="1098"/>
        <v>0</v>
      </c>
      <c r="AR634" s="68">
        <f t="shared" si="1098"/>
        <v>0</v>
      </c>
      <c r="AS634" s="68">
        <f t="shared" si="1098"/>
        <v>0</v>
      </c>
      <c r="AT634" s="68">
        <f t="shared" si="1098"/>
        <v>421006</v>
      </c>
      <c r="AU634" s="68">
        <f t="shared" si="1098"/>
        <v>0</v>
      </c>
      <c r="AV634" s="68">
        <f t="shared" si="1098"/>
        <v>434677</v>
      </c>
      <c r="AW634" s="68">
        <f t="shared" si="1098"/>
        <v>0</v>
      </c>
    </row>
    <row r="635" spans="1:49" s="9" customFormat="1" ht="33">
      <c r="A635" s="33" t="s">
        <v>85</v>
      </c>
      <c r="B635" s="30" t="s">
        <v>54</v>
      </c>
      <c r="C635" s="30" t="s">
        <v>51</v>
      </c>
      <c r="D635" s="41" t="s">
        <v>256</v>
      </c>
      <c r="E635" s="30"/>
      <c r="F635" s="68">
        <f t="shared" si="1096"/>
        <v>421006</v>
      </c>
      <c r="G635" s="68">
        <f t="shared" si="1096"/>
        <v>0</v>
      </c>
      <c r="H635" s="68">
        <f t="shared" si="1096"/>
        <v>434677</v>
      </c>
      <c r="I635" s="154">
        <f t="shared" si="1096"/>
        <v>0</v>
      </c>
      <c r="J635" s="154">
        <f t="shared" si="1096"/>
        <v>0</v>
      </c>
      <c r="K635" s="154">
        <f t="shared" si="1096"/>
        <v>0</v>
      </c>
      <c r="L635" s="68">
        <f t="shared" si="1096"/>
        <v>421006</v>
      </c>
      <c r="M635" s="68">
        <f t="shared" si="1096"/>
        <v>0</v>
      </c>
      <c r="N635" s="68">
        <f t="shared" si="1096"/>
        <v>434677</v>
      </c>
      <c r="O635" s="154">
        <f t="shared" si="1096"/>
        <v>0</v>
      </c>
      <c r="P635" s="154">
        <f t="shared" si="1096"/>
        <v>0</v>
      </c>
      <c r="Q635" s="154">
        <f t="shared" si="1096"/>
        <v>0</v>
      </c>
      <c r="R635" s="68">
        <f t="shared" si="1096"/>
        <v>421006</v>
      </c>
      <c r="S635" s="68">
        <f t="shared" si="1096"/>
        <v>0</v>
      </c>
      <c r="T635" s="68">
        <f t="shared" si="1096"/>
        <v>434677</v>
      </c>
      <c r="U635" s="154">
        <f t="shared" si="1097"/>
        <v>0</v>
      </c>
      <c r="V635" s="154">
        <f t="shared" si="1097"/>
        <v>0</v>
      </c>
      <c r="W635" s="154">
        <f t="shared" si="1097"/>
        <v>0</v>
      </c>
      <c r="X635" s="68">
        <f t="shared" si="1097"/>
        <v>421006</v>
      </c>
      <c r="Y635" s="68">
        <f t="shared" si="1097"/>
        <v>0</v>
      </c>
      <c r="Z635" s="68">
        <f t="shared" si="1097"/>
        <v>434677</v>
      </c>
      <c r="AA635" s="154">
        <f t="shared" si="1097"/>
        <v>0</v>
      </c>
      <c r="AB635" s="154">
        <f t="shared" si="1097"/>
        <v>0</v>
      </c>
      <c r="AC635" s="154">
        <f t="shared" si="1097"/>
        <v>0</v>
      </c>
      <c r="AD635" s="68">
        <f t="shared" si="1097"/>
        <v>421006</v>
      </c>
      <c r="AE635" s="68">
        <f t="shared" si="1097"/>
        <v>0</v>
      </c>
      <c r="AF635" s="68">
        <f t="shared" si="1097"/>
        <v>434677</v>
      </c>
      <c r="AG635" s="68"/>
      <c r="AH635" s="154">
        <f t="shared" si="1098"/>
        <v>0</v>
      </c>
      <c r="AI635" s="154">
        <f t="shared" si="1098"/>
        <v>0</v>
      </c>
      <c r="AJ635" s="154">
        <f t="shared" si="1098"/>
        <v>0</v>
      </c>
      <c r="AK635" s="154">
        <f t="shared" si="1098"/>
        <v>0</v>
      </c>
      <c r="AL635" s="68">
        <f t="shared" si="1098"/>
        <v>421006</v>
      </c>
      <c r="AM635" s="68">
        <f t="shared" si="1098"/>
        <v>0</v>
      </c>
      <c r="AN635" s="68">
        <f t="shared" si="1098"/>
        <v>434677</v>
      </c>
      <c r="AO635" s="68">
        <f t="shared" si="1098"/>
        <v>0</v>
      </c>
      <c r="AP635" s="68">
        <f t="shared" si="1098"/>
        <v>0</v>
      </c>
      <c r="AQ635" s="68">
        <f t="shared" si="1098"/>
        <v>0</v>
      </c>
      <c r="AR635" s="68">
        <f t="shared" si="1098"/>
        <v>0</v>
      </c>
      <c r="AS635" s="68">
        <f t="shared" si="1098"/>
        <v>0</v>
      </c>
      <c r="AT635" s="68">
        <f t="shared" si="1098"/>
        <v>421006</v>
      </c>
      <c r="AU635" s="68">
        <f t="shared" si="1098"/>
        <v>0</v>
      </c>
      <c r="AV635" s="68">
        <f t="shared" si="1098"/>
        <v>434677</v>
      </c>
      <c r="AW635" s="68">
        <f t="shared" si="1098"/>
        <v>0</v>
      </c>
    </row>
    <row r="636" spans="1:49" s="9" customFormat="1" ht="49.5">
      <c r="A636" s="33" t="s">
        <v>81</v>
      </c>
      <c r="B636" s="30" t="s">
        <v>54</v>
      </c>
      <c r="C636" s="30" t="s">
        <v>51</v>
      </c>
      <c r="D636" s="41" t="s">
        <v>256</v>
      </c>
      <c r="E636" s="30" t="s">
        <v>82</v>
      </c>
      <c r="F636" s="32">
        <f t="shared" si="1096"/>
        <v>421006</v>
      </c>
      <c r="G636" s="32">
        <f t="shared" si="1096"/>
        <v>0</v>
      </c>
      <c r="H636" s="32">
        <f t="shared" si="1096"/>
        <v>434677</v>
      </c>
      <c r="I636" s="152">
        <f t="shared" si="1096"/>
        <v>0</v>
      </c>
      <c r="J636" s="152">
        <f t="shared" si="1096"/>
        <v>0</v>
      </c>
      <c r="K636" s="152">
        <f t="shared" si="1096"/>
        <v>0</v>
      </c>
      <c r="L636" s="32">
        <f t="shared" si="1096"/>
        <v>421006</v>
      </c>
      <c r="M636" s="32">
        <f t="shared" si="1096"/>
        <v>0</v>
      </c>
      <c r="N636" s="32">
        <f t="shared" si="1096"/>
        <v>434677</v>
      </c>
      <c r="O636" s="152">
        <f t="shared" si="1096"/>
        <v>0</v>
      </c>
      <c r="P636" s="152">
        <f t="shared" si="1096"/>
        <v>0</v>
      </c>
      <c r="Q636" s="152">
        <f t="shared" si="1096"/>
        <v>0</v>
      </c>
      <c r="R636" s="32">
        <f t="shared" si="1096"/>
        <v>421006</v>
      </c>
      <c r="S636" s="32">
        <f t="shared" si="1096"/>
        <v>0</v>
      </c>
      <c r="T636" s="32">
        <f t="shared" si="1096"/>
        <v>434677</v>
      </c>
      <c r="U636" s="152">
        <f t="shared" si="1097"/>
        <v>0</v>
      </c>
      <c r="V636" s="152">
        <f t="shared" si="1097"/>
        <v>0</v>
      </c>
      <c r="W636" s="152">
        <f t="shared" si="1097"/>
        <v>0</v>
      </c>
      <c r="X636" s="32">
        <f t="shared" si="1097"/>
        <v>421006</v>
      </c>
      <c r="Y636" s="32">
        <f t="shared" si="1097"/>
        <v>0</v>
      </c>
      <c r="Z636" s="32">
        <f t="shared" si="1097"/>
        <v>434677</v>
      </c>
      <c r="AA636" s="152">
        <f t="shared" si="1097"/>
        <v>0</v>
      </c>
      <c r="AB636" s="152">
        <f t="shared" si="1097"/>
        <v>0</v>
      </c>
      <c r="AC636" s="152">
        <f t="shared" si="1097"/>
        <v>0</v>
      </c>
      <c r="AD636" s="32">
        <f t="shared" si="1097"/>
        <v>421006</v>
      </c>
      <c r="AE636" s="32">
        <f t="shared" si="1097"/>
        <v>0</v>
      </c>
      <c r="AF636" s="32">
        <f t="shared" si="1097"/>
        <v>434677</v>
      </c>
      <c r="AG636" s="32"/>
      <c r="AH636" s="152">
        <f t="shared" si="1098"/>
        <v>0</v>
      </c>
      <c r="AI636" s="152">
        <f t="shared" si="1098"/>
        <v>0</v>
      </c>
      <c r="AJ636" s="152">
        <f t="shared" si="1098"/>
        <v>0</v>
      </c>
      <c r="AK636" s="152">
        <f t="shared" si="1098"/>
        <v>0</v>
      </c>
      <c r="AL636" s="32">
        <f t="shared" si="1098"/>
        <v>421006</v>
      </c>
      <c r="AM636" s="32">
        <f t="shared" si="1098"/>
        <v>0</v>
      </c>
      <c r="AN636" s="32">
        <f t="shared" si="1098"/>
        <v>434677</v>
      </c>
      <c r="AO636" s="32">
        <f t="shared" si="1098"/>
        <v>0</v>
      </c>
      <c r="AP636" s="32">
        <f t="shared" si="1098"/>
        <v>0</v>
      </c>
      <c r="AQ636" s="32">
        <f t="shared" si="1098"/>
        <v>0</v>
      </c>
      <c r="AR636" s="32">
        <f t="shared" si="1098"/>
        <v>0</v>
      </c>
      <c r="AS636" s="32">
        <f t="shared" si="1098"/>
        <v>0</v>
      </c>
      <c r="AT636" s="32">
        <f t="shared" si="1098"/>
        <v>421006</v>
      </c>
      <c r="AU636" s="32">
        <f t="shared" si="1098"/>
        <v>0</v>
      </c>
      <c r="AV636" s="32">
        <f t="shared" si="1098"/>
        <v>434677</v>
      </c>
      <c r="AW636" s="32">
        <f t="shared" si="1098"/>
        <v>0</v>
      </c>
    </row>
    <row r="637" spans="1:49" s="9" customFormat="1" ht="33">
      <c r="A637" s="33" t="s">
        <v>179</v>
      </c>
      <c r="B637" s="30" t="s">
        <v>54</v>
      </c>
      <c r="C637" s="30" t="s">
        <v>51</v>
      </c>
      <c r="D637" s="41" t="s">
        <v>256</v>
      </c>
      <c r="E637" s="30" t="s">
        <v>178</v>
      </c>
      <c r="F637" s="32">
        <v>421006</v>
      </c>
      <c r="G637" s="32"/>
      <c r="H637" s="32">
        <v>434677</v>
      </c>
      <c r="I637" s="152"/>
      <c r="J637" s="152"/>
      <c r="K637" s="152"/>
      <c r="L637" s="32">
        <f>F637+I637+J637</f>
        <v>421006</v>
      </c>
      <c r="M637" s="32">
        <f>G637+J637</f>
        <v>0</v>
      </c>
      <c r="N637" s="32">
        <f>H637+K637</f>
        <v>434677</v>
      </c>
      <c r="O637" s="152"/>
      <c r="P637" s="152"/>
      <c r="Q637" s="152"/>
      <c r="R637" s="32">
        <f>L637+O637+P637</f>
        <v>421006</v>
      </c>
      <c r="S637" s="32">
        <f>M637+P637</f>
        <v>0</v>
      </c>
      <c r="T637" s="32">
        <f>N637+Q637</f>
        <v>434677</v>
      </c>
      <c r="U637" s="152"/>
      <c r="V637" s="152"/>
      <c r="W637" s="152"/>
      <c r="X637" s="32">
        <f>R637+U637+V637</f>
        <v>421006</v>
      </c>
      <c r="Y637" s="32">
        <f>S637+V637</f>
        <v>0</v>
      </c>
      <c r="Z637" s="32">
        <f>T637+W637</f>
        <v>434677</v>
      </c>
      <c r="AA637" s="152"/>
      <c r="AB637" s="152"/>
      <c r="AC637" s="152"/>
      <c r="AD637" s="32">
        <f>X637+AA637+AB637</f>
        <v>421006</v>
      </c>
      <c r="AE637" s="32">
        <f>Y637+AB637</f>
        <v>0</v>
      </c>
      <c r="AF637" s="32">
        <f>Z637+AC637</f>
        <v>434677</v>
      </c>
      <c r="AG637" s="32"/>
      <c r="AH637" s="152"/>
      <c r="AI637" s="152"/>
      <c r="AJ637" s="152"/>
      <c r="AK637" s="152"/>
      <c r="AL637" s="32">
        <f>AD637+AH637+AI637</f>
        <v>421006</v>
      </c>
      <c r="AM637" s="32">
        <f>AE637+AI637</f>
        <v>0</v>
      </c>
      <c r="AN637" s="32">
        <f>AF637+AJ637</f>
        <v>434677</v>
      </c>
      <c r="AO637" s="32">
        <f>AH637+AK637</f>
        <v>0</v>
      </c>
      <c r="AP637" s="32"/>
      <c r="AQ637" s="32"/>
      <c r="AR637" s="32"/>
      <c r="AS637" s="32"/>
      <c r="AT637" s="32">
        <f>AL637+AP637+AQ637</f>
        <v>421006</v>
      </c>
      <c r="AU637" s="32">
        <f>AM637+AQ637</f>
        <v>0</v>
      </c>
      <c r="AV637" s="32">
        <f>AN637+AR637</f>
        <v>434677</v>
      </c>
      <c r="AW637" s="32">
        <f>AP637+AS637</f>
        <v>0</v>
      </c>
    </row>
    <row r="638" spans="1:49" s="9" customFormat="1" ht="33">
      <c r="A638" s="33" t="s">
        <v>76</v>
      </c>
      <c r="B638" s="30" t="s">
        <v>54</v>
      </c>
      <c r="C638" s="30" t="s">
        <v>51</v>
      </c>
      <c r="D638" s="41" t="s">
        <v>257</v>
      </c>
      <c r="E638" s="30"/>
      <c r="F638" s="68">
        <f t="shared" ref="F638:H638" si="1099">F639+F642</f>
        <v>110</v>
      </c>
      <c r="G638" s="68">
        <f t="shared" si="1099"/>
        <v>0</v>
      </c>
      <c r="H638" s="68">
        <f t="shared" si="1099"/>
        <v>110</v>
      </c>
      <c r="I638" s="154">
        <f t="shared" ref="I638:N638" si="1100">I639+I642</f>
        <v>0</v>
      </c>
      <c r="J638" s="154">
        <f t="shared" si="1100"/>
        <v>0</v>
      </c>
      <c r="K638" s="154">
        <f t="shared" si="1100"/>
        <v>0</v>
      </c>
      <c r="L638" s="68">
        <f t="shared" si="1100"/>
        <v>110</v>
      </c>
      <c r="M638" s="68">
        <f t="shared" si="1100"/>
        <v>0</v>
      </c>
      <c r="N638" s="68">
        <f t="shared" si="1100"/>
        <v>110</v>
      </c>
      <c r="O638" s="154">
        <f t="shared" ref="O638:T638" si="1101">O639+O642</f>
        <v>0</v>
      </c>
      <c r="P638" s="154">
        <f t="shared" si="1101"/>
        <v>0</v>
      </c>
      <c r="Q638" s="154">
        <f t="shared" si="1101"/>
        <v>0</v>
      </c>
      <c r="R638" s="68">
        <f t="shared" si="1101"/>
        <v>110</v>
      </c>
      <c r="S638" s="68">
        <f t="shared" si="1101"/>
        <v>0</v>
      </c>
      <c r="T638" s="68">
        <f t="shared" si="1101"/>
        <v>110</v>
      </c>
      <c r="U638" s="154">
        <f t="shared" ref="U638:Z638" si="1102">U639+U642</f>
        <v>0</v>
      </c>
      <c r="V638" s="154">
        <f t="shared" si="1102"/>
        <v>0</v>
      </c>
      <c r="W638" s="154">
        <f t="shared" si="1102"/>
        <v>0</v>
      </c>
      <c r="X638" s="68">
        <f t="shared" si="1102"/>
        <v>110</v>
      </c>
      <c r="Y638" s="68">
        <f t="shared" si="1102"/>
        <v>0</v>
      </c>
      <c r="Z638" s="68">
        <f t="shared" si="1102"/>
        <v>110</v>
      </c>
      <c r="AA638" s="154">
        <f t="shared" ref="AA638:AF638" si="1103">AA639+AA642</f>
        <v>0</v>
      </c>
      <c r="AB638" s="154">
        <f t="shared" si="1103"/>
        <v>0</v>
      </c>
      <c r="AC638" s="154">
        <f t="shared" si="1103"/>
        <v>0</v>
      </c>
      <c r="AD638" s="68">
        <f t="shared" si="1103"/>
        <v>110</v>
      </c>
      <c r="AE638" s="68">
        <f t="shared" si="1103"/>
        <v>0</v>
      </c>
      <c r="AF638" s="68">
        <f t="shared" si="1103"/>
        <v>110</v>
      </c>
      <c r="AG638" s="68"/>
      <c r="AH638" s="154">
        <f t="shared" ref="AH638:AN638" si="1104">AH639+AH642</f>
        <v>0</v>
      </c>
      <c r="AI638" s="154">
        <f t="shared" si="1104"/>
        <v>0</v>
      </c>
      <c r="AJ638" s="154">
        <f t="shared" si="1104"/>
        <v>0</v>
      </c>
      <c r="AK638" s="154">
        <f t="shared" ref="AK638" si="1105">AK639+AK642</f>
        <v>0</v>
      </c>
      <c r="AL638" s="68">
        <f t="shared" si="1104"/>
        <v>110</v>
      </c>
      <c r="AM638" s="68">
        <f t="shared" si="1104"/>
        <v>0</v>
      </c>
      <c r="AN638" s="68">
        <f t="shared" si="1104"/>
        <v>110</v>
      </c>
      <c r="AO638" s="68">
        <f t="shared" ref="AO638:AV638" si="1106">AO639+AO642</f>
        <v>0</v>
      </c>
      <c r="AP638" s="68">
        <f t="shared" si="1106"/>
        <v>0</v>
      </c>
      <c r="AQ638" s="68">
        <f t="shared" si="1106"/>
        <v>0</v>
      </c>
      <c r="AR638" s="68">
        <f t="shared" si="1106"/>
        <v>0</v>
      </c>
      <c r="AS638" s="68">
        <f t="shared" si="1106"/>
        <v>0</v>
      </c>
      <c r="AT638" s="68">
        <f t="shared" si="1106"/>
        <v>110</v>
      </c>
      <c r="AU638" s="68">
        <f t="shared" si="1106"/>
        <v>0</v>
      </c>
      <c r="AV638" s="68">
        <f t="shared" si="1106"/>
        <v>110</v>
      </c>
      <c r="AW638" s="68">
        <f t="shared" ref="AW638" si="1107">AW639+AW642</f>
        <v>0</v>
      </c>
    </row>
    <row r="639" spans="1:49" s="9" customFormat="1" ht="16.5" hidden="1" customHeight="1">
      <c r="A639" s="81" t="s">
        <v>83</v>
      </c>
      <c r="B639" s="30" t="s">
        <v>54</v>
      </c>
      <c r="C639" s="30" t="s">
        <v>51</v>
      </c>
      <c r="D639" s="41" t="s">
        <v>483</v>
      </c>
      <c r="E639" s="30"/>
      <c r="F639" s="137">
        <f t="shared" ref="F639:U640" si="1108">F640</f>
        <v>0</v>
      </c>
      <c r="G639" s="137">
        <f t="shared" si="1108"/>
        <v>0</v>
      </c>
      <c r="H639" s="137">
        <f t="shared" si="1108"/>
        <v>0</v>
      </c>
      <c r="I639" s="154">
        <f t="shared" si="1108"/>
        <v>0</v>
      </c>
      <c r="J639" s="154">
        <f t="shared" si="1108"/>
        <v>0</v>
      </c>
      <c r="K639" s="154">
        <f t="shared" si="1108"/>
        <v>0</v>
      </c>
      <c r="L639" s="68">
        <f t="shared" si="1108"/>
        <v>0</v>
      </c>
      <c r="M639" s="68">
        <f t="shared" si="1108"/>
        <v>0</v>
      </c>
      <c r="N639" s="68">
        <f t="shared" si="1108"/>
        <v>0</v>
      </c>
      <c r="O639" s="154">
        <f t="shared" si="1108"/>
        <v>0</v>
      </c>
      <c r="P639" s="154">
        <f t="shared" si="1108"/>
        <v>0</v>
      </c>
      <c r="Q639" s="154">
        <f t="shared" si="1108"/>
        <v>0</v>
      </c>
      <c r="R639" s="68">
        <f t="shared" si="1108"/>
        <v>0</v>
      </c>
      <c r="S639" s="68">
        <f t="shared" si="1108"/>
        <v>0</v>
      </c>
      <c r="T639" s="68">
        <f t="shared" si="1108"/>
        <v>0</v>
      </c>
      <c r="U639" s="154">
        <f t="shared" si="1108"/>
        <v>0</v>
      </c>
      <c r="V639" s="154">
        <f t="shared" ref="U639:AL640" si="1109">V640</f>
        <v>0</v>
      </c>
      <c r="W639" s="154">
        <f t="shared" si="1109"/>
        <v>0</v>
      </c>
      <c r="X639" s="68">
        <f t="shared" si="1109"/>
        <v>0</v>
      </c>
      <c r="Y639" s="68">
        <f t="shared" si="1109"/>
        <v>0</v>
      </c>
      <c r="Z639" s="68">
        <f t="shared" si="1109"/>
        <v>0</v>
      </c>
      <c r="AA639" s="154">
        <f t="shared" si="1109"/>
        <v>0</v>
      </c>
      <c r="AB639" s="154">
        <f t="shared" si="1109"/>
        <v>0</v>
      </c>
      <c r="AC639" s="154">
        <f t="shared" si="1109"/>
        <v>0</v>
      </c>
      <c r="AD639" s="68">
        <f t="shared" si="1109"/>
        <v>0</v>
      </c>
      <c r="AE639" s="68">
        <f t="shared" si="1109"/>
        <v>0</v>
      </c>
      <c r="AF639" s="68">
        <f t="shared" si="1109"/>
        <v>0</v>
      </c>
      <c r="AG639" s="68"/>
      <c r="AH639" s="154">
        <f t="shared" si="1109"/>
        <v>0</v>
      </c>
      <c r="AI639" s="154">
        <f t="shared" si="1109"/>
        <v>0</v>
      </c>
      <c r="AJ639" s="154">
        <f t="shared" si="1109"/>
        <v>0</v>
      </c>
      <c r="AK639" s="154">
        <f t="shared" si="1109"/>
        <v>0</v>
      </c>
      <c r="AL639" s="68">
        <f t="shared" si="1109"/>
        <v>0</v>
      </c>
      <c r="AM639" s="68">
        <f t="shared" ref="AH639:AW640" si="1110">AM640</f>
        <v>0</v>
      </c>
      <c r="AN639" s="68">
        <f t="shared" si="1110"/>
        <v>0</v>
      </c>
      <c r="AO639" s="68">
        <f t="shared" si="1110"/>
        <v>0</v>
      </c>
      <c r="AP639" s="68">
        <f t="shared" si="1110"/>
        <v>0</v>
      </c>
      <c r="AQ639" s="68">
        <f t="shared" si="1110"/>
        <v>0</v>
      </c>
      <c r="AR639" s="68">
        <f t="shared" si="1110"/>
        <v>0</v>
      </c>
      <c r="AS639" s="68">
        <f t="shared" si="1110"/>
        <v>0</v>
      </c>
      <c r="AT639" s="68">
        <f t="shared" si="1110"/>
        <v>0</v>
      </c>
      <c r="AU639" s="68">
        <f t="shared" si="1110"/>
        <v>0</v>
      </c>
      <c r="AV639" s="68">
        <f t="shared" si="1110"/>
        <v>0</v>
      </c>
      <c r="AW639" s="68">
        <f t="shared" si="1110"/>
        <v>0</v>
      </c>
    </row>
    <row r="640" spans="1:49" s="9" customFormat="1" ht="33" hidden="1" customHeight="1">
      <c r="A640" s="81" t="s">
        <v>213</v>
      </c>
      <c r="B640" s="30" t="s">
        <v>54</v>
      </c>
      <c r="C640" s="30" t="s">
        <v>51</v>
      </c>
      <c r="D640" s="41" t="s">
        <v>483</v>
      </c>
      <c r="E640" s="30" t="s">
        <v>84</v>
      </c>
      <c r="F640" s="137">
        <f t="shared" si="1108"/>
        <v>0</v>
      </c>
      <c r="G640" s="137">
        <f t="shared" si="1108"/>
        <v>0</v>
      </c>
      <c r="H640" s="137">
        <f t="shared" si="1108"/>
        <v>0</v>
      </c>
      <c r="I640" s="154">
        <f t="shared" si="1108"/>
        <v>0</v>
      </c>
      <c r="J640" s="154">
        <f t="shared" si="1108"/>
        <v>0</v>
      </c>
      <c r="K640" s="154">
        <f t="shared" si="1108"/>
        <v>0</v>
      </c>
      <c r="L640" s="68">
        <f t="shared" si="1108"/>
        <v>0</v>
      </c>
      <c r="M640" s="68">
        <f t="shared" si="1108"/>
        <v>0</v>
      </c>
      <c r="N640" s="68">
        <f t="shared" si="1108"/>
        <v>0</v>
      </c>
      <c r="O640" s="154">
        <f t="shared" si="1108"/>
        <v>0</v>
      </c>
      <c r="P640" s="154">
        <f t="shared" si="1108"/>
        <v>0</v>
      </c>
      <c r="Q640" s="154">
        <f t="shared" si="1108"/>
        <v>0</v>
      </c>
      <c r="R640" s="68">
        <f t="shared" si="1108"/>
        <v>0</v>
      </c>
      <c r="S640" s="68">
        <f t="shared" si="1108"/>
        <v>0</v>
      </c>
      <c r="T640" s="68">
        <f t="shared" si="1108"/>
        <v>0</v>
      </c>
      <c r="U640" s="154">
        <f t="shared" si="1109"/>
        <v>0</v>
      </c>
      <c r="V640" s="154">
        <f t="shared" si="1109"/>
        <v>0</v>
      </c>
      <c r="W640" s="154">
        <f t="shared" si="1109"/>
        <v>0</v>
      </c>
      <c r="X640" s="68">
        <f t="shared" si="1109"/>
        <v>0</v>
      </c>
      <c r="Y640" s="68">
        <f t="shared" si="1109"/>
        <v>0</v>
      </c>
      <c r="Z640" s="68">
        <f t="shared" si="1109"/>
        <v>0</v>
      </c>
      <c r="AA640" s="154">
        <f t="shared" si="1109"/>
        <v>0</v>
      </c>
      <c r="AB640" s="154">
        <f t="shared" si="1109"/>
        <v>0</v>
      </c>
      <c r="AC640" s="154">
        <f t="shared" si="1109"/>
        <v>0</v>
      </c>
      <c r="AD640" s="68">
        <f t="shared" si="1109"/>
        <v>0</v>
      </c>
      <c r="AE640" s="68">
        <f t="shared" si="1109"/>
        <v>0</v>
      </c>
      <c r="AF640" s="68">
        <f t="shared" si="1109"/>
        <v>0</v>
      </c>
      <c r="AG640" s="68"/>
      <c r="AH640" s="154">
        <f t="shared" si="1110"/>
        <v>0</v>
      </c>
      <c r="AI640" s="154">
        <f t="shared" si="1110"/>
        <v>0</v>
      </c>
      <c r="AJ640" s="154">
        <f t="shared" si="1110"/>
        <v>0</v>
      </c>
      <c r="AK640" s="154">
        <f t="shared" si="1110"/>
        <v>0</v>
      </c>
      <c r="AL640" s="68">
        <f t="shared" si="1110"/>
        <v>0</v>
      </c>
      <c r="AM640" s="68">
        <f t="shared" si="1110"/>
        <v>0</v>
      </c>
      <c r="AN640" s="68">
        <f t="shared" si="1110"/>
        <v>0</v>
      </c>
      <c r="AO640" s="68">
        <f t="shared" si="1110"/>
        <v>0</v>
      </c>
      <c r="AP640" s="68">
        <f t="shared" si="1110"/>
        <v>0</v>
      </c>
      <c r="AQ640" s="68">
        <f t="shared" si="1110"/>
        <v>0</v>
      </c>
      <c r="AR640" s="68">
        <f t="shared" si="1110"/>
        <v>0</v>
      </c>
      <c r="AS640" s="68">
        <f t="shared" si="1110"/>
        <v>0</v>
      </c>
      <c r="AT640" s="68">
        <f t="shared" si="1110"/>
        <v>0</v>
      </c>
      <c r="AU640" s="68">
        <f t="shared" si="1110"/>
        <v>0</v>
      </c>
      <c r="AV640" s="68">
        <f t="shared" si="1110"/>
        <v>0</v>
      </c>
      <c r="AW640" s="68">
        <f t="shared" si="1110"/>
        <v>0</v>
      </c>
    </row>
    <row r="641" spans="1:49" s="9" customFormat="1" ht="16.5" hidden="1" customHeight="1">
      <c r="A641" s="81" t="s">
        <v>83</v>
      </c>
      <c r="B641" s="30" t="s">
        <v>54</v>
      </c>
      <c r="C641" s="30" t="s">
        <v>51</v>
      </c>
      <c r="D641" s="41" t="s">
        <v>483</v>
      </c>
      <c r="E641" s="30" t="s">
        <v>194</v>
      </c>
      <c r="F641" s="130"/>
      <c r="G641" s="130"/>
      <c r="H641" s="130"/>
      <c r="I641" s="152"/>
      <c r="J641" s="152"/>
      <c r="K641" s="152"/>
      <c r="L641" s="32"/>
      <c r="M641" s="32"/>
      <c r="N641" s="32"/>
      <c r="O641" s="152"/>
      <c r="P641" s="152"/>
      <c r="Q641" s="152"/>
      <c r="R641" s="32"/>
      <c r="S641" s="32"/>
      <c r="T641" s="32"/>
      <c r="U641" s="152"/>
      <c r="V641" s="152"/>
      <c r="W641" s="152"/>
      <c r="X641" s="32"/>
      <c r="Y641" s="32"/>
      <c r="Z641" s="32"/>
      <c r="AA641" s="152"/>
      <c r="AB641" s="152"/>
      <c r="AC641" s="152"/>
      <c r="AD641" s="32"/>
      <c r="AE641" s="32"/>
      <c r="AF641" s="32"/>
      <c r="AG641" s="32"/>
      <c r="AH641" s="152"/>
      <c r="AI641" s="152"/>
      <c r="AJ641" s="152"/>
      <c r="AK641" s="152"/>
      <c r="AL641" s="32"/>
      <c r="AM641" s="32"/>
      <c r="AN641" s="32"/>
      <c r="AO641" s="32"/>
      <c r="AP641" s="32"/>
      <c r="AQ641" s="32"/>
      <c r="AR641" s="32"/>
      <c r="AS641" s="32"/>
      <c r="AT641" s="32"/>
      <c r="AU641" s="32"/>
      <c r="AV641" s="32"/>
      <c r="AW641" s="32"/>
    </row>
    <row r="642" spans="1:49" s="9" customFormat="1" ht="33">
      <c r="A642" s="33" t="s">
        <v>132</v>
      </c>
      <c r="B642" s="30" t="s">
        <v>54</v>
      </c>
      <c r="C642" s="30" t="s">
        <v>51</v>
      </c>
      <c r="D642" s="41" t="s">
        <v>258</v>
      </c>
      <c r="E642" s="30"/>
      <c r="F642" s="68">
        <f t="shared" ref="F642:U643" si="1111">F643</f>
        <v>110</v>
      </c>
      <c r="G642" s="68">
        <f t="shared" si="1111"/>
        <v>0</v>
      </c>
      <c r="H642" s="68">
        <f t="shared" si="1111"/>
        <v>110</v>
      </c>
      <c r="I642" s="154">
        <f t="shared" si="1111"/>
        <v>0</v>
      </c>
      <c r="J642" s="154">
        <f t="shared" si="1111"/>
        <v>0</v>
      </c>
      <c r="K642" s="154">
        <f t="shared" si="1111"/>
        <v>0</v>
      </c>
      <c r="L642" s="68">
        <f t="shared" si="1111"/>
        <v>110</v>
      </c>
      <c r="M642" s="68">
        <f t="shared" si="1111"/>
        <v>0</v>
      </c>
      <c r="N642" s="68">
        <f t="shared" si="1111"/>
        <v>110</v>
      </c>
      <c r="O642" s="154">
        <f t="shared" si="1111"/>
        <v>0</v>
      </c>
      <c r="P642" s="154">
        <f t="shared" si="1111"/>
        <v>0</v>
      </c>
      <c r="Q642" s="154">
        <f t="shared" si="1111"/>
        <v>0</v>
      </c>
      <c r="R642" s="68">
        <f t="shared" si="1111"/>
        <v>110</v>
      </c>
      <c r="S642" s="68">
        <f t="shared" si="1111"/>
        <v>0</v>
      </c>
      <c r="T642" s="68">
        <f t="shared" si="1111"/>
        <v>110</v>
      </c>
      <c r="U642" s="154">
        <f t="shared" si="1111"/>
        <v>0</v>
      </c>
      <c r="V642" s="154">
        <f t="shared" ref="U642:AL643" si="1112">V643</f>
        <v>0</v>
      </c>
      <c r="W642" s="154">
        <f t="shared" si="1112"/>
        <v>0</v>
      </c>
      <c r="X642" s="68">
        <f t="shared" si="1112"/>
        <v>110</v>
      </c>
      <c r="Y642" s="68">
        <f t="shared" si="1112"/>
        <v>0</v>
      </c>
      <c r="Z642" s="68">
        <f t="shared" si="1112"/>
        <v>110</v>
      </c>
      <c r="AA642" s="154">
        <f t="shared" si="1112"/>
        <v>0</v>
      </c>
      <c r="AB642" s="154">
        <f t="shared" si="1112"/>
        <v>0</v>
      </c>
      <c r="AC642" s="154">
        <f t="shared" si="1112"/>
        <v>0</v>
      </c>
      <c r="AD642" s="68">
        <f t="shared" si="1112"/>
        <v>110</v>
      </c>
      <c r="AE642" s="68">
        <f t="shared" si="1112"/>
        <v>0</v>
      </c>
      <c r="AF642" s="68">
        <f t="shared" si="1112"/>
        <v>110</v>
      </c>
      <c r="AG642" s="68"/>
      <c r="AH642" s="154">
        <f t="shared" si="1112"/>
        <v>0</v>
      </c>
      <c r="AI642" s="154">
        <f t="shared" si="1112"/>
        <v>0</v>
      </c>
      <c r="AJ642" s="154">
        <f t="shared" si="1112"/>
        <v>0</v>
      </c>
      <c r="AK642" s="154">
        <f t="shared" si="1112"/>
        <v>0</v>
      </c>
      <c r="AL642" s="68">
        <f t="shared" si="1112"/>
        <v>110</v>
      </c>
      <c r="AM642" s="68">
        <f t="shared" ref="AH642:AW643" si="1113">AM643</f>
        <v>0</v>
      </c>
      <c r="AN642" s="68">
        <f t="shared" si="1113"/>
        <v>110</v>
      </c>
      <c r="AO642" s="68">
        <f t="shared" si="1113"/>
        <v>0</v>
      </c>
      <c r="AP642" s="68">
        <f t="shared" si="1113"/>
        <v>0</v>
      </c>
      <c r="AQ642" s="68">
        <f t="shared" si="1113"/>
        <v>0</v>
      </c>
      <c r="AR642" s="68">
        <f t="shared" si="1113"/>
        <v>0</v>
      </c>
      <c r="AS642" s="68">
        <f t="shared" si="1113"/>
        <v>0</v>
      </c>
      <c r="AT642" s="68">
        <f t="shared" si="1113"/>
        <v>110</v>
      </c>
      <c r="AU642" s="68">
        <f t="shared" si="1113"/>
        <v>0</v>
      </c>
      <c r="AV642" s="68">
        <f t="shared" si="1113"/>
        <v>110</v>
      </c>
      <c r="AW642" s="68">
        <f t="shared" si="1113"/>
        <v>0</v>
      </c>
    </row>
    <row r="643" spans="1:49" s="9" customFormat="1" ht="49.5">
      <c r="A643" s="33" t="s">
        <v>81</v>
      </c>
      <c r="B643" s="30" t="s">
        <v>54</v>
      </c>
      <c r="C643" s="30" t="s">
        <v>51</v>
      </c>
      <c r="D643" s="41" t="s">
        <v>258</v>
      </c>
      <c r="E643" s="30" t="s">
        <v>82</v>
      </c>
      <c r="F643" s="32">
        <f t="shared" si="1111"/>
        <v>110</v>
      </c>
      <c r="G643" s="32">
        <f t="shared" si="1111"/>
        <v>0</v>
      </c>
      <c r="H643" s="32">
        <f t="shared" si="1111"/>
        <v>110</v>
      </c>
      <c r="I643" s="152">
        <f t="shared" si="1111"/>
        <v>0</v>
      </c>
      <c r="J643" s="152">
        <f t="shared" si="1111"/>
        <v>0</v>
      </c>
      <c r="K643" s="152">
        <f t="shared" si="1111"/>
        <v>0</v>
      </c>
      <c r="L643" s="32">
        <f t="shared" si="1111"/>
        <v>110</v>
      </c>
      <c r="M643" s="32">
        <f t="shared" si="1111"/>
        <v>0</v>
      </c>
      <c r="N643" s="32">
        <f t="shared" si="1111"/>
        <v>110</v>
      </c>
      <c r="O643" s="152">
        <f t="shared" si="1111"/>
        <v>0</v>
      </c>
      <c r="P643" s="152">
        <f t="shared" si="1111"/>
        <v>0</v>
      </c>
      <c r="Q643" s="152">
        <f t="shared" si="1111"/>
        <v>0</v>
      </c>
      <c r="R643" s="32">
        <f t="shared" si="1111"/>
        <v>110</v>
      </c>
      <c r="S643" s="32">
        <f t="shared" si="1111"/>
        <v>0</v>
      </c>
      <c r="T643" s="32">
        <f t="shared" si="1111"/>
        <v>110</v>
      </c>
      <c r="U643" s="152">
        <f t="shared" si="1112"/>
        <v>0</v>
      </c>
      <c r="V643" s="152">
        <f t="shared" si="1112"/>
        <v>0</v>
      </c>
      <c r="W643" s="152">
        <f t="shared" si="1112"/>
        <v>0</v>
      </c>
      <c r="X643" s="32">
        <f t="shared" si="1112"/>
        <v>110</v>
      </c>
      <c r="Y643" s="32">
        <f t="shared" si="1112"/>
        <v>0</v>
      </c>
      <c r="Z643" s="32">
        <f t="shared" si="1112"/>
        <v>110</v>
      </c>
      <c r="AA643" s="152">
        <f t="shared" si="1112"/>
        <v>0</v>
      </c>
      <c r="AB643" s="152">
        <f t="shared" si="1112"/>
        <v>0</v>
      </c>
      <c r="AC643" s="152">
        <f t="shared" si="1112"/>
        <v>0</v>
      </c>
      <c r="AD643" s="32">
        <f t="shared" si="1112"/>
        <v>110</v>
      </c>
      <c r="AE643" s="32">
        <f t="shared" si="1112"/>
        <v>0</v>
      </c>
      <c r="AF643" s="32">
        <f t="shared" si="1112"/>
        <v>110</v>
      </c>
      <c r="AG643" s="32"/>
      <c r="AH643" s="152">
        <f t="shared" si="1113"/>
        <v>0</v>
      </c>
      <c r="AI643" s="152">
        <f t="shared" si="1113"/>
        <v>0</v>
      </c>
      <c r="AJ643" s="152">
        <f t="shared" si="1113"/>
        <v>0</v>
      </c>
      <c r="AK643" s="152">
        <f t="shared" si="1113"/>
        <v>0</v>
      </c>
      <c r="AL643" s="32">
        <f t="shared" si="1113"/>
        <v>110</v>
      </c>
      <c r="AM643" s="32">
        <f t="shared" si="1113"/>
        <v>0</v>
      </c>
      <c r="AN643" s="32">
        <f t="shared" si="1113"/>
        <v>110</v>
      </c>
      <c r="AO643" s="32">
        <f t="shared" si="1113"/>
        <v>0</v>
      </c>
      <c r="AP643" s="32">
        <f t="shared" si="1113"/>
        <v>0</v>
      </c>
      <c r="AQ643" s="32">
        <f t="shared" si="1113"/>
        <v>0</v>
      </c>
      <c r="AR643" s="32">
        <f t="shared" si="1113"/>
        <v>0</v>
      </c>
      <c r="AS643" s="32">
        <f t="shared" si="1113"/>
        <v>0</v>
      </c>
      <c r="AT643" s="32">
        <f t="shared" si="1113"/>
        <v>110</v>
      </c>
      <c r="AU643" s="32">
        <f t="shared" si="1113"/>
        <v>0</v>
      </c>
      <c r="AV643" s="32">
        <f t="shared" si="1113"/>
        <v>110</v>
      </c>
      <c r="AW643" s="32">
        <f t="shared" si="1113"/>
        <v>0</v>
      </c>
    </row>
    <row r="644" spans="1:49" s="9" customFormat="1" ht="33">
      <c r="A644" s="33" t="s">
        <v>179</v>
      </c>
      <c r="B644" s="30" t="s">
        <v>54</v>
      </c>
      <c r="C644" s="30" t="s">
        <v>51</v>
      </c>
      <c r="D644" s="41" t="s">
        <v>258</v>
      </c>
      <c r="E644" s="30" t="s">
        <v>178</v>
      </c>
      <c r="F644" s="32">
        <v>110</v>
      </c>
      <c r="G644" s="32"/>
      <c r="H644" s="32">
        <v>110</v>
      </c>
      <c r="I644" s="152"/>
      <c r="J644" s="152"/>
      <c r="K644" s="152"/>
      <c r="L644" s="32">
        <f>F644+I644+J644</f>
        <v>110</v>
      </c>
      <c r="M644" s="32">
        <f>G644+J644</f>
        <v>0</v>
      </c>
      <c r="N644" s="32">
        <f>H644+K644</f>
        <v>110</v>
      </c>
      <c r="O644" s="152"/>
      <c r="P644" s="152"/>
      <c r="Q644" s="152"/>
      <c r="R644" s="32">
        <f>L644+O644+P644</f>
        <v>110</v>
      </c>
      <c r="S644" s="32">
        <f>M644+P644</f>
        <v>0</v>
      </c>
      <c r="T644" s="32">
        <f>N644+Q644</f>
        <v>110</v>
      </c>
      <c r="U644" s="152"/>
      <c r="V644" s="152"/>
      <c r="W644" s="152"/>
      <c r="X644" s="32">
        <f>R644+U644+V644</f>
        <v>110</v>
      </c>
      <c r="Y644" s="32">
        <f>S644+V644</f>
        <v>0</v>
      </c>
      <c r="Z644" s="32">
        <f>T644+W644</f>
        <v>110</v>
      </c>
      <c r="AA644" s="152"/>
      <c r="AB644" s="152"/>
      <c r="AC644" s="152"/>
      <c r="AD644" s="32">
        <f>X644+AA644+AB644</f>
        <v>110</v>
      </c>
      <c r="AE644" s="32">
        <f>Y644+AB644</f>
        <v>0</v>
      </c>
      <c r="AF644" s="32">
        <f>Z644+AC644</f>
        <v>110</v>
      </c>
      <c r="AG644" s="32"/>
      <c r="AH644" s="152"/>
      <c r="AI644" s="152"/>
      <c r="AJ644" s="152"/>
      <c r="AK644" s="152"/>
      <c r="AL644" s="32">
        <f>AD644+AH644+AI644</f>
        <v>110</v>
      </c>
      <c r="AM644" s="32">
        <f>AE644+AI644</f>
        <v>0</v>
      </c>
      <c r="AN644" s="32">
        <f>AF644+AJ644</f>
        <v>110</v>
      </c>
      <c r="AO644" s="32">
        <f>AH644+AK644</f>
        <v>0</v>
      </c>
      <c r="AP644" s="32"/>
      <c r="AQ644" s="32"/>
      <c r="AR644" s="32"/>
      <c r="AS644" s="32"/>
      <c r="AT644" s="32">
        <f>AL644+AP644+AQ644</f>
        <v>110</v>
      </c>
      <c r="AU644" s="32">
        <f>AM644+AQ644</f>
        <v>0</v>
      </c>
      <c r="AV644" s="32">
        <f>AN644+AR644</f>
        <v>110</v>
      </c>
      <c r="AW644" s="32">
        <f>AP644+AS644</f>
        <v>0</v>
      </c>
    </row>
    <row r="645" spans="1:49" s="9" customFormat="1" ht="82.5">
      <c r="A645" s="33" t="s">
        <v>167</v>
      </c>
      <c r="B645" s="30" t="s">
        <v>54</v>
      </c>
      <c r="C645" s="30" t="s">
        <v>51</v>
      </c>
      <c r="D645" s="41" t="s">
        <v>259</v>
      </c>
      <c r="E645" s="30"/>
      <c r="F645" s="32">
        <f>F646</f>
        <v>384</v>
      </c>
      <c r="G645" s="32">
        <f t="shared" ref="G645:V648" si="1114">G646</f>
        <v>0</v>
      </c>
      <c r="H645" s="32">
        <f t="shared" si="1114"/>
        <v>384</v>
      </c>
      <c r="I645" s="152">
        <f t="shared" si="1114"/>
        <v>0</v>
      </c>
      <c r="J645" s="152">
        <f t="shared" si="1114"/>
        <v>0</v>
      </c>
      <c r="K645" s="152">
        <f t="shared" si="1114"/>
        <v>0</v>
      </c>
      <c r="L645" s="32">
        <f t="shared" si="1114"/>
        <v>384</v>
      </c>
      <c r="M645" s="32">
        <f t="shared" si="1114"/>
        <v>0</v>
      </c>
      <c r="N645" s="32">
        <f t="shared" si="1114"/>
        <v>384</v>
      </c>
      <c r="O645" s="152">
        <f t="shared" si="1114"/>
        <v>0</v>
      </c>
      <c r="P645" s="152">
        <f t="shared" si="1114"/>
        <v>0</v>
      </c>
      <c r="Q645" s="152">
        <f t="shared" si="1114"/>
        <v>0</v>
      </c>
      <c r="R645" s="32">
        <f t="shared" si="1114"/>
        <v>384</v>
      </c>
      <c r="S645" s="32">
        <f t="shared" si="1114"/>
        <v>0</v>
      </c>
      <c r="T645" s="32">
        <f t="shared" si="1114"/>
        <v>384</v>
      </c>
      <c r="U645" s="152">
        <f t="shared" si="1114"/>
        <v>0</v>
      </c>
      <c r="V645" s="152">
        <f t="shared" si="1114"/>
        <v>0</v>
      </c>
      <c r="W645" s="152">
        <f t="shared" ref="U645:AL648" si="1115">W646</f>
        <v>0</v>
      </c>
      <c r="X645" s="32">
        <f t="shared" si="1115"/>
        <v>384</v>
      </c>
      <c r="Y645" s="32">
        <f t="shared" si="1115"/>
        <v>0</v>
      </c>
      <c r="Z645" s="32">
        <f t="shared" si="1115"/>
        <v>384</v>
      </c>
      <c r="AA645" s="152">
        <f t="shared" si="1115"/>
        <v>0</v>
      </c>
      <c r="AB645" s="152">
        <f t="shared" si="1115"/>
        <v>0</v>
      </c>
      <c r="AC645" s="152">
        <f t="shared" si="1115"/>
        <v>0</v>
      </c>
      <c r="AD645" s="32">
        <f t="shared" si="1115"/>
        <v>384</v>
      </c>
      <c r="AE645" s="32">
        <f t="shared" si="1115"/>
        <v>0</v>
      </c>
      <c r="AF645" s="32">
        <f t="shared" si="1115"/>
        <v>384</v>
      </c>
      <c r="AG645" s="32"/>
      <c r="AH645" s="152">
        <f t="shared" si="1115"/>
        <v>0</v>
      </c>
      <c r="AI645" s="152">
        <f t="shared" si="1115"/>
        <v>0</v>
      </c>
      <c r="AJ645" s="152">
        <f t="shared" si="1115"/>
        <v>0</v>
      </c>
      <c r="AK645" s="152">
        <f t="shared" si="1115"/>
        <v>0</v>
      </c>
      <c r="AL645" s="32">
        <f t="shared" si="1115"/>
        <v>384</v>
      </c>
      <c r="AM645" s="32">
        <f t="shared" ref="AH645:AW648" si="1116">AM646</f>
        <v>0</v>
      </c>
      <c r="AN645" s="32">
        <f t="shared" si="1116"/>
        <v>384</v>
      </c>
      <c r="AO645" s="32">
        <f t="shared" si="1116"/>
        <v>0</v>
      </c>
      <c r="AP645" s="32">
        <f t="shared" si="1116"/>
        <v>0</v>
      </c>
      <c r="AQ645" s="32">
        <f t="shared" si="1116"/>
        <v>0</v>
      </c>
      <c r="AR645" s="32">
        <f t="shared" si="1116"/>
        <v>0</v>
      </c>
      <c r="AS645" s="32">
        <f t="shared" si="1116"/>
        <v>0</v>
      </c>
      <c r="AT645" s="32">
        <f t="shared" si="1116"/>
        <v>384</v>
      </c>
      <c r="AU645" s="32">
        <f t="shared" si="1116"/>
        <v>0</v>
      </c>
      <c r="AV645" s="32">
        <f t="shared" si="1116"/>
        <v>384</v>
      </c>
      <c r="AW645" s="32">
        <f t="shared" si="1116"/>
        <v>0</v>
      </c>
    </row>
    <row r="646" spans="1:49" s="9" customFormat="1" ht="23.25" customHeight="1">
      <c r="A646" s="33" t="s">
        <v>76</v>
      </c>
      <c r="B646" s="30" t="s">
        <v>54</v>
      </c>
      <c r="C646" s="30" t="s">
        <v>51</v>
      </c>
      <c r="D646" s="41" t="s">
        <v>260</v>
      </c>
      <c r="E646" s="30"/>
      <c r="F646" s="32">
        <f>F647</f>
        <v>384</v>
      </c>
      <c r="G646" s="32">
        <f t="shared" si="1114"/>
        <v>0</v>
      </c>
      <c r="H646" s="32">
        <f t="shared" si="1114"/>
        <v>384</v>
      </c>
      <c r="I646" s="152">
        <f t="shared" si="1114"/>
        <v>0</v>
      </c>
      <c r="J646" s="152">
        <f t="shared" si="1114"/>
        <v>0</v>
      </c>
      <c r="K646" s="152">
        <f t="shared" si="1114"/>
        <v>0</v>
      </c>
      <c r="L646" s="32">
        <f t="shared" si="1114"/>
        <v>384</v>
      </c>
      <c r="M646" s="32">
        <f t="shared" si="1114"/>
        <v>0</v>
      </c>
      <c r="N646" s="32">
        <f t="shared" si="1114"/>
        <v>384</v>
      </c>
      <c r="O646" s="152">
        <f t="shared" si="1114"/>
        <v>0</v>
      </c>
      <c r="P646" s="152">
        <f t="shared" si="1114"/>
        <v>0</v>
      </c>
      <c r="Q646" s="152">
        <f t="shared" si="1114"/>
        <v>0</v>
      </c>
      <c r="R646" s="32">
        <f t="shared" si="1114"/>
        <v>384</v>
      </c>
      <c r="S646" s="32">
        <f t="shared" si="1114"/>
        <v>0</v>
      </c>
      <c r="T646" s="32">
        <f t="shared" si="1114"/>
        <v>384</v>
      </c>
      <c r="U646" s="152">
        <f t="shared" si="1115"/>
        <v>0</v>
      </c>
      <c r="V646" s="152">
        <f t="shared" si="1115"/>
        <v>0</v>
      </c>
      <c r="W646" s="152">
        <f t="shared" si="1115"/>
        <v>0</v>
      </c>
      <c r="X646" s="32">
        <f t="shared" si="1115"/>
        <v>384</v>
      </c>
      <c r="Y646" s="32">
        <f t="shared" si="1115"/>
        <v>0</v>
      </c>
      <c r="Z646" s="32">
        <f t="shared" si="1115"/>
        <v>384</v>
      </c>
      <c r="AA646" s="152">
        <f t="shared" si="1115"/>
        <v>0</v>
      </c>
      <c r="AB646" s="152">
        <f t="shared" si="1115"/>
        <v>0</v>
      </c>
      <c r="AC646" s="152">
        <f t="shared" si="1115"/>
        <v>0</v>
      </c>
      <c r="AD646" s="32">
        <f t="shared" si="1115"/>
        <v>384</v>
      </c>
      <c r="AE646" s="32">
        <f t="shared" si="1115"/>
        <v>0</v>
      </c>
      <c r="AF646" s="32">
        <f t="shared" si="1115"/>
        <v>384</v>
      </c>
      <c r="AG646" s="32"/>
      <c r="AH646" s="152">
        <f t="shared" si="1116"/>
        <v>0</v>
      </c>
      <c r="AI646" s="152">
        <f t="shared" si="1116"/>
        <v>0</v>
      </c>
      <c r="AJ646" s="152">
        <f t="shared" si="1116"/>
        <v>0</v>
      </c>
      <c r="AK646" s="152">
        <f t="shared" si="1116"/>
        <v>0</v>
      </c>
      <c r="AL646" s="32">
        <f t="shared" si="1116"/>
        <v>384</v>
      </c>
      <c r="AM646" s="32">
        <f t="shared" si="1116"/>
        <v>0</v>
      </c>
      <c r="AN646" s="32">
        <f t="shared" si="1116"/>
        <v>384</v>
      </c>
      <c r="AO646" s="32">
        <f t="shared" si="1116"/>
        <v>0</v>
      </c>
      <c r="AP646" s="32">
        <f t="shared" si="1116"/>
        <v>0</v>
      </c>
      <c r="AQ646" s="32">
        <f t="shared" si="1116"/>
        <v>0</v>
      </c>
      <c r="AR646" s="32">
        <f t="shared" si="1116"/>
        <v>0</v>
      </c>
      <c r="AS646" s="32">
        <f t="shared" si="1116"/>
        <v>0</v>
      </c>
      <c r="AT646" s="32">
        <f t="shared" si="1116"/>
        <v>384</v>
      </c>
      <c r="AU646" s="32">
        <f t="shared" si="1116"/>
        <v>0</v>
      </c>
      <c r="AV646" s="32">
        <f t="shared" si="1116"/>
        <v>384</v>
      </c>
      <c r="AW646" s="32">
        <f t="shared" si="1116"/>
        <v>0</v>
      </c>
    </row>
    <row r="647" spans="1:49" s="9" customFormat="1" ht="33">
      <c r="A647" s="33" t="s">
        <v>86</v>
      </c>
      <c r="B647" s="30" t="s">
        <v>54</v>
      </c>
      <c r="C647" s="30" t="s">
        <v>51</v>
      </c>
      <c r="D647" s="41" t="s">
        <v>261</v>
      </c>
      <c r="E647" s="30"/>
      <c r="F647" s="32">
        <f>F648</f>
        <v>384</v>
      </c>
      <c r="G647" s="32">
        <f t="shared" si="1114"/>
        <v>0</v>
      </c>
      <c r="H647" s="32">
        <f t="shared" si="1114"/>
        <v>384</v>
      </c>
      <c r="I647" s="152">
        <f t="shared" si="1114"/>
        <v>0</v>
      </c>
      <c r="J647" s="152">
        <f t="shared" si="1114"/>
        <v>0</v>
      </c>
      <c r="K647" s="152">
        <f t="shared" si="1114"/>
        <v>0</v>
      </c>
      <c r="L647" s="32">
        <f t="shared" si="1114"/>
        <v>384</v>
      </c>
      <c r="M647" s="32">
        <f t="shared" si="1114"/>
        <v>0</v>
      </c>
      <c r="N647" s="32">
        <f t="shared" si="1114"/>
        <v>384</v>
      </c>
      <c r="O647" s="152">
        <f t="shared" si="1114"/>
        <v>0</v>
      </c>
      <c r="P647" s="152">
        <f t="shared" si="1114"/>
        <v>0</v>
      </c>
      <c r="Q647" s="152">
        <f t="shared" si="1114"/>
        <v>0</v>
      </c>
      <c r="R647" s="32">
        <f t="shared" si="1114"/>
        <v>384</v>
      </c>
      <c r="S647" s="32">
        <f t="shared" si="1114"/>
        <v>0</v>
      </c>
      <c r="T647" s="32">
        <f t="shared" si="1114"/>
        <v>384</v>
      </c>
      <c r="U647" s="152">
        <f t="shared" si="1115"/>
        <v>0</v>
      </c>
      <c r="V647" s="152">
        <f t="shared" si="1115"/>
        <v>0</v>
      </c>
      <c r="W647" s="152">
        <f t="shared" si="1115"/>
        <v>0</v>
      </c>
      <c r="X647" s="32">
        <f t="shared" si="1115"/>
        <v>384</v>
      </c>
      <c r="Y647" s="32">
        <f t="shared" si="1115"/>
        <v>0</v>
      </c>
      <c r="Z647" s="32">
        <f t="shared" si="1115"/>
        <v>384</v>
      </c>
      <c r="AA647" s="152">
        <f t="shared" si="1115"/>
        <v>0</v>
      </c>
      <c r="AB647" s="152">
        <f t="shared" si="1115"/>
        <v>0</v>
      </c>
      <c r="AC647" s="152">
        <f t="shared" si="1115"/>
        <v>0</v>
      </c>
      <c r="AD647" s="32">
        <f t="shared" si="1115"/>
        <v>384</v>
      </c>
      <c r="AE647" s="32">
        <f t="shared" si="1115"/>
        <v>0</v>
      </c>
      <c r="AF647" s="32">
        <f t="shared" si="1115"/>
        <v>384</v>
      </c>
      <c r="AG647" s="32"/>
      <c r="AH647" s="152">
        <f t="shared" si="1116"/>
        <v>0</v>
      </c>
      <c r="AI647" s="152">
        <f t="shared" si="1116"/>
        <v>0</v>
      </c>
      <c r="AJ647" s="152">
        <f t="shared" si="1116"/>
        <v>0</v>
      </c>
      <c r="AK647" s="152">
        <f t="shared" si="1116"/>
        <v>0</v>
      </c>
      <c r="AL647" s="32">
        <f t="shared" si="1116"/>
        <v>384</v>
      </c>
      <c r="AM647" s="32">
        <f t="shared" si="1116"/>
        <v>0</v>
      </c>
      <c r="AN647" s="32">
        <f t="shared" si="1116"/>
        <v>384</v>
      </c>
      <c r="AO647" s="32">
        <f t="shared" si="1116"/>
        <v>0</v>
      </c>
      <c r="AP647" s="32">
        <f t="shared" si="1116"/>
        <v>0</v>
      </c>
      <c r="AQ647" s="32">
        <f t="shared" si="1116"/>
        <v>0</v>
      </c>
      <c r="AR647" s="32">
        <f t="shared" si="1116"/>
        <v>0</v>
      </c>
      <c r="AS647" s="32">
        <f t="shared" si="1116"/>
        <v>0</v>
      </c>
      <c r="AT647" s="32">
        <f t="shared" si="1116"/>
        <v>384</v>
      </c>
      <c r="AU647" s="32">
        <f t="shared" si="1116"/>
        <v>0</v>
      </c>
      <c r="AV647" s="32">
        <f t="shared" si="1116"/>
        <v>384</v>
      </c>
      <c r="AW647" s="32">
        <f t="shared" si="1116"/>
        <v>0</v>
      </c>
    </row>
    <row r="648" spans="1:49" s="9" customFormat="1" ht="49.5">
      <c r="A648" s="33" t="s">
        <v>81</v>
      </c>
      <c r="B648" s="30" t="s">
        <v>54</v>
      </c>
      <c r="C648" s="30" t="s">
        <v>51</v>
      </c>
      <c r="D648" s="41" t="s">
        <v>261</v>
      </c>
      <c r="E648" s="30" t="s">
        <v>82</v>
      </c>
      <c r="F648" s="32">
        <f>F649</f>
        <v>384</v>
      </c>
      <c r="G648" s="32">
        <f t="shared" si="1114"/>
        <v>0</v>
      </c>
      <c r="H648" s="32">
        <f t="shared" si="1114"/>
        <v>384</v>
      </c>
      <c r="I648" s="152">
        <f t="shared" si="1114"/>
        <v>0</v>
      </c>
      <c r="J648" s="152">
        <f t="shared" si="1114"/>
        <v>0</v>
      </c>
      <c r="K648" s="152">
        <f t="shared" si="1114"/>
        <v>0</v>
      </c>
      <c r="L648" s="32">
        <f t="shared" si="1114"/>
        <v>384</v>
      </c>
      <c r="M648" s="32">
        <f t="shared" si="1114"/>
        <v>0</v>
      </c>
      <c r="N648" s="32">
        <f t="shared" si="1114"/>
        <v>384</v>
      </c>
      <c r="O648" s="152">
        <f t="shared" si="1114"/>
        <v>0</v>
      </c>
      <c r="P648" s="152">
        <f t="shared" si="1114"/>
        <v>0</v>
      </c>
      <c r="Q648" s="152">
        <f t="shared" si="1114"/>
        <v>0</v>
      </c>
      <c r="R648" s="32">
        <f t="shared" si="1114"/>
        <v>384</v>
      </c>
      <c r="S648" s="32">
        <f t="shared" si="1114"/>
        <v>0</v>
      </c>
      <c r="T648" s="32">
        <f t="shared" si="1114"/>
        <v>384</v>
      </c>
      <c r="U648" s="152">
        <f t="shared" si="1115"/>
        <v>0</v>
      </c>
      <c r="V648" s="152">
        <f t="shared" si="1115"/>
        <v>0</v>
      </c>
      <c r="W648" s="152">
        <f t="shared" si="1115"/>
        <v>0</v>
      </c>
      <c r="X648" s="32">
        <f t="shared" si="1115"/>
        <v>384</v>
      </c>
      <c r="Y648" s="32">
        <f t="shared" si="1115"/>
        <v>0</v>
      </c>
      <c r="Z648" s="32">
        <f t="shared" si="1115"/>
        <v>384</v>
      </c>
      <c r="AA648" s="152">
        <f t="shared" si="1115"/>
        <v>0</v>
      </c>
      <c r="AB648" s="152">
        <f t="shared" si="1115"/>
        <v>0</v>
      </c>
      <c r="AC648" s="152">
        <f t="shared" si="1115"/>
        <v>0</v>
      </c>
      <c r="AD648" s="32">
        <f t="shared" si="1115"/>
        <v>384</v>
      </c>
      <c r="AE648" s="32">
        <f t="shared" si="1115"/>
        <v>0</v>
      </c>
      <c r="AF648" s="32">
        <f t="shared" si="1115"/>
        <v>384</v>
      </c>
      <c r="AG648" s="32"/>
      <c r="AH648" s="152">
        <f t="shared" si="1116"/>
        <v>0</v>
      </c>
      <c r="AI648" s="152">
        <f t="shared" si="1116"/>
        <v>0</v>
      </c>
      <c r="AJ648" s="152">
        <f t="shared" si="1116"/>
        <v>0</v>
      </c>
      <c r="AK648" s="152">
        <f t="shared" si="1116"/>
        <v>0</v>
      </c>
      <c r="AL648" s="32">
        <f t="shared" si="1116"/>
        <v>384</v>
      </c>
      <c r="AM648" s="32">
        <f t="shared" si="1116"/>
        <v>0</v>
      </c>
      <c r="AN648" s="32">
        <f t="shared" si="1116"/>
        <v>384</v>
      </c>
      <c r="AO648" s="32">
        <f t="shared" si="1116"/>
        <v>0</v>
      </c>
      <c r="AP648" s="32">
        <f t="shared" si="1116"/>
        <v>0</v>
      </c>
      <c r="AQ648" s="32">
        <f t="shared" si="1116"/>
        <v>0</v>
      </c>
      <c r="AR648" s="32">
        <f t="shared" si="1116"/>
        <v>0</v>
      </c>
      <c r="AS648" s="32">
        <f t="shared" si="1116"/>
        <v>0</v>
      </c>
      <c r="AT648" s="32">
        <f t="shared" si="1116"/>
        <v>384</v>
      </c>
      <c r="AU648" s="32">
        <f t="shared" si="1116"/>
        <v>0</v>
      </c>
      <c r="AV648" s="32">
        <f t="shared" si="1116"/>
        <v>384</v>
      </c>
      <c r="AW648" s="32">
        <f t="shared" si="1116"/>
        <v>0</v>
      </c>
    </row>
    <row r="649" spans="1:49" s="9" customFormat="1" ht="33">
      <c r="A649" s="33" t="s">
        <v>179</v>
      </c>
      <c r="B649" s="30" t="s">
        <v>54</v>
      </c>
      <c r="C649" s="30" t="s">
        <v>51</v>
      </c>
      <c r="D649" s="41" t="s">
        <v>261</v>
      </c>
      <c r="E649" s="30" t="s">
        <v>178</v>
      </c>
      <c r="F649" s="32">
        <v>384</v>
      </c>
      <c r="G649" s="32"/>
      <c r="H649" s="32">
        <v>384</v>
      </c>
      <c r="I649" s="152"/>
      <c r="J649" s="152"/>
      <c r="K649" s="152"/>
      <c r="L649" s="32">
        <f>F649+I649+J649</f>
        <v>384</v>
      </c>
      <c r="M649" s="32">
        <f>G649+J649</f>
        <v>0</v>
      </c>
      <c r="N649" s="32">
        <f>H649+K649</f>
        <v>384</v>
      </c>
      <c r="O649" s="152"/>
      <c r="P649" s="152"/>
      <c r="Q649" s="152"/>
      <c r="R649" s="32">
        <f>L649+O649+P649</f>
        <v>384</v>
      </c>
      <c r="S649" s="32">
        <f>M649+P649</f>
        <v>0</v>
      </c>
      <c r="T649" s="32">
        <f>N649+Q649</f>
        <v>384</v>
      </c>
      <c r="U649" s="152"/>
      <c r="V649" s="152"/>
      <c r="W649" s="152"/>
      <c r="X649" s="32">
        <f>R649+U649+V649</f>
        <v>384</v>
      </c>
      <c r="Y649" s="32">
        <f>S649+V649</f>
        <v>0</v>
      </c>
      <c r="Z649" s="32">
        <f>T649+W649</f>
        <v>384</v>
      </c>
      <c r="AA649" s="152"/>
      <c r="AB649" s="152"/>
      <c r="AC649" s="152"/>
      <c r="AD649" s="32">
        <f>X649+AA649+AB649</f>
        <v>384</v>
      </c>
      <c r="AE649" s="32">
        <f>Y649+AB649</f>
        <v>0</v>
      </c>
      <c r="AF649" s="32">
        <f>Z649+AC649</f>
        <v>384</v>
      </c>
      <c r="AG649" s="32"/>
      <c r="AH649" s="152"/>
      <c r="AI649" s="152"/>
      <c r="AJ649" s="152"/>
      <c r="AK649" s="152"/>
      <c r="AL649" s="32">
        <f>AD649+AH649+AI649</f>
        <v>384</v>
      </c>
      <c r="AM649" s="32">
        <f>AE649+AI649</f>
        <v>0</v>
      </c>
      <c r="AN649" s="32">
        <f>AF649+AJ649</f>
        <v>384</v>
      </c>
      <c r="AO649" s="32">
        <f>AH649+AK649</f>
        <v>0</v>
      </c>
      <c r="AP649" s="32"/>
      <c r="AQ649" s="32"/>
      <c r="AR649" s="32"/>
      <c r="AS649" s="32"/>
      <c r="AT649" s="32">
        <f>AL649+AP649+AQ649</f>
        <v>384</v>
      </c>
      <c r="AU649" s="32">
        <f>AM649+AQ649</f>
        <v>0</v>
      </c>
      <c r="AV649" s="32">
        <f>AN649+AR649</f>
        <v>384</v>
      </c>
      <c r="AW649" s="32">
        <f>AP649+AS649</f>
        <v>0</v>
      </c>
    </row>
    <row r="650" spans="1:49" s="9" customFormat="1" ht="50.25">
      <c r="A650" s="29" t="s">
        <v>485</v>
      </c>
      <c r="B650" s="30" t="s">
        <v>54</v>
      </c>
      <c r="C650" s="30" t="s">
        <v>51</v>
      </c>
      <c r="D650" s="41" t="s">
        <v>299</v>
      </c>
      <c r="E650" s="30"/>
      <c r="F650" s="32">
        <f t="shared" ref="F650:H650" si="1117">F651+F655</f>
        <v>144694</v>
      </c>
      <c r="G650" s="32">
        <f t="shared" si="1117"/>
        <v>0</v>
      </c>
      <c r="H650" s="32">
        <f t="shared" si="1117"/>
        <v>147752</v>
      </c>
      <c r="I650" s="152">
        <f t="shared" ref="I650:N650" si="1118">I651+I655</f>
        <v>0</v>
      </c>
      <c r="J650" s="152">
        <f t="shared" si="1118"/>
        <v>0</v>
      </c>
      <c r="K650" s="152">
        <f t="shared" si="1118"/>
        <v>0</v>
      </c>
      <c r="L650" s="32">
        <f t="shared" si="1118"/>
        <v>144694</v>
      </c>
      <c r="M650" s="32">
        <f t="shared" si="1118"/>
        <v>0</v>
      </c>
      <c r="N650" s="32">
        <f t="shared" si="1118"/>
        <v>147752</v>
      </c>
      <c r="O650" s="152">
        <f t="shared" ref="O650:T650" si="1119">O651+O655</f>
        <v>0</v>
      </c>
      <c r="P650" s="152">
        <f t="shared" si="1119"/>
        <v>0</v>
      </c>
      <c r="Q650" s="152">
        <f t="shared" si="1119"/>
        <v>0</v>
      </c>
      <c r="R650" s="32">
        <f t="shared" si="1119"/>
        <v>144694</v>
      </c>
      <c r="S650" s="32">
        <f t="shared" si="1119"/>
        <v>0</v>
      </c>
      <c r="T650" s="32">
        <f t="shared" si="1119"/>
        <v>147752</v>
      </c>
      <c r="U650" s="152">
        <f t="shared" ref="U650:Z650" si="1120">U651+U655</f>
        <v>0</v>
      </c>
      <c r="V650" s="152">
        <f t="shared" si="1120"/>
        <v>0</v>
      </c>
      <c r="W650" s="152">
        <f t="shared" si="1120"/>
        <v>0</v>
      </c>
      <c r="X650" s="32">
        <f t="shared" si="1120"/>
        <v>144694</v>
      </c>
      <c r="Y650" s="32">
        <f t="shared" si="1120"/>
        <v>0</v>
      </c>
      <c r="Z650" s="32">
        <f t="shared" si="1120"/>
        <v>147752</v>
      </c>
      <c r="AA650" s="152">
        <f t="shared" ref="AA650:AF650" si="1121">AA651+AA655</f>
        <v>0</v>
      </c>
      <c r="AB650" s="152">
        <f t="shared" si="1121"/>
        <v>0</v>
      </c>
      <c r="AC650" s="152">
        <f t="shared" si="1121"/>
        <v>0</v>
      </c>
      <c r="AD650" s="32">
        <f t="shared" si="1121"/>
        <v>144694</v>
      </c>
      <c r="AE650" s="32">
        <f t="shared" si="1121"/>
        <v>0</v>
      </c>
      <c r="AF650" s="32">
        <f t="shared" si="1121"/>
        <v>147752</v>
      </c>
      <c r="AG650" s="32"/>
      <c r="AH650" s="152">
        <f t="shared" ref="AH650:AN650" si="1122">AH651+AH655</f>
        <v>0</v>
      </c>
      <c r="AI650" s="152">
        <f t="shared" si="1122"/>
        <v>0</v>
      </c>
      <c r="AJ650" s="152">
        <f t="shared" si="1122"/>
        <v>0</v>
      </c>
      <c r="AK650" s="152">
        <f t="shared" ref="AK650" si="1123">AK651+AK655</f>
        <v>0</v>
      </c>
      <c r="AL650" s="32">
        <f t="shared" si="1122"/>
        <v>144694</v>
      </c>
      <c r="AM650" s="32">
        <f t="shared" si="1122"/>
        <v>0</v>
      </c>
      <c r="AN650" s="32">
        <f t="shared" si="1122"/>
        <v>147752</v>
      </c>
      <c r="AO650" s="32">
        <f t="shared" ref="AO650:AV650" si="1124">AO651+AO655</f>
        <v>0</v>
      </c>
      <c r="AP650" s="32">
        <f t="shared" si="1124"/>
        <v>0</v>
      </c>
      <c r="AQ650" s="32">
        <f t="shared" si="1124"/>
        <v>0</v>
      </c>
      <c r="AR650" s="32">
        <f t="shared" si="1124"/>
        <v>0</v>
      </c>
      <c r="AS650" s="32">
        <f t="shared" si="1124"/>
        <v>0</v>
      </c>
      <c r="AT650" s="32">
        <f t="shared" si="1124"/>
        <v>144694</v>
      </c>
      <c r="AU650" s="32">
        <f t="shared" si="1124"/>
        <v>0</v>
      </c>
      <c r="AV650" s="32">
        <f t="shared" si="1124"/>
        <v>147752</v>
      </c>
      <c r="AW650" s="32">
        <f t="shared" ref="AW650" si="1125">AW651+AW655</f>
        <v>0</v>
      </c>
    </row>
    <row r="651" spans="1:49" s="9" customFormat="1" ht="33">
      <c r="A651" s="70" t="s">
        <v>212</v>
      </c>
      <c r="B651" s="30" t="s">
        <v>54</v>
      </c>
      <c r="C651" s="30" t="s">
        <v>51</v>
      </c>
      <c r="D651" s="41" t="s">
        <v>300</v>
      </c>
      <c r="E651" s="30"/>
      <c r="F651" s="32">
        <f t="shared" ref="F651:U653" si="1126">F652</f>
        <v>142431</v>
      </c>
      <c r="G651" s="32">
        <f t="shared" si="1126"/>
        <v>0</v>
      </c>
      <c r="H651" s="32">
        <f t="shared" si="1126"/>
        <v>145409</v>
      </c>
      <c r="I651" s="152">
        <f t="shared" si="1126"/>
        <v>0</v>
      </c>
      <c r="J651" s="152">
        <f t="shared" si="1126"/>
        <v>0</v>
      </c>
      <c r="K651" s="152">
        <f t="shared" si="1126"/>
        <v>0</v>
      </c>
      <c r="L651" s="32">
        <f t="shared" si="1126"/>
        <v>142431</v>
      </c>
      <c r="M651" s="32">
        <f t="shared" si="1126"/>
        <v>0</v>
      </c>
      <c r="N651" s="32">
        <f t="shared" si="1126"/>
        <v>145409</v>
      </c>
      <c r="O651" s="152">
        <f t="shared" si="1126"/>
        <v>0</v>
      </c>
      <c r="P651" s="152">
        <f t="shared" si="1126"/>
        <v>0</v>
      </c>
      <c r="Q651" s="152">
        <f t="shared" si="1126"/>
        <v>0</v>
      </c>
      <c r="R651" s="32">
        <f t="shared" si="1126"/>
        <v>142431</v>
      </c>
      <c r="S651" s="32">
        <f t="shared" si="1126"/>
        <v>0</v>
      </c>
      <c r="T651" s="32">
        <f t="shared" si="1126"/>
        <v>145409</v>
      </c>
      <c r="U651" s="152">
        <f t="shared" si="1126"/>
        <v>0</v>
      </c>
      <c r="V651" s="152">
        <f t="shared" ref="U651:AL653" si="1127">V652</f>
        <v>0</v>
      </c>
      <c r="W651" s="152">
        <f t="shared" si="1127"/>
        <v>0</v>
      </c>
      <c r="X651" s="32">
        <f t="shared" si="1127"/>
        <v>142431</v>
      </c>
      <c r="Y651" s="32">
        <f t="shared" si="1127"/>
        <v>0</v>
      </c>
      <c r="Z651" s="32">
        <f t="shared" si="1127"/>
        <v>145409</v>
      </c>
      <c r="AA651" s="152">
        <f t="shared" si="1127"/>
        <v>0</v>
      </c>
      <c r="AB651" s="152">
        <f t="shared" si="1127"/>
        <v>0</v>
      </c>
      <c r="AC651" s="152">
        <f t="shared" si="1127"/>
        <v>0</v>
      </c>
      <c r="AD651" s="32">
        <f t="shared" si="1127"/>
        <v>142431</v>
      </c>
      <c r="AE651" s="32">
        <f t="shared" si="1127"/>
        <v>0</v>
      </c>
      <c r="AF651" s="32">
        <f t="shared" si="1127"/>
        <v>145409</v>
      </c>
      <c r="AG651" s="32"/>
      <c r="AH651" s="152">
        <f t="shared" si="1127"/>
        <v>0</v>
      </c>
      <c r="AI651" s="152">
        <f t="shared" si="1127"/>
        <v>0</v>
      </c>
      <c r="AJ651" s="152">
        <f t="shared" si="1127"/>
        <v>0</v>
      </c>
      <c r="AK651" s="152">
        <f t="shared" si="1127"/>
        <v>0</v>
      </c>
      <c r="AL651" s="32">
        <f t="shared" si="1127"/>
        <v>142431</v>
      </c>
      <c r="AM651" s="32">
        <f t="shared" ref="AH651:AW653" si="1128">AM652</f>
        <v>0</v>
      </c>
      <c r="AN651" s="32">
        <f t="shared" si="1128"/>
        <v>145409</v>
      </c>
      <c r="AO651" s="32">
        <f t="shared" si="1128"/>
        <v>0</v>
      </c>
      <c r="AP651" s="32">
        <f t="shared" si="1128"/>
        <v>0</v>
      </c>
      <c r="AQ651" s="32">
        <f t="shared" si="1128"/>
        <v>0</v>
      </c>
      <c r="AR651" s="32">
        <f t="shared" si="1128"/>
        <v>0</v>
      </c>
      <c r="AS651" s="32">
        <f t="shared" si="1128"/>
        <v>0</v>
      </c>
      <c r="AT651" s="32">
        <f t="shared" si="1128"/>
        <v>142431</v>
      </c>
      <c r="AU651" s="32">
        <f t="shared" si="1128"/>
        <v>0</v>
      </c>
      <c r="AV651" s="32">
        <f t="shared" si="1128"/>
        <v>145409</v>
      </c>
      <c r="AW651" s="32">
        <f t="shared" si="1128"/>
        <v>0</v>
      </c>
    </row>
    <row r="652" spans="1:49" s="9" customFormat="1" ht="16.5">
      <c r="A652" s="33" t="s">
        <v>85</v>
      </c>
      <c r="B652" s="56" t="s">
        <v>54</v>
      </c>
      <c r="C652" s="30" t="s">
        <v>51</v>
      </c>
      <c r="D652" s="56" t="s">
        <v>308</v>
      </c>
      <c r="E652" s="56"/>
      <c r="F652" s="32">
        <f t="shared" si="1126"/>
        <v>142431</v>
      </c>
      <c r="G652" s="32">
        <f t="shared" si="1126"/>
        <v>0</v>
      </c>
      <c r="H652" s="32">
        <f t="shared" si="1126"/>
        <v>145409</v>
      </c>
      <c r="I652" s="152">
        <f t="shared" si="1126"/>
        <v>0</v>
      </c>
      <c r="J652" s="152">
        <f t="shared" si="1126"/>
        <v>0</v>
      </c>
      <c r="K652" s="152">
        <f t="shared" si="1126"/>
        <v>0</v>
      </c>
      <c r="L652" s="32">
        <f t="shared" si="1126"/>
        <v>142431</v>
      </c>
      <c r="M652" s="32">
        <f t="shared" si="1126"/>
        <v>0</v>
      </c>
      <c r="N652" s="32">
        <f t="shared" si="1126"/>
        <v>145409</v>
      </c>
      <c r="O652" s="152">
        <f t="shared" si="1126"/>
        <v>0</v>
      </c>
      <c r="P652" s="152">
        <f t="shared" si="1126"/>
        <v>0</v>
      </c>
      <c r="Q652" s="152">
        <f t="shared" si="1126"/>
        <v>0</v>
      </c>
      <c r="R652" s="32">
        <f t="shared" si="1126"/>
        <v>142431</v>
      </c>
      <c r="S652" s="32">
        <f t="shared" si="1126"/>
        <v>0</v>
      </c>
      <c r="T652" s="32">
        <f t="shared" si="1126"/>
        <v>145409</v>
      </c>
      <c r="U652" s="152">
        <f t="shared" si="1127"/>
        <v>0</v>
      </c>
      <c r="V652" s="152">
        <f t="shared" si="1127"/>
        <v>0</v>
      </c>
      <c r="W652" s="152">
        <f t="shared" si="1127"/>
        <v>0</v>
      </c>
      <c r="X652" s="32">
        <f t="shared" si="1127"/>
        <v>142431</v>
      </c>
      <c r="Y652" s="32">
        <f t="shared" si="1127"/>
        <v>0</v>
      </c>
      <c r="Z652" s="32">
        <f t="shared" si="1127"/>
        <v>145409</v>
      </c>
      <c r="AA652" s="152">
        <f t="shared" si="1127"/>
        <v>0</v>
      </c>
      <c r="AB652" s="152">
        <f t="shared" si="1127"/>
        <v>0</v>
      </c>
      <c r="AC652" s="152">
        <f t="shared" si="1127"/>
        <v>0</v>
      </c>
      <c r="AD652" s="32">
        <f t="shared" si="1127"/>
        <v>142431</v>
      </c>
      <c r="AE652" s="32">
        <f t="shared" si="1127"/>
        <v>0</v>
      </c>
      <c r="AF652" s="32">
        <f t="shared" si="1127"/>
        <v>145409</v>
      </c>
      <c r="AG652" s="32"/>
      <c r="AH652" s="152">
        <f t="shared" si="1128"/>
        <v>0</v>
      </c>
      <c r="AI652" s="152">
        <f t="shared" si="1128"/>
        <v>0</v>
      </c>
      <c r="AJ652" s="152">
        <f t="shared" si="1128"/>
        <v>0</v>
      </c>
      <c r="AK652" s="152">
        <f t="shared" si="1128"/>
        <v>0</v>
      </c>
      <c r="AL652" s="32">
        <f t="shared" si="1128"/>
        <v>142431</v>
      </c>
      <c r="AM652" s="32">
        <f t="shared" si="1128"/>
        <v>0</v>
      </c>
      <c r="AN652" s="32">
        <f t="shared" si="1128"/>
        <v>145409</v>
      </c>
      <c r="AO652" s="32">
        <f t="shared" si="1128"/>
        <v>0</v>
      </c>
      <c r="AP652" s="32">
        <f t="shared" si="1128"/>
        <v>0</v>
      </c>
      <c r="AQ652" s="32">
        <f t="shared" si="1128"/>
        <v>0</v>
      </c>
      <c r="AR652" s="32">
        <f t="shared" si="1128"/>
        <v>0</v>
      </c>
      <c r="AS652" s="32">
        <f t="shared" si="1128"/>
        <v>0</v>
      </c>
      <c r="AT652" s="32">
        <f t="shared" si="1128"/>
        <v>142431</v>
      </c>
      <c r="AU652" s="32">
        <f t="shared" si="1128"/>
        <v>0</v>
      </c>
      <c r="AV652" s="32">
        <f t="shared" si="1128"/>
        <v>145409</v>
      </c>
      <c r="AW652" s="32">
        <f t="shared" si="1128"/>
        <v>0</v>
      </c>
    </row>
    <row r="653" spans="1:49" s="9" customFormat="1" ht="49.5">
      <c r="A653" s="33" t="s">
        <v>81</v>
      </c>
      <c r="B653" s="56" t="s">
        <v>54</v>
      </c>
      <c r="C653" s="30" t="s">
        <v>51</v>
      </c>
      <c r="D653" s="56" t="s">
        <v>308</v>
      </c>
      <c r="E653" s="56">
        <v>600</v>
      </c>
      <c r="F653" s="32">
        <f t="shared" si="1126"/>
        <v>142431</v>
      </c>
      <c r="G653" s="32">
        <f t="shared" si="1126"/>
        <v>0</v>
      </c>
      <c r="H653" s="32">
        <f t="shared" si="1126"/>
        <v>145409</v>
      </c>
      <c r="I653" s="152">
        <f t="shared" si="1126"/>
        <v>0</v>
      </c>
      <c r="J653" s="152">
        <f t="shared" si="1126"/>
        <v>0</v>
      </c>
      <c r="K653" s="152">
        <f t="shared" si="1126"/>
        <v>0</v>
      </c>
      <c r="L653" s="32">
        <f t="shared" si="1126"/>
        <v>142431</v>
      </c>
      <c r="M653" s="32">
        <f t="shared" si="1126"/>
        <v>0</v>
      </c>
      <c r="N653" s="32">
        <f t="shared" si="1126"/>
        <v>145409</v>
      </c>
      <c r="O653" s="152">
        <f t="shared" si="1126"/>
        <v>0</v>
      </c>
      <c r="P653" s="152">
        <f t="shared" si="1126"/>
        <v>0</v>
      </c>
      <c r="Q653" s="152">
        <f t="shared" si="1126"/>
        <v>0</v>
      </c>
      <c r="R653" s="32">
        <f t="shared" si="1126"/>
        <v>142431</v>
      </c>
      <c r="S653" s="32">
        <f t="shared" si="1126"/>
        <v>0</v>
      </c>
      <c r="T653" s="32">
        <f t="shared" si="1126"/>
        <v>145409</v>
      </c>
      <c r="U653" s="152">
        <f t="shared" si="1127"/>
        <v>0</v>
      </c>
      <c r="V653" s="152">
        <f t="shared" si="1127"/>
        <v>0</v>
      </c>
      <c r="W653" s="152">
        <f t="shared" si="1127"/>
        <v>0</v>
      </c>
      <c r="X653" s="32">
        <f t="shared" si="1127"/>
        <v>142431</v>
      </c>
      <c r="Y653" s="32">
        <f t="shared" si="1127"/>
        <v>0</v>
      </c>
      <c r="Z653" s="32">
        <f t="shared" si="1127"/>
        <v>145409</v>
      </c>
      <c r="AA653" s="152">
        <f t="shared" si="1127"/>
        <v>0</v>
      </c>
      <c r="AB653" s="152">
        <f t="shared" si="1127"/>
        <v>0</v>
      </c>
      <c r="AC653" s="152">
        <f t="shared" si="1127"/>
        <v>0</v>
      </c>
      <c r="AD653" s="32">
        <f t="shared" si="1127"/>
        <v>142431</v>
      </c>
      <c r="AE653" s="32">
        <f t="shared" si="1127"/>
        <v>0</v>
      </c>
      <c r="AF653" s="32">
        <f t="shared" si="1127"/>
        <v>145409</v>
      </c>
      <c r="AG653" s="32"/>
      <c r="AH653" s="152">
        <f t="shared" si="1128"/>
        <v>0</v>
      </c>
      <c r="AI653" s="152">
        <f t="shared" si="1128"/>
        <v>0</v>
      </c>
      <c r="AJ653" s="152">
        <f t="shared" si="1128"/>
        <v>0</v>
      </c>
      <c r="AK653" s="152">
        <f t="shared" si="1128"/>
        <v>0</v>
      </c>
      <c r="AL653" s="32">
        <f t="shared" si="1128"/>
        <v>142431</v>
      </c>
      <c r="AM653" s="32">
        <f t="shared" si="1128"/>
        <v>0</v>
      </c>
      <c r="AN653" s="32">
        <f t="shared" si="1128"/>
        <v>145409</v>
      </c>
      <c r="AO653" s="32">
        <f t="shared" si="1128"/>
        <v>0</v>
      </c>
      <c r="AP653" s="32">
        <f t="shared" si="1128"/>
        <v>0</v>
      </c>
      <c r="AQ653" s="32">
        <f t="shared" si="1128"/>
        <v>0</v>
      </c>
      <c r="AR653" s="32">
        <f t="shared" si="1128"/>
        <v>0</v>
      </c>
      <c r="AS653" s="32">
        <f t="shared" si="1128"/>
        <v>0</v>
      </c>
      <c r="AT653" s="32">
        <f t="shared" si="1128"/>
        <v>142431</v>
      </c>
      <c r="AU653" s="32">
        <f t="shared" si="1128"/>
        <v>0</v>
      </c>
      <c r="AV653" s="32">
        <f t="shared" si="1128"/>
        <v>145409</v>
      </c>
      <c r="AW653" s="32">
        <f t="shared" si="1128"/>
        <v>0</v>
      </c>
    </row>
    <row r="654" spans="1:49" s="9" customFormat="1" ht="20.25" customHeight="1">
      <c r="A654" s="33" t="s">
        <v>179</v>
      </c>
      <c r="B654" s="56" t="s">
        <v>54</v>
      </c>
      <c r="C654" s="30" t="s">
        <v>51</v>
      </c>
      <c r="D654" s="56" t="s">
        <v>308</v>
      </c>
      <c r="E654" s="56" t="s">
        <v>178</v>
      </c>
      <c r="F654" s="32">
        <v>142431</v>
      </c>
      <c r="G654" s="32"/>
      <c r="H654" s="32">
        <v>145409</v>
      </c>
      <c r="I654" s="152"/>
      <c r="J654" s="152"/>
      <c r="K654" s="152"/>
      <c r="L654" s="32">
        <f>F654+I654+J654</f>
        <v>142431</v>
      </c>
      <c r="M654" s="32">
        <f>G654+J654</f>
        <v>0</v>
      </c>
      <c r="N654" s="32">
        <f>H654+K654</f>
        <v>145409</v>
      </c>
      <c r="O654" s="152"/>
      <c r="P654" s="152"/>
      <c r="Q654" s="152"/>
      <c r="R654" s="32">
        <f>L654+O654+P654</f>
        <v>142431</v>
      </c>
      <c r="S654" s="32">
        <f>M654+P654</f>
        <v>0</v>
      </c>
      <c r="T654" s="32">
        <f>N654+Q654</f>
        <v>145409</v>
      </c>
      <c r="U654" s="152"/>
      <c r="V654" s="152"/>
      <c r="W654" s="152"/>
      <c r="X654" s="32">
        <f>R654+U654+V654</f>
        <v>142431</v>
      </c>
      <c r="Y654" s="32">
        <f>S654+V654</f>
        <v>0</v>
      </c>
      <c r="Z654" s="32">
        <f>T654+W654</f>
        <v>145409</v>
      </c>
      <c r="AA654" s="152"/>
      <c r="AB654" s="152"/>
      <c r="AC654" s="152"/>
      <c r="AD654" s="32">
        <f>X654+AA654+AB654</f>
        <v>142431</v>
      </c>
      <c r="AE654" s="32">
        <f>Y654+AB654</f>
        <v>0</v>
      </c>
      <c r="AF654" s="32">
        <f>Z654+AC654</f>
        <v>145409</v>
      </c>
      <c r="AG654" s="32"/>
      <c r="AH654" s="152"/>
      <c r="AI654" s="152"/>
      <c r="AJ654" s="152"/>
      <c r="AK654" s="152"/>
      <c r="AL654" s="32">
        <f>AD654+AH654+AI654</f>
        <v>142431</v>
      </c>
      <c r="AM654" s="32">
        <f>AE654+AI654</f>
        <v>0</v>
      </c>
      <c r="AN654" s="32">
        <f>AF654+AJ654</f>
        <v>145409</v>
      </c>
      <c r="AO654" s="32">
        <f>AH654+AK654</f>
        <v>0</v>
      </c>
      <c r="AP654" s="32"/>
      <c r="AQ654" s="32"/>
      <c r="AR654" s="32"/>
      <c r="AS654" s="32"/>
      <c r="AT654" s="32">
        <f>AL654+AP654+AQ654</f>
        <v>142431</v>
      </c>
      <c r="AU654" s="32">
        <f>AM654+AQ654</f>
        <v>0</v>
      </c>
      <c r="AV654" s="32">
        <f>AN654+AR654</f>
        <v>145409</v>
      </c>
      <c r="AW654" s="32">
        <f>AP654+AS654</f>
        <v>0</v>
      </c>
    </row>
    <row r="655" spans="1:49" s="9" customFormat="1" ht="20.25" customHeight="1">
      <c r="A655" s="72" t="s">
        <v>76</v>
      </c>
      <c r="B655" s="30" t="s">
        <v>54</v>
      </c>
      <c r="C655" s="30" t="s">
        <v>51</v>
      </c>
      <c r="D655" s="41" t="s">
        <v>302</v>
      </c>
      <c r="E655" s="30"/>
      <c r="F655" s="32">
        <f t="shared" ref="F655:U657" si="1129">F656</f>
        <v>2263</v>
      </c>
      <c r="G655" s="32">
        <f t="shared" si="1129"/>
        <v>0</v>
      </c>
      <c r="H655" s="32">
        <f t="shared" si="1129"/>
        <v>2343</v>
      </c>
      <c r="I655" s="152">
        <f t="shared" si="1129"/>
        <v>0</v>
      </c>
      <c r="J655" s="152">
        <f t="shared" si="1129"/>
        <v>0</v>
      </c>
      <c r="K655" s="152">
        <f t="shared" si="1129"/>
        <v>0</v>
      </c>
      <c r="L655" s="32">
        <f t="shared" si="1129"/>
        <v>2263</v>
      </c>
      <c r="M655" s="32">
        <f t="shared" si="1129"/>
        <v>0</v>
      </c>
      <c r="N655" s="32">
        <f t="shared" si="1129"/>
        <v>2343</v>
      </c>
      <c r="O655" s="152">
        <f t="shared" si="1129"/>
        <v>0</v>
      </c>
      <c r="P655" s="152">
        <f t="shared" si="1129"/>
        <v>0</v>
      </c>
      <c r="Q655" s="152">
        <f t="shared" si="1129"/>
        <v>0</v>
      </c>
      <c r="R655" s="32">
        <f t="shared" si="1129"/>
        <v>2263</v>
      </c>
      <c r="S655" s="32">
        <f t="shared" si="1129"/>
        <v>0</v>
      </c>
      <c r="T655" s="32">
        <f t="shared" si="1129"/>
        <v>2343</v>
      </c>
      <c r="U655" s="152">
        <f t="shared" si="1129"/>
        <v>0</v>
      </c>
      <c r="V655" s="152">
        <f t="shared" ref="U655:AL657" si="1130">V656</f>
        <v>0</v>
      </c>
      <c r="W655" s="152">
        <f t="shared" si="1130"/>
        <v>0</v>
      </c>
      <c r="X655" s="32">
        <f t="shared" si="1130"/>
        <v>2263</v>
      </c>
      <c r="Y655" s="32">
        <f t="shared" si="1130"/>
        <v>0</v>
      </c>
      <c r="Z655" s="32">
        <f t="shared" si="1130"/>
        <v>2343</v>
      </c>
      <c r="AA655" s="152">
        <f t="shared" si="1130"/>
        <v>0</v>
      </c>
      <c r="AB655" s="152">
        <f t="shared" si="1130"/>
        <v>0</v>
      </c>
      <c r="AC655" s="152">
        <f t="shared" si="1130"/>
        <v>0</v>
      </c>
      <c r="AD655" s="32">
        <f t="shared" si="1130"/>
        <v>2263</v>
      </c>
      <c r="AE655" s="32">
        <f t="shared" si="1130"/>
        <v>0</v>
      </c>
      <c r="AF655" s="32">
        <f t="shared" si="1130"/>
        <v>2343</v>
      </c>
      <c r="AG655" s="32"/>
      <c r="AH655" s="152">
        <f t="shared" si="1130"/>
        <v>0</v>
      </c>
      <c r="AI655" s="152">
        <f t="shared" si="1130"/>
        <v>0</v>
      </c>
      <c r="AJ655" s="152">
        <f t="shared" si="1130"/>
        <v>0</v>
      </c>
      <c r="AK655" s="152">
        <f t="shared" si="1130"/>
        <v>0</v>
      </c>
      <c r="AL655" s="32">
        <f t="shared" si="1130"/>
        <v>2263</v>
      </c>
      <c r="AM655" s="32">
        <f t="shared" ref="AH655:AW657" si="1131">AM656</f>
        <v>0</v>
      </c>
      <c r="AN655" s="32">
        <f t="shared" si="1131"/>
        <v>2343</v>
      </c>
      <c r="AO655" s="32">
        <f t="shared" si="1131"/>
        <v>0</v>
      </c>
      <c r="AP655" s="32">
        <f t="shared" si="1131"/>
        <v>0</v>
      </c>
      <c r="AQ655" s="32">
        <f t="shared" si="1131"/>
        <v>0</v>
      </c>
      <c r="AR655" s="32">
        <f t="shared" si="1131"/>
        <v>0</v>
      </c>
      <c r="AS655" s="32">
        <f t="shared" si="1131"/>
        <v>0</v>
      </c>
      <c r="AT655" s="32">
        <f t="shared" si="1131"/>
        <v>2263</v>
      </c>
      <c r="AU655" s="32">
        <f t="shared" si="1131"/>
        <v>0</v>
      </c>
      <c r="AV655" s="32">
        <f t="shared" si="1131"/>
        <v>2343</v>
      </c>
      <c r="AW655" s="32">
        <f t="shared" si="1131"/>
        <v>0</v>
      </c>
    </row>
    <row r="656" spans="1:49" s="9" customFormat="1" ht="33">
      <c r="A656" s="33" t="s">
        <v>86</v>
      </c>
      <c r="B656" s="56" t="s">
        <v>54</v>
      </c>
      <c r="C656" s="30" t="s">
        <v>51</v>
      </c>
      <c r="D656" s="56" t="s">
        <v>310</v>
      </c>
      <c r="E656" s="56"/>
      <c r="F656" s="32">
        <f t="shared" si="1129"/>
        <v>2263</v>
      </c>
      <c r="G656" s="32">
        <f t="shared" si="1129"/>
        <v>0</v>
      </c>
      <c r="H656" s="32">
        <f t="shared" si="1129"/>
        <v>2343</v>
      </c>
      <c r="I656" s="152">
        <f t="shared" si="1129"/>
        <v>0</v>
      </c>
      <c r="J656" s="152">
        <f t="shared" si="1129"/>
        <v>0</v>
      </c>
      <c r="K656" s="152">
        <f t="shared" si="1129"/>
        <v>0</v>
      </c>
      <c r="L656" s="32">
        <f t="shared" si="1129"/>
        <v>2263</v>
      </c>
      <c r="M656" s="32">
        <f t="shared" si="1129"/>
        <v>0</v>
      </c>
      <c r="N656" s="32">
        <f t="shared" si="1129"/>
        <v>2343</v>
      </c>
      <c r="O656" s="152">
        <f t="shared" si="1129"/>
        <v>0</v>
      </c>
      <c r="P656" s="152">
        <f t="shared" si="1129"/>
        <v>0</v>
      </c>
      <c r="Q656" s="152">
        <f t="shared" si="1129"/>
        <v>0</v>
      </c>
      <c r="R656" s="32">
        <f t="shared" si="1129"/>
        <v>2263</v>
      </c>
      <c r="S656" s="32">
        <f t="shared" si="1129"/>
        <v>0</v>
      </c>
      <c r="T656" s="32">
        <f t="shared" si="1129"/>
        <v>2343</v>
      </c>
      <c r="U656" s="152">
        <f t="shared" si="1130"/>
        <v>0</v>
      </c>
      <c r="V656" s="152">
        <f t="shared" si="1130"/>
        <v>0</v>
      </c>
      <c r="W656" s="152">
        <f t="shared" si="1130"/>
        <v>0</v>
      </c>
      <c r="X656" s="32">
        <f t="shared" si="1130"/>
        <v>2263</v>
      </c>
      <c r="Y656" s="32">
        <f t="shared" si="1130"/>
        <v>0</v>
      </c>
      <c r="Z656" s="32">
        <f t="shared" si="1130"/>
        <v>2343</v>
      </c>
      <c r="AA656" s="152">
        <f t="shared" si="1130"/>
        <v>0</v>
      </c>
      <c r="AB656" s="152">
        <f t="shared" si="1130"/>
        <v>0</v>
      </c>
      <c r="AC656" s="152">
        <f t="shared" si="1130"/>
        <v>0</v>
      </c>
      <c r="AD656" s="32">
        <f t="shared" si="1130"/>
        <v>2263</v>
      </c>
      <c r="AE656" s="32">
        <f t="shared" si="1130"/>
        <v>0</v>
      </c>
      <c r="AF656" s="32">
        <f t="shared" si="1130"/>
        <v>2343</v>
      </c>
      <c r="AG656" s="32"/>
      <c r="AH656" s="152">
        <f t="shared" si="1131"/>
        <v>0</v>
      </c>
      <c r="AI656" s="152">
        <f t="shared" si="1131"/>
        <v>0</v>
      </c>
      <c r="AJ656" s="152">
        <f t="shared" si="1131"/>
        <v>0</v>
      </c>
      <c r="AK656" s="152">
        <f t="shared" si="1131"/>
        <v>0</v>
      </c>
      <c r="AL656" s="32">
        <f t="shared" si="1131"/>
        <v>2263</v>
      </c>
      <c r="AM656" s="32">
        <f t="shared" si="1131"/>
        <v>0</v>
      </c>
      <c r="AN656" s="32">
        <f t="shared" si="1131"/>
        <v>2343</v>
      </c>
      <c r="AO656" s="32">
        <f t="shared" si="1131"/>
        <v>0</v>
      </c>
      <c r="AP656" s="32">
        <f t="shared" si="1131"/>
        <v>0</v>
      </c>
      <c r="AQ656" s="32">
        <f t="shared" si="1131"/>
        <v>0</v>
      </c>
      <c r="AR656" s="32">
        <f t="shared" si="1131"/>
        <v>0</v>
      </c>
      <c r="AS656" s="32">
        <f t="shared" si="1131"/>
        <v>0</v>
      </c>
      <c r="AT656" s="32">
        <f t="shared" si="1131"/>
        <v>2263</v>
      </c>
      <c r="AU656" s="32">
        <f t="shared" si="1131"/>
        <v>0</v>
      </c>
      <c r="AV656" s="32">
        <f t="shared" si="1131"/>
        <v>2343</v>
      </c>
      <c r="AW656" s="32">
        <f t="shared" si="1131"/>
        <v>0</v>
      </c>
    </row>
    <row r="657" spans="1:49" s="9" customFormat="1" ht="49.5">
      <c r="A657" s="33" t="s">
        <v>81</v>
      </c>
      <c r="B657" s="56" t="s">
        <v>54</v>
      </c>
      <c r="C657" s="30" t="s">
        <v>51</v>
      </c>
      <c r="D657" s="56" t="s">
        <v>310</v>
      </c>
      <c r="E657" s="56" t="s">
        <v>82</v>
      </c>
      <c r="F657" s="32">
        <f t="shared" si="1129"/>
        <v>2263</v>
      </c>
      <c r="G657" s="32">
        <f t="shared" si="1129"/>
        <v>0</v>
      </c>
      <c r="H657" s="32">
        <f t="shared" si="1129"/>
        <v>2343</v>
      </c>
      <c r="I657" s="152">
        <f t="shared" si="1129"/>
        <v>0</v>
      </c>
      <c r="J657" s="152">
        <f t="shared" si="1129"/>
        <v>0</v>
      </c>
      <c r="K657" s="152">
        <f t="shared" si="1129"/>
        <v>0</v>
      </c>
      <c r="L657" s="32">
        <f t="shared" si="1129"/>
        <v>2263</v>
      </c>
      <c r="M657" s="32">
        <f t="shared" si="1129"/>
        <v>0</v>
      </c>
      <c r="N657" s="32">
        <f t="shared" si="1129"/>
        <v>2343</v>
      </c>
      <c r="O657" s="152">
        <f t="shared" si="1129"/>
        <v>0</v>
      </c>
      <c r="P657" s="152">
        <f t="shared" si="1129"/>
        <v>0</v>
      </c>
      <c r="Q657" s="152">
        <f t="shared" si="1129"/>
        <v>0</v>
      </c>
      <c r="R657" s="32">
        <f t="shared" si="1129"/>
        <v>2263</v>
      </c>
      <c r="S657" s="32">
        <f t="shared" si="1129"/>
        <v>0</v>
      </c>
      <c r="T657" s="32">
        <f t="shared" si="1129"/>
        <v>2343</v>
      </c>
      <c r="U657" s="152">
        <f t="shared" si="1130"/>
        <v>0</v>
      </c>
      <c r="V657" s="152">
        <f t="shared" si="1130"/>
        <v>0</v>
      </c>
      <c r="W657" s="152">
        <f t="shared" si="1130"/>
        <v>0</v>
      </c>
      <c r="X657" s="32">
        <f t="shared" si="1130"/>
        <v>2263</v>
      </c>
      <c r="Y657" s="32">
        <f t="shared" si="1130"/>
        <v>0</v>
      </c>
      <c r="Z657" s="32">
        <f t="shared" si="1130"/>
        <v>2343</v>
      </c>
      <c r="AA657" s="152">
        <f t="shared" si="1130"/>
        <v>0</v>
      </c>
      <c r="AB657" s="152">
        <f t="shared" si="1130"/>
        <v>0</v>
      </c>
      <c r="AC657" s="152">
        <f t="shared" si="1130"/>
        <v>0</v>
      </c>
      <c r="AD657" s="32">
        <f t="shared" si="1130"/>
        <v>2263</v>
      </c>
      <c r="AE657" s="32">
        <f t="shared" si="1130"/>
        <v>0</v>
      </c>
      <c r="AF657" s="32">
        <f t="shared" si="1130"/>
        <v>2343</v>
      </c>
      <c r="AG657" s="32"/>
      <c r="AH657" s="152">
        <f t="shared" si="1131"/>
        <v>0</v>
      </c>
      <c r="AI657" s="152">
        <f t="shared" si="1131"/>
        <v>0</v>
      </c>
      <c r="AJ657" s="152">
        <f t="shared" si="1131"/>
        <v>0</v>
      </c>
      <c r="AK657" s="152">
        <f t="shared" si="1131"/>
        <v>0</v>
      </c>
      <c r="AL657" s="32">
        <f t="shared" si="1131"/>
        <v>2263</v>
      </c>
      <c r="AM657" s="32">
        <f t="shared" si="1131"/>
        <v>0</v>
      </c>
      <c r="AN657" s="32">
        <f t="shared" si="1131"/>
        <v>2343</v>
      </c>
      <c r="AO657" s="32">
        <f t="shared" si="1131"/>
        <v>0</v>
      </c>
      <c r="AP657" s="32">
        <f t="shared" si="1131"/>
        <v>0</v>
      </c>
      <c r="AQ657" s="32">
        <f t="shared" si="1131"/>
        <v>0</v>
      </c>
      <c r="AR657" s="32">
        <f t="shared" si="1131"/>
        <v>0</v>
      </c>
      <c r="AS657" s="32">
        <f t="shared" si="1131"/>
        <v>0</v>
      </c>
      <c r="AT657" s="32">
        <f t="shared" si="1131"/>
        <v>2263</v>
      </c>
      <c r="AU657" s="32">
        <f t="shared" si="1131"/>
        <v>0</v>
      </c>
      <c r="AV657" s="32">
        <f t="shared" si="1131"/>
        <v>2343</v>
      </c>
      <c r="AW657" s="32">
        <f t="shared" si="1131"/>
        <v>0</v>
      </c>
    </row>
    <row r="658" spans="1:49" s="9" customFormat="1" ht="16.5">
      <c r="A658" s="33" t="s">
        <v>179</v>
      </c>
      <c r="B658" s="56" t="s">
        <v>54</v>
      </c>
      <c r="C658" s="30" t="s">
        <v>51</v>
      </c>
      <c r="D658" s="56" t="s">
        <v>310</v>
      </c>
      <c r="E658" s="56" t="s">
        <v>178</v>
      </c>
      <c r="F658" s="32">
        <v>2263</v>
      </c>
      <c r="G658" s="32"/>
      <c r="H658" s="32">
        <v>2343</v>
      </c>
      <c r="I658" s="152"/>
      <c r="J658" s="152"/>
      <c r="K658" s="152"/>
      <c r="L658" s="32">
        <f>F658+I658+J658</f>
        <v>2263</v>
      </c>
      <c r="M658" s="32">
        <f>G658+J658</f>
        <v>0</v>
      </c>
      <c r="N658" s="32">
        <f>H658+K658</f>
        <v>2343</v>
      </c>
      <c r="O658" s="152"/>
      <c r="P658" s="152"/>
      <c r="Q658" s="152"/>
      <c r="R658" s="32">
        <f>L658+O658+P658</f>
        <v>2263</v>
      </c>
      <c r="S658" s="32">
        <f>M658+P658</f>
        <v>0</v>
      </c>
      <c r="T658" s="32">
        <f>N658+Q658</f>
        <v>2343</v>
      </c>
      <c r="U658" s="152"/>
      <c r="V658" s="152"/>
      <c r="W658" s="152"/>
      <c r="X658" s="32">
        <f>R658+U658+V658</f>
        <v>2263</v>
      </c>
      <c r="Y658" s="32">
        <f>S658+V658</f>
        <v>0</v>
      </c>
      <c r="Z658" s="32">
        <f>T658+W658</f>
        <v>2343</v>
      </c>
      <c r="AA658" s="152"/>
      <c r="AB658" s="152"/>
      <c r="AC658" s="152"/>
      <c r="AD658" s="32">
        <f>X658+AA658+AB658</f>
        <v>2263</v>
      </c>
      <c r="AE658" s="32">
        <f>Y658+AB658</f>
        <v>0</v>
      </c>
      <c r="AF658" s="32">
        <f>Z658+AC658</f>
        <v>2343</v>
      </c>
      <c r="AG658" s="32"/>
      <c r="AH658" s="152"/>
      <c r="AI658" s="152"/>
      <c r="AJ658" s="152"/>
      <c r="AK658" s="152"/>
      <c r="AL658" s="32">
        <f>AD658+AH658+AI658</f>
        <v>2263</v>
      </c>
      <c r="AM658" s="32">
        <f>AE658+AI658</f>
        <v>0</v>
      </c>
      <c r="AN658" s="32">
        <f>AF658+AJ658</f>
        <v>2343</v>
      </c>
      <c r="AO658" s="32">
        <f>AH658+AK658</f>
        <v>0</v>
      </c>
      <c r="AP658" s="32"/>
      <c r="AQ658" s="32"/>
      <c r="AR658" s="32"/>
      <c r="AS658" s="32"/>
      <c r="AT658" s="32">
        <f>AL658+AP658+AQ658</f>
        <v>2263</v>
      </c>
      <c r="AU658" s="32">
        <f>AM658+AQ658</f>
        <v>0</v>
      </c>
      <c r="AV658" s="32">
        <f>AN658+AR658</f>
        <v>2343</v>
      </c>
      <c r="AW658" s="32">
        <f>AP658+AS658</f>
        <v>0</v>
      </c>
    </row>
    <row r="659" spans="1:49" s="9" customFormat="1" ht="99">
      <c r="A659" s="29" t="s">
        <v>204</v>
      </c>
      <c r="B659" s="30" t="s">
        <v>54</v>
      </c>
      <c r="C659" s="30" t="s">
        <v>51</v>
      </c>
      <c r="D659" s="41" t="s">
        <v>283</v>
      </c>
      <c r="E659" s="30"/>
      <c r="F659" s="32">
        <f t="shared" ref="F659:U662" si="1132">F660</f>
        <v>315</v>
      </c>
      <c r="G659" s="32">
        <f t="shared" si="1132"/>
        <v>0</v>
      </c>
      <c r="H659" s="32">
        <f t="shared" si="1132"/>
        <v>315</v>
      </c>
      <c r="I659" s="152">
        <f t="shared" si="1132"/>
        <v>0</v>
      </c>
      <c r="J659" s="152">
        <f t="shared" si="1132"/>
        <v>0</v>
      </c>
      <c r="K659" s="152">
        <f t="shared" si="1132"/>
        <v>0</v>
      </c>
      <c r="L659" s="32">
        <f t="shared" si="1132"/>
        <v>315</v>
      </c>
      <c r="M659" s="32">
        <f t="shared" si="1132"/>
        <v>0</v>
      </c>
      <c r="N659" s="32">
        <f t="shared" si="1132"/>
        <v>315</v>
      </c>
      <c r="O659" s="152">
        <f t="shared" si="1132"/>
        <v>0</v>
      </c>
      <c r="P659" s="152">
        <f t="shared" si="1132"/>
        <v>0</v>
      </c>
      <c r="Q659" s="152">
        <f t="shared" si="1132"/>
        <v>0</v>
      </c>
      <c r="R659" s="32">
        <f t="shared" si="1132"/>
        <v>315</v>
      </c>
      <c r="S659" s="32">
        <f t="shared" si="1132"/>
        <v>0</v>
      </c>
      <c r="T659" s="32">
        <f t="shared" si="1132"/>
        <v>315</v>
      </c>
      <c r="U659" s="152">
        <f t="shared" si="1132"/>
        <v>0</v>
      </c>
      <c r="V659" s="152">
        <f t="shared" ref="U659:AL662" si="1133">V660</f>
        <v>0</v>
      </c>
      <c r="W659" s="152">
        <f t="shared" si="1133"/>
        <v>0</v>
      </c>
      <c r="X659" s="32">
        <f t="shared" si="1133"/>
        <v>315</v>
      </c>
      <c r="Y659" s="32">
        <f t="shared" si="1133"/>
        <v>0</v>
      </c>
      <c r="Z659" s="32">
        <f t="shared" si="1133"/>
        <v>315</v>
      </c>
      <c r="AA659" s="152">
        <f t="shared" si="1133"/>
        <v>0</v>
      </c>
      <c r="AB659" s="152">
        <f t="shared" si="1133"/>
        <v>0</v>
      </c>
      <c r="AC659" s="152">
        <f t="shared" si="1133"/>
        <v>0</v>
      </c>
      <c r="AD659" s="32">
        <f t="shared" si="1133"/>
        <v>315</v>
      </c>
      <c r="AE659" s="32">
        <f t="shared" si="1133"/>
        <v>0</v>
      </c>
      <c r="AF659" s="32">
        <f t="shared" si="1133"/>
        <v>315</v>
      </c>
      <c r="AG659" s="32"/>
      <c r="AH659" s="152">
        <f t="shared" si="1133"/>
        <v>0</v>
      </c>
      <c r="AI659" s="152">
        <f t="shared" si="1133"/>
        <v>0</v>
      </c>
      <c r="AJ659" s="152">
        <f t="shared" si="1133"/>
        <v>0</v>
      </c>
      <c r="AK659" s="152">
        <f t="shared" si="1133"/>
        <v>0</v>
      </c>
      <c r="AL659" s="32">
        <f t="shared" si="1133"/>
        <v>315</v>
      </c>
      <c r="AM659" s="32">
        <f t="shared" ref="AH659:AW662" si="1134">AM660</f>
        <v>0</v>
      </c>
      <c r="AN659" s="32">
        <f t="shared" si="1134"/>
        <v>315</v>
      </c>
      <c r="AO659" s="32">
        <f t="shared" si="1134"/>
        <v>0</v>
      </c>
      <c r="AP659" s="32">
        <f t="shared" si="1134"/>
        <v>0</v>
      </c>
      <c r="AQ659" s="32">
        <f t="shared" si="1134"/>
        <v>0</v>
      </c>
      <c r="AR659" s="32">
        <f t="shared" si="1134"/>
        <v>0</v>
      </c>
      <c r="AS659" s="32">
        <f t="shared" si="1134"/>
        <v>0</v>
      </c>
      <c r="AT659" s="32">
        <f t="shared" si="1134"/>
        <v>315</v>
      </c>
      <c r="AU659" s="32">
        <f t="shared" si="1134"/>
        <v>0</v>
      </c>
      <c r="AV659" s="32">
        <f t="shared" si="1134"/>
        <v>315</v>
      </c>
      <c r="AW659" s="32">
        <f t="shared" si="1134"/>
        <v>0</v>
      </c>
    </row>
    <row r="660" spans="1:49" s="9" customFormat="1" ht="33">
      <c r="A660" s="29" t="s">
        <v>76</v>
      </c>
      <c r="B660" s="30" t="s">
        <v>54</v>
      </c>
      <c r="C660" s="30" t="s">
        <v>51</v>
      </c>
      <c r="D660" s="41" t="s">
        <v>284</v>
      </c>
      <c r="E660" s="30"/>
      <c r="F660" s="32">
        <f t="shared" si="1132"/>
        <v>315</v>
      </c>
      <c r="G660" s="32">
        <f t="shared" si="1132"/>
        <v>0</v>
      </c>
      <c r="H660" s="32">
        <f t="shared" si="1132"/>
        <v>315</v>
      </c>
      <c r="I660" s="152">
        <f t="shared" si="1132"/>
        <v>0</v>
      </c>
      <c r="J660" s="152">
        <f t="shared" si="1132"/>
        <v>0</v>
      </c>
      <c r="K660" s="152">
        <f t="shared" si="1132"/>
        <v>0</v>
      </c>
      <c r="L660" s="32">
        <f t="shared" si="1132"/>
        <v>315</v>
      </c>
      <c r="M660" s="32">
        <f t="shared" si="1132"/>
        <v>0</v>
      </c>
      <c r="N660" s="32">
        <f t="shared" si="1132"/>
        <v>315</v>
      </c>
      <c r="O660" s="152">
        <f t="shared" si="1132"/>
        <v>0</v>
      </c>
      <c r="P660" s="152">
        <f t="shared" si="1132"/>
        <v>0</v>
      </c>
      <c r="Q660" s="152">
        <f t="shared" si="1132"/>
        <v>0</v>
      </c>
      <c r="R660" s="32">
        <f t="shared" si="1132"/>
        <v>315</v>
      </c>
      <c r="S660" s="32">
        <f t="shared" si="1132"/>
        <v>0</v>
      </c>
      <c r="T660" s="32">
        <f t="shared" si="1132"/>
        <v>315</v>
      </c>
      <c r="U660" s="152">
        <f t="shared" si="1133"/>
        <v>0</v>
      </c>
      <c r="V660" s="152">
        <f t="shared" si="1133"/>
        <v>0</v>
      </c>
      <c r="W660" s="152">
        <f t="shared" si="1133"/>
        <v>0</v>
      </c>
      <c r="X660" s="32">
        <f t="shared" si="1133"/>
        <v>315</v>
      </c>
      <c r="Y660" s="32">
        <f t="shared" si="1133"/>
        <v>0</v>
      </c>
      <c r="Z660" s="32">
        <f t="shared" si="1133"/>
        <v>315</v>
      </c>
      <c r="AA660" s="152">
        <f t="shared" si="1133"/>
        <v>0</v>
      </c>
      <c r="AB660" s="152">
        <f t="shared" si="1133"/>
        <v>0</v>
      </c>
      <c r="AC660" s="152">
        <f t="shared" si="1133"/>
        <v>0</v>
      </c>
      <c r="AD660" s="32">
        <f t="shared" si="1133"/>
        <v>315</v>
      </c>
      <c r="AE660" s="32">
        <f t="shared" si="1133"/>
        <v>0</v>
      </c>
      <c r="AF660" s="32">
        <f t="shared" si="1133"/>
        <v>315</v>
      </c>
      <c r="AG660" s="32"/>
      <c r="AH660" s="152">
        <f t="shared" si="1134"/>
        <v>0</v>
      </c>
      <c r="AI660" s="152">
        <f t="shared" si="1134"/>
        <v>0</v>
      </c>
      <c r="AJ660" s="152">
        <f t="shared" si="1134"/>
        <v>0</v>
      </c>
      <c r="AK660" s="152">
        <f t="shared" si="1134"/>
        <v>0</v>
      </c>
      <c r="AL660" s="32">
        <f t="shared" si="1134"/>
        <v>315</v>
      </c>
      <c r="AM660" s="32">
        <f t="shared" si="1134"/>
        <v>0</v>
      </c>
      <c r="AN660" s="32">
        <f t="shared" si="1134"/>
        <v>315</v>
      </c>
      <c r="AO660" s="32">
        <f t="shared" si="1134"/>
        <v>0</v>
      </c>
      <c r="AP660" s="32">
        <f t="shared" si="1134"/>
        <v>0</v>
      </c>
      <c r="AQ660" s="32">
        <f t="shared" si="1134"/>
        <v>0</v>
      </c>
      <c r="AR660" s="32">
        <f t="shared" si="1134"/>
        <v>0</v>
      </c>
      <c r="AS660" s="32">
        <f t="shared" si="1134"/>
        <v>0</v>
      </c>
      <c r="AT660" s="32">
        <f t="shared" si="1134"/>
        <v>315</v>
      </c>
      <c r="AU660" s="32">
        <f t="shared" si="1134"/>
        <v>0</v>
      </c>
      <c r="AV660" s="32">
        <f t="shared" si="1134"/>
        <v>315</v>
      </c>
      <c r="AW660" s="32">
        <f t="shared" si="1134"/>
        <v>0</v>
      </c>
    </row>
    <row r="661" spans="1:49" s="9" customFormat="1" ht="33">
      <c r="A661" s="33" t="s">
        <v>132</v>
      </c>
      <c r="B661" s="30" t="s">
        <v>54</v>
      </c>
      <c r="C661" s="30" t="s">
        <v>51</v>
      </c>
      <c r="D661" s="41" t="s">
        <v>455</v>
      </c>
      <c r="E661" s="30"/>
      <c r="F661" s="32">
        <f t="shared" si="1132"/>
        <v>315</v>
      </c>
      <c r="G661" s="32">
        <f t="shared" si="1132"/>
        <v>0</v>
      </c>
      <c r="H661" s="32">
        <f t="shared" si="1132"/>
        <v>315</v>
      </c>
      <c r="I661" s="152">
        <f t="shared" si="1132"/>
        <v>0</v>
      </c>
      <c r="J661" s="152">
        <f t="shared" si="1132"/>
        <v>0</v>
      </c>
      <c r="K661" s="152">
        <f t="shared" si="1132"/>
        <v>0</v>
      </c>
      <c r="L661" s="32">
        <f t="shared" si="1132"/>
        <v>315</v>
      </c>
      <c r="M661" s="32">
        <f t="shared" si="1132"/>
        <v>0</v>
      </c>
      <c r="N661" s="32">
        <f t="shared" si="1132"/>
        <v>315</v>
      </c>
      <c r="O661" s="152">
        <f t="shared" si="1132"/>
        <v>0</v>
      </c>
      <c r="P661" s="152">
        <f t="shared" si="1132"/>
        <v>0</v>
      </c>
      <c r="Q661" s="152">
        <f t="shared" si="1132"/>
        <v>0</v>
      </c>
      <c r="R661" s="32">
        <f t="shared" si="1132"/>
        <v>315</v>
      </c>
      <c r="S661" s="32">
        <f t="shared" si="1132"/>
        <v>0</v>
      </c>
      <c r="T661" s="32">
        <f t="shared" si="1132"/>
        <v>315</v>
      </c>
      <c r="U661" s="152">
        <f t="shared" si="1133"/>
        <v>0</v>
      </c>
      <c r="V661" s="152">
        <f t="shared" si="1133"/>
        <v>0</v>
      </c>
      <c r="W661" s="152">
        <f t="shared" si="1133"/>
        <v>0</v>
      </c>
      <c r="X661" s="32">
        <f t="shared" si="1133"/>
        <v>315</v>
      </c>
      <c r="Y661" s="32">
        <f t="shared" si="1133"/>
        <v>0</v>
      </c>
      <c r="Z661" s="32">
        <f t="shared" si="1133"/>
        <v>315</v>
      </c>
      <c r="AA661" s="152">
        <f t="shared" si="1133"/>
        <v>0</v>
      </c>
      <c r="AB661" s="152">
        <f t="shared" si="1133"/>
        <v>0</v>
      </c>
      <c r="AC661" s="152">
        <f t="shared" si="1133"/>
        <v>0</v>
      </c>
      <c r="AD661" s="32">
        <f t="shared" si="1133"/>
        <v>315</v>
      </c>
      <c r="AE661" s="32">
        <f t="shared" si="1133"/>
        <v>0</v>
      </c>
      <c r="AF661" s="32">
        <f t="shared" si="1133"/>
        <v>315</v>
      </c>
      <c r="AG661" s="32"/>
      <c r="AH661" s="152">
        <f t="shared" si="1134"/>
        <v>0</v>
      </c>
      <c r="AI661" s="152">
        <f t="shared" si="1134"/>
        <v>0</v>
      </c>
      <c r="AJ661" s="152">
        <f t="shared" si="1134"/>
        <v>0</v>
      </c>
      <c r="AK661" s="152">
        <f t="shared" si="1134"/>
        <v>0</v>
      </c>
      <c r="AL661" s="32">
        <f t="shared" si="1134"/>
        <v>315</v>
      </c>
      <c r="AM661" s="32">
        <f t="shared" si="1134"/>
        <v>0</v>
      </c>
      <c r="AN661" s="32">
        <f t="shared" si="1134"/>
        <v>315</v>
      </c>
      <c r="AO661" s="32">
        <f t="shared" si="1134"/>
        <v>0</v>
      </c>
      <c r="AP661" s="32">
        <f t="shared" si="1134"/>
        <v>0</v>
      </c>
      <c r="AQ661" s="32">
        <f t="shared" si="1134"/>
        <v>0</v>
      </c>
      <c r="AR661" s="32">
        <f t="shared" si="1134"/>
        <v>0</v>
      </c>
      <c r="AS661" s="32">
        <f t="shared" si="1134"/>
        <v>0</v>
      </c>
      <c r="AT661" s="32">
        <f t="shared" si="1134"/>
        <v>315</v>
      </c>
      <c r="AU661" s="32">
        <f t="shared" si="1134"/>
        <v>0</v>
      </c>
      <c r="AV661" s="32">
        <f t="shared" si="1134"/>
        <v>315</v>
      </c>
      <c r="AW661" s="32">
        <f t="shared" si="1134"/>
        <v>0</v>
      </c>
    </row>
    <row r="662" spans="1:49" s="9" customFormat="1" ht="49.5">
      <c r="A662" s="33" t="s">
        <v>81</v>
      </c>
      <c r="B662" s="30" t="s">
        <v>54</v>
      </c>
      <c r="C662" s="30" t="s">
        <v>51</v>
      </c>
      <c r="D662" s="41" t="s">
        <v>455</v>
      </c>
      <c r="E662" s="30" t="s">
        <v>82</v>
      </c>
      <c r="F662" s="32">
        <f t="shared" si="1132"/>
        <v>315</v>
      </c>
      <c r="G662" s="32">
        <f t="shared" si="1132"/>
        <v>0</v>
      </c>
      <c r="H662" s="32">
        <f t="shared" si="1132"/>
        <v>315</v>
      </c>
      <c r="I662" s="152">
        <f t="shared" si="1132"/>
        <v>0</v>
      </c>
      <c r="J662" s="152">
        <f t="shared" si="1132"/>
        <v>0</v>
      </c>
      <c r="K662" s="152">
        <f t="shared" si="1132"/>
        <v>0</v>
      </c>
      <c r="L662" s="32">
        <f t="shared" si="1132"/>
        <v>315</v>
      </c>
      <c r="M662" s="32">
        <f t="shared" si="1132"/>
        <v>0</v>
      </c>
      <c r="N662" s="32">
        <f t="shared" si="1132"/>
        <v>315</v>
      </c>
      <c r="O662" s="152">
        <f t="shared" si="1132"/>
        <v>0</v>
      </c>
      <c r="P662" s="152">
        <f t="shared" si="1132"/>
        <v>0</v>
      </c>
      <c r="Q662" s="152">
        <f t="shared" si="1132"/>
        <v>0</v>
      </c>
      <c r="R662" s="32">
        <f t="shared" si="1132"/>
        <v>315</v>
      </c>
      <c r="S662" s="32">
        <f t="shared" si="1132"/>
        <v>0</v>
      </c>
      <c r="T662" s="32">
        <f t="shared" si="1132"/>
        <v>315</v>
      </c>
      <c r="U662" s="152">
        <f t="shared" si="1133"/>
        <v>0</v>
      </c>
      <c r="V662" s="152">
        <f t="shared" si="1133"/>
        <v>0</v>
      </c>
      <c r="W662" s="152">
        <f t="shared" si="1133"/>
        <v>0</v>
      </c>
      <c r="X662" s="32">
        <f t="shared" si="1133"/>
        <v>315</v>
      </c>
      <c r="Y662" s="32">
        <f t="shared" si="1133"/>
        <v>0</v>
      </c>
      <c r="Z662" s="32">
        <f t="shared" si="1133"/>
        <v>315</v>
      </c>
      <c r="AA662" s="152">
        <f t="shared" si="1133"/>
        <v>0</v>
      </c>
      <c r="AB662" s="152">
        <f t="shared" si="1133"/>
        <v>0</v>
      </c>
      <c r="AC662" s="152">
        <f t="shared" si="1133"/>
        <v>0</v>
      </c>
      <c r="AD662" s="32">
        <f t="shared" si="1133"/>
        <v>315</v>
      </c>
      <c r="AE662" s="32">
        <f t="shared" si="1133"/>
        <v>0</v>
      </c>
      <c r="AF662" s="32">
        <f t="shared" si="1133"/>
        <v>315</v>
      </c>
      <c r="AG662" s="32"/>
      <c r="AH662" s="152">
        <f t="shared" si="1134"/>
        <v>0</v>
      </c>
      <c r="AI662" s="152">
        <f t="shared" si="1134"/>
        <v>0</v>
      </c>
      <c r="AJ662" s="152">
        <f t="shared" si="1134"/>
        <v>0</v>
      </c>
      <c r="AK662" s="152">
        <f t="shared" si="1134"/>
        <v>0</v>
      </c>
      <c r="AL662" s="32">
        <f t="shared" si="1134"/>
        <v>315</v>
      </c>
      <c r="AM662" s="32">
        <f t="shared" si="1134"/>
        <v>0</v>
      </c>
      <c r="AN662" s="32">
        <f t="shared" si="1134"/>
        <v>315</v>
      </c>
      <c r="AO662" s="32">
        <f t="shared" si="1134"/>
        <v>0</v>
      </c>
      <c r="AP662" s="32">
        <f t="shared" si="1134"/>
        <v>0</v>
      </c>
      <c r="AQ662" s="32">
        <f t="shared" si="1134"/>
        <v>0</v>
      </c>
      <c r="AR662" s="32">
        <f t="shared" si="1134"/>
        <v>0</v>
      </c>
      <c r="AS662" s="32">
        <f t="shared" si="1134"/>
        <v>0</v>
      </c>
      <c r="AT662" s="32">
        <f t="shared" si="1134"/>
        <v>315</v>
      </c>
      <c r="AU662" s="32">
        <f t="shared" si="1134"/>
        <v>0</v>
      </c>
      <c r="AV662" s="32">
        <f t="shared" si="1134"/>
        <v>315</v>
      </c>
      <c r="AW662" s="32">
        <f t="shared" si="1134"/>
        <v>0</v>
      </c>
    </row>
    <row r="663" spans="1:49" s="9" customFormat="1" ht="20.25" customHeight="1">
      <c r="A663" s="33" t="s">
        <v>179</v>
      </c>
      <c r="B663" s="30" t="s">
        <v>54</v>
      </c>
      <c r="C663" s="30" t="s">
        <v>51</v>
      </c>
      <c r="D663" s="41" t="s">
        <v>455</v>
      </c>
      <c r="E663" s="30" t="s">
        <v>178</v>
      </c>
      <c r="F663" s="32">
        <v>315</v>
      </c>
      <c r="G663" s="32"/>
      <c r="H663" s="32">
        <v>315</v>
      </c>
      <c r="I663" s="152"/>
      <c r="J663" s="152"/>
      <c r="K663" s="152"/>
      <c r="L663" s="32">
        <f>F663+I663+J663</f>
        <v>315</v>
      </c>
      <c r="M663" s="32">
        <f>G663+J663</f>
        <v>0</v>
      </c>
      <c r="N663" s="32">
        <f>H663+K663</f>
        <v>315</v>
      </c>
      <c r="O663" s="152"/>
      <c r="P663" s="152"/>
      <c r="Q663" s="152"/>
      <c r="R663" s="32">
        <f>L663+O663+P663</f>
        <v>315</v>
      </c>
      <c r="S663" s="32">
        <f>M663+P663</f>
        <v>0</v>
      </c>
      <c r="T663" s="32">
        <f>N663+Q663</f>
        <v>315</v>
      </c>
      <c r="U663" s="152"/>
      <c r="V663" s="152"/>
      <c r="W663" s="152"/>
      <c r="X663" s="32">
        <f>R663+U663+V663</f>
        <v>315</v>
      </c>
      <c r="Y663" s="32">
        <f>S663+V663</f>
        <v>0</v>
      </c>
      <c r="Z663" s="32">
        <f>T663+W663</f>
        <v>315</v>
      </c>
      <c r="AA663" s="152"/>
      <c r="AB663" s="152"/>
      <c r="AC663" s="152"/>
      <c r="AD663" s="32">
        <f>X663+AA663+AB663</f>
        <v>315</v>
      </c>
      <c r="AE663" s="32">
        <f>Y663+AB663</f>
        <v>0</v>
      </c>
      <c r="AF663" s="32">
        <f>Z663+AC663</f>
        <v>315</v>
      </c>
      <c r="AG663" s="32"/>
      <c r="AH663" s="152"/>
      <c r="AI663" s="152"/>
      <c r="AJ663" s="152"/>
      <c r="AK663" s="152"/>
      <c r="AL663" s="32">
        <f>AD663+AH663+AI663</f>
        <v>315</v>
      </c>
      <c r="AM663" s="32">
        <f>AE663+AI663</f>
        <v>0</v>
      </c>
      <c r="AN663" s="32">
        <f>AF663+AJ663</f>
        <v>315</v>
      </c>
      <c r="AO663" s="32">
        <f>AH663+AK663</f>
        <v>0</v>
      </c>
      <c r="AP663" s="32"/>
      <c r="AQ663" s="32"/>
      <c r="AR663" s="32"/>
      <c r="AS663" s="32"/>
      <c r="AT663" s="32">
        <f>AL663+AP663+AQ663</f>
        <v>315</v>
      </c>
      <c r="AU663" s="32">
        <f>AM663+AQ663</f>
        <v>0</v>
      </c>
      <c r="AV663" s="32">
        <f>AN663+AR663</f>
        <v>315</v>
      </c>
      <c r="AW663" s="32">
        <f>AP663+AS663</f>
        <v>0</v>
      </c>
    </row>
    <row r="664" spans="1:49" s="9" customFormat="1" ht="33">
      <c r="A664" s="79" t="s">
        <v>79</v>
      </c>
      <c r="B664" s="56" t="s">
        <v>54</v>
      </c>
      <c r="C664" s="30" t="s">
        <v>51</v>
      </c>
      <c r="D664" s="80" t="s">
        <v>238</v>
      </c>
      <c r="E664" s="30"/>
      <c r="F664" s="32">
        <f t="shared" ref="F664:H664" si="1135">F665+F669</f>
        <v>259440</v>
      </c>
      <c r="G664" s="32">
        <f t="shared" si="1135"/>
        <v>0</v>
      </c>
      <c r="H664" s="32">
        <f t="shared" si="1135"/>
        <v>275576</v>
      </c>
      <c r="I664" s="152">
        <f t="shared" ref="I664:N664" si="1136">I665+I669</f>
        <v>0</v>
      </c>
      <c r="J664" s="152">
        <f t="shared" si="1136"/>
        <v>0</v>
      </c>
      <c r="K664" s="152">
        <f t="shared" si="1136"/>
        <v>0</v>
      </c>
      <c r="L664" s="32">
        <f t="shared" si="1136"/>
        <v>259440</v>
      </c>
      <c r="M664" s="32">
        <f t="shared" si="1136"/>
        <v>0</v>
      </c>
      <c r="N664" s="32">
        <f t="shared" si="1136"/>
        <v>275576</v>
      </c>
      <c r="O664" s="152">
        <f t="shared" ref="O664:T664" si="1137">O665+O669</f>
        <v>0</v>
      </c>
      <c r="P664" s="152">
        <f t="shared" si="1137"/>
        <v>0</v>
      </c>
      <c r="Q664" s="152">
        <f t="shared" si="1137"/>
        <v>0</v>
      </c>
      <c r="R664" s="32">
        <f t="shared" si="1137"/>
        <v>259440</v>
      </c>
      <c r="S664" s="32">
        <f t="shared" si="1137"/>
        <v>0</v>
      </c>
      <c r="T664" s="32">
        <f t="shared" si="1137"/>
        <v>275576</v>
      </c>
      <c r="U664" s="152">
        <f t="shared" ref="U664:Z664" si="1138">U665+U669</f>
        <v>0</v>
      </c>
      <c r="V664" s="152">
        <f t="shared" si="1138"/>
        <v>0</v>
      </c>
      <c r="W664" s="152">
        <f t="shared" si="1138"/>
        <v>0</v>
      </c>
      <c r="X664" s="32">
        <f t="shared" si="1138"/>
        <v>259440</v>
      </c>
      <c r="Y664" s="32">
        <f t="shared" si="1138"/>
        <v>0</v>
      </c>
      <c r="Z664" s="32">
        <f t="shared" si="1138"/>
        <v>275576</v>
      </c>
      <c r="AA664" s="152">
        <f t="shared" ref="AA664:AF664" si="1139">AA665+AA669</f>
        <v>0</v>
      </c>
      <c r="AB664" s="152">
        <f t="shared" si="1139"/>
        <v>0</v>
      </c>
      <c r="AC664" s="152">
        <f t="shared" si="1139"/>
        <v>0</v>
      </c>
      <c r="AD664" s="32">
        <f t="shared" si="1139"/>
        <v>259440</v>
      </c>
      <c r="AE664" s="32">
        <f t="shared" si="1139"/>
        <v>0</v>
      </c>
      <c r="AF664" s="32">
        <f t="shared" si="1139"/>
        <v>275576</v>
      </c>
      <c r="AG664" s="32"/>
      <c r="AH664" s="152">
        <f t="shared" ref="AH664:AN664" si="1140">AH665+AH669</f>
        <v>0</v>
      </c>
      <c r="AI664" s="152">
        <f t="shared" si="1140"/>
        <v>0</v>
      </c>
      <c r="AJ664" s="152">
        <f t="shared" si="1140"/>
        <v>0</v>
      </c>
      <c r="AK664" s="152">
        <f t="shared" ref="AK664" si="1141">AK665+AK669</f>
        <v>0</v>
      </c>
      <c r="AL664" s="32">
        <f t="shared" si="1140"/>
        <v>259440</v>
      </c>
      <c r="AM664" s="32">
        <f t="shared" si="1140"/>
        <v>0</v>
      </c>
      <c r="AN664" s="32">
        <f t="shared" si="1140"/>
        <v>275576</v>
      </c>
      <c r="AO664" s="32">
        <f t="shared" ref="AO664:AV664" si="1142">AO665+AO669</f>
        <v>0</v>
      </c>
      <c r="AP664" s="32">
        <f t="shared" si="1142"/>
        <v>0</v>
      </c>
      <c r="AQ664" s="32">
        <f t="shared" si="1142"/>
        <v>0</v>
      </c>
      <c r="AR664" s="32">
        <f t="shared" si="1142"/>
        <v>0</v>
      </c>
      <c r="AS664" s="32">
        <f t="shared" si="1142"/>
        <v>0</v>
      </c>
      <c r="AT664" s="32">
        <f t="shared" si="1142"/>
        <v>259440</v>
      </c>
      <c r="AU664" s="32">
        <f t="shared" si="1142"/>
        <v>0</v>
      </c>
      <c r="AV664" s="32">
        <f t="shared" si="1142"/>
        <v>275576</v>
      </c>
      <c r="AW664" s="32">
        <f t="shared" ref="AW664" si="1143">AW665+AW669</f>
        <v>0</v>
      </c>
    </row>
    <row r="665" spans="1:49" s="9" customFormat="1" ht="33">
      <c r="A665" s="70" t="s">
        <v>212</v>
      </c>
      <c r="B665" s="56" t="s">
        <v>54</v>
      </c>
      <c r="C665" s="30" t="s">
        <v>51</v>
      </c>
      <c r="D665" s="80" t="s">
        <v>423</v>
      </c>
      <c r="E665" s="30"/>
      <c r="F665" s="32">
        <f t="shared" ref="F665:U667" si="1144">F666</f>
        <v>258835</v>
      </c>
      <c r="G665" s="32">
        <f t="shared" si="1144"/>
        <v>0</v>
      </c>
      <c r="H665" s="32">
        <f t="shared" si="1144"/>
        <v>274971</v>
      </c>
      <c r="I665" s="152">
        <f t="shared" si="1144"/>
        <v>0</v>
      </c>
      <c r="J665" s="152">
        <f t="shared" si="1144"/>
        <v>0</v>
      </c>
      <c r="K665" s="152">
        <f t="shared" si="1144"/>
        <v>0</v>
      </c>
      <c r="L665" s="32">
        <f t="shared" si="1144"/>
        <v>258835</v>
      </c>
      <c r="M665" s="32">
        <f t="shared" si="1144"/>
        <v>0</v>
      </c>
      <c r="N665" s="32">
        <f t="shared" si="1144"/>
        <v>274971</v>
      </c>
      <c r="O665" s="152">
        <f t="shared" si="1144"/>
        <v>0</v>
      </c>
      <c r="P665" s="152">
        <f t="shared" si="1144"/>
        <v>0</v>
      </c>
      <c r="Q665" s="152">
        <f t="shared" si="1144"/>
        <v>0</v>
      </c>
      <c r="R665" s="32">
        <f t="shared" si="1144"/>
        <v>258835</v>
      </c>
      <c r="S665" s="32">
        <f t="shared" si="1144"/>
        <v>0</v>
      </c>
      <c r="T665" s="32">
        <f t="shared" si="1144"/>
        <v>274971</v>
      </c>
      <c r="U665" s="152">
        <f t="shared" si="1144"/>
        <v>0</v>
      </c>
      <c r="V665" s="152">
        <f t="shared" ref="U665:AL667" si="1145">V666</f>
        <v>0</v>
      </c>
      <c r="W665" s="152">
        <f t="shared" si="1145"/>
        <v>0</v>
      </c>
      <c r="X665" s="32">
        <f t="shared" si="1145"/>
        <v>258835</v>
      </c>
      <c r="Y665" s="32">
        <f t="shared" si="1145"/>
        <v>0</v>
      </c>
      <c r="Z665" s="32">
        <f t="shared" si="1145"/>
        <v>274971</v>
      </c>
      <c r="AA665" s="152">
        <f t="shared" si="1145"/>
        <v>0</v>
      </c>
      <c r="AB665" s="152">
        <f t="shared" si="1145"/>
        <v>0</v>
      </c>
      <c r="AC665" s="152">
        <f t="shared" si="1145"/>
        <v>0</v>
      </c>
      <c r="AD665" s="32">
        <f t="shared" si="1145"/>
        <v>258835</v>
      </c>
      <c r="AE665" s="32">
        <f t="shared" si="1145"/>
        <v>0</v>
      </c>
      <c r="AF665" s="32">
        <f t="shared" si="1145"/>
        <v>274971</v>
      </c>
      <c r="AG665" s="32"/>
      <c r="AH665" s="152">
        <f t="shared" si="1145"/>
        <v>0</v>
      </c>
      <c r="AI665" s="152">
        <f t="shared" si="1145"/>
        <v>0</v>
      </c>
      <c r="AJ665" s="152">
        <f t="shared" si="1145"/>
        <v>0</v>
      </c>
      <c r="AK665" s="152">
        <f t="shared" si="1145"/>
        <v>0</v>
      </c>
      <c r="AL665" s="32">
        <f t="shared" si="1145"/>
        <v>258835</v>
      </c>
      <c r="AM665" s="32">
        <f t="shared" ref="AH665:AW667" si="1146">AM666</f>
        <v>0</v>
      </c>
      <c r="AN665" s="32">
        <f t="shared" si="1146"/>
        <v>274971</v>
      </c>
      <c r="AO665" s="32">
        <f t="shared" si="1146"/>
        <v>0</v>
      </c>
      <c r="AP665" s="32">
        <f t="shared" si="1146"/>
        <v>0</v>
      </c>
      <c r="AQ665" s="32">
        <f t="shared" si="1146"/>
        <v>0</v>
      </c>
      <c r="AR665" s="32">
        <f t="shared" si="1146"/>
        <v>0</v>
      </c>
      <c r="AS665" s="32">
        <f t="shared" si="1146"/>
        <v>0</v>
      </c>
      <c r="AT665" s="32">
        <f t="shared" si="1146"/>
        <v>258835</v>
      </c>
      <c r="AU665" s="32">
        <f t="shared" si="1146"/>
        <v>0</v>
      </c>
      <c r="AV665" s="32">
        <f t="shared" si="1146"/>
        <v>274971</v>
      </c>
      <c r="AW665" s="32">
        <f t="shared" si="1146"/>
        <v>0</v>
      </c>
    </row>
    <row r="666" spans="1:49" s="9" customFormat="1" ht="33">
      <c r="A666" s="29" t="s">
        <v>85</v>
      </c>
      <c r="B666" s="56" t="s">
        <v>54</v>
      </c>
      <c r="C666" s="30" t="s">
        <v>51</v>
      </c>
      <c r="D666" s="41" t="s">
        <v>443</v>
      </c>
      <c r="E666" s="30"/>
      <c r="F666" s="32">
        <f t="shared" si="1144"/>
        <v>258835</v>
      </c>
      <c r="G666" s="32">
        <f t="shared" si="1144"/>
        <v>0</v>
      </c>
      <c r="H666" s="32">
        <f t="shared" si="1144"/>
        <v>274971</v>
      </c>
      <c r="I666" s="152">
        <f t="shared" si="1144"/>
        <v>0</v>
      </c>
      <c r="J666" s="152">
        <f t="shared" si="1144"/>
        <v>0</v>
      </c>
      <c r="K666" s="152">
        <f t="shared" si="1144"/>
        <v>0</v>
      </c>
      <c r="L666" s="32">
        <f t="shared" si="1144"/>
        <v>258835</v>
      </c>
      <c r="M666" s="32">
        <f t="shared" si="1144"/>
        <v>0</v>
      </c>
      <c r="N666" s="32">
        <f t="shared" si="1144"/>
        <v>274971</v>
      </c>
      <c r="O666" s="152">
        <f t="shared" si="1144"/>
        <v>0</v>
      </c>
      <c r="P666" s="152">
        <f t="shared" si="1144"/>
        <v>0</v>
      </c>
      <c r="Q666" s="152">
        <f t="shared" si="1144"/>
        <v>0</v>
      </c>
      <c r="R666" s="32">
        <f t="shared" si="1144"/>
        <v>258835</v>
      </c>
      <c r="S666" s="32">
        <f t="shared" si="1144"/>
        <v>0</v>
      </c>
      <c r="T666" s="32">
        <f t="shared" si="1144"/>
        <v>274971</v>
      </c>
      <c r="U666" s="152">
        <f t="shared" si="1145"/>
        <v>0</v>
      </c>
      <c r="V666" s="152">
        <f t="shared" si="1145"/>
        <v>0</v>
      </c>
      <c r="W666" s="152">
        <f t="shared" si="1145"/>
        <v>0</v>
      </c>
      <c r="X666" s="32">
        <f t="shared" si="1145"/>
        <v>258835</v>
      </c>
      <c r="Y666" s="32">
        <f t="shared" si="1145"/>
        <v>0</v>
      </c>
      <c r="Z666" s="32">
        <f t="shared" si="1145"/>
        <v>274971</v>
      </c>
      <c r="AA666" s="152">
        <f t="shared" si="1145"/>
        <v>0</v>
      </c>
      <c r="AB666" s="152">
        <f t="shared" si="1145"/>
        <v>0</v>
      </c>
      <c r="AC666" s="152">
        <f t="shared" si="1145"/>
        <v>0</v>
      </c>
      <c r="AD666" s="32">
        <f t="shared" si="1145"/>
        <v>258835</v>
      </c>
      <c r="AE666" s="32">
        <f t="shared" si="1145"/>
        <v>0</v>
      </c>
      <c r="AF666" s="32">
        <f t="shared" si="1145"/>
        <v>274971</v>
      </c>
      <c r="AG666" s="32"/>
      <c r="AH666" s="152">
        <f t="shared" si="1146"/>
        <v>0</v>
      </c>
      <c r="AI666" s="152">
        <f t="shared" si="1146"/>
        <v>0</v>
      </c>
      <c r="AJ666" s="152">
        <f t="shared" si="1146"/>
        <v>0</v>
      </c>
      <c r="AK666" s="152">
        <f t="shared" si="1146"/>
        <v>0</v>
      </c>
      <c r="AL666" s="32">
        <f t="shared" si="1146"/>
        <v>258835</v>
      </c>
      <c r="AM666" s="32">
        <f t="shared" si="1146"/>
        <v>0</v>
      </c>
      <c r="AN666" s="32">
        <f t="shared" si="1146"/>
        <v>274971</v>
      </c>
      <c r="AO666" s="32">
        <f t="shared" si="1146"/>
        <v>0</v>
      </c>
      <c r="AP666" s="32">
        <f t="shared" si="1146"/>
        <v>0</v>
      </c>
      <c r="AQ666" s="32">
        <f t="shared" si="1146"/>
        <v>0</v>
      </c>
      <c r="AR666" s="32">
        <f t="shared" si="1146"/>
        <v>0</v>
      </c>
      <c r="AS666" s="32">
        <f t="shared" si="1146"/>
        <v>0</v>
      </c>
      <c r="AT666" s="32">
        <f t="shared" si="1146"/>
        <v>258835</v>
      </c>
      <c r="AU666" s="32">
        <f t="shared" si="1146"/>
        <v>0</v>
      </c>
      <c r="AV666" s="32">
        <f t="shared" si="1146"/>
        <v>274971</v>
      </c>
      <c r="AW666" s="32">
        <f t="shared" si="1146"/>
        <v>0</v>
      </c>
    </row>
    <row r="667" spans="1:49" s="9" customFormat="1" ht="49.5">
      <c r="A667" s="79" t="s">
        <v>81</v>
      </c>
      <c r="B667" s="56" t="s">
        <v>54</v>
      </c>
      <c r="C667" s="30" t="s">
        <v>51</v>
      </c>
      <c r="D667" s="41" t="s">
        <v>443</v>
      </c>
      <c r="E667" s="30" t="s">
        <v>82</v>
      </c>
      <c r="F667" s="32">
        <f t="shared" si="1144"/>
        <v>258835</v>
      </c>
      <c r="G667" s="32">
        <f t="shared" si="1144"/>
        <v>0</v>
      </c>
      <c r="H667" s="32">
        <f t="shared" si="1144"/>
        <v>274971</v>
      </c>
      <c r="I667" s="152">
        <f t="shared" si="1144"/>
        <v>0</v>
      </c>
      <c r="J667" s="152">
        <f t="shared" si="1144"/>
        <v>0</v>
      </c>
      <c r="K667" s="152">
        <f t="shared" si="1144"/>
        <v>0</v>
      </c>
      <c r="L667" s="32">
        <f t="shared" si="1144"/>
        <v>258835</v>
      </c>
      <c r="M667" s="32">
        <f t="shared" si="1144"/>
        <v>0</v>
      </c>
      <c r="N667" s="32">
        <f t="shared" si="1144"/>
        <v>274971</v>
      </c>
      <c r="O667" s="152">
        <f t="shared" si="1144"/>
        <v>0</v>
      </c>
      <c r="P667" s="152">
        <f t="shared" si="1144"/>
        <v>0</v>
      </c>
      <c r="Q667" s="152">
        <f t="shared" si="1144"/>
        <v>0</v>
      </c>
      <c r="R667" s="32">
        <f t="shared" si="1144"/>
        <v>258835</v>
      </c>
      <c r="S667" s="32">
        <f t="shared" si="1144"/>
        <v>0</v>
      </c>
      <c r="T667" s="32">
        <f t="shared" si="1144"/>
        <v>274971</v>
      </c>
      <c r="U667" s="152">
        <f t="shared" si="1145"/>
        <v>0</v>
      </c>
      <c r="V667" s="152">
        <f t="shared" si="1145"/>
        <v>0</v>
      </c>
      <c r="W667" s="152">
        <f t="shared" si="1145"/>
        <v>0</v>
      </c>
      <c r="X667" s="32">
        <f t="shared" si="1145"/>
        <v>258835</v>
      </c>
      <c r="Y667" s="32">
        <f t="shared" si="1145"/>
        <v>0</v>
      </c>
      <c r="Z667" s="32">
        <f t="shared" si="1145"/>
        <v>274971</v>
      </c>
      <c r="AA667" s="152">
        <f t="shared" si="1145"/>
        <v>0</v>
      </c>
      <c r="AB667" s="152">
        <f t="shared" si="1145"/>
        <v>0</v>
      </c>
      <c r="AC667" s="152">
        <f t="shared" si="1145"/>
        <v>0</v>
      </c>
      <c r="AD667" s="32">
        <f t="shared" si="1145"/>
        <v>258835</v>
      </c>
      <c r="AE667" s="32">
        <f t="shared" si="1145"/>
        <v>0</v>
      </c>
      <c r="AF667" s="32">
        <f t="shared" si="1145"/>
        <v>274971</v>
      </c>
      <c r="AG667" s="32"/>
      <c r="AH667" s="152">
        <f t="shared" si="1146"/>
        <v>0</v>
      </c>
      <c r="AI667" s="152">
        <f t="shared" si="1146"/>
        <v>0</v>
      </c>
      <c r="AJ667" s="152">
        <f t="shared" si="1146"/>
        <v>0</v>
      </c>
      <c r="AK667" s="152">
        <f t="shared" si="1146"/>
        <v>0</v>
      </c>
      <c r="AL667" s="32">
        <f t="shared" si="1146"/>
        <v>258835</v>
      </c>
      <c r="AM667" s="32">
        <f t="shared" si="1146"/>
        <v>0</v>
      </c>
      <c r="AN667" s="32">
        <f t="shared" si="1146"/>
        <v>274971</v>
      </c>
      <c r="AO667" s="32">
        <f t="shared" si="1146"/>
        <v>0</v>
      </c>
      <c r="AP667" s="32">
        <f t="shared" si="1146"/>
        <v>0</v>
      </c>
      <c r="AQ667" s="32">
        <f t="shared" si="1146"/>
        <v>0</v>
      </c>
      <c r="AR667" s="32">
        <f t="shared" si="1146"/>
        <v>0</v>
      </c>
      <c r="AS667" s="32">
        <f t="shared" si="1146"/>
        <v>0</v>
      </c>
      <c r="AT667" s="32">
        <f t="shared" si="1146"/>
        <v>258835</v>
      </c>
      <c r="AU667" s="32">
        <f t="shared" si="1146"/>
        <v>0</v>
      </c>
      <c r="AV667" s="32">
        <f t="shared" si="1146"/>
        <v>274971</v>
      </c>
      <c r="AW667" s="32">
        <f t="shared" si="1146"/>
        <v>0</v>
      </c>
    </row>
    <row r="668" spans="1:49" s="9" customFormat="1" ht="33">
      <c r="A668" s="79" t="s">
        <v>179</v>
      </c>
      <c r="B668" s="56" t="s">
        <v>54</v>
      </c>
      <c r="C668" s="30" t="s">
        <v>51</v>
      </c>
      <c r="D668" s="41" t="s">
        <v>443</v>
      </c>
      <c r="E668" s="30" t="s">
        <v>178</v>
      </c>
      <c r="F668" s="32">
        <v>258835</v>
      </c>
      <c r="G668" s="32"/>
      <c r="H668" s="32">
        <v>274971</v>
      </c>
      <c r="I668" s="152"/>
      <c r="J668" s="152"/>
      <c r="K668" s="152"/>
      <c r="L668" s="32">
        <f>F668+I668+J668</f>
        <v>258835</v>
      </c>
      <c r="M668" s="32">
        <f>G668+J668</f>
        <v>0</v>
      </c>
      <c r="N668" s="32">
        <f>H668+K668</f>
        <v>274971</v>
      </c>
      <c r="O668" s="152"/>
      <c r="P668" s="152"/>
      <c r="Q668" s="152"/>
      <c r="R668" s="32">
        <f>L668+O668+P668</f>
        <v>258835</v>
      </c>
      <c r="S668" s="32">
        <f>M668+P668</f>
        <v>0</v>
      </c>
      <c r="T668" s="32">
        <f>N668+Q668</f>
        <v>274971</v>
      </c>
      <c r="U668" s="152"/>
      <c r="V668" s="152"/>
      <c r="W668" s="152"/>
      <c r="X668" s="32">
        <f>R668+U668+V668</f>
        <v>258835</v>
      </c>
      <c r="Y668" s="32">
        <f>S668+V668</f>
        <v>0</v>
      </c>
      <c r="Z668" s="32">
        <f>T668+W668</f>
        <v>274971</v>
      </c>
      <c r="AA668" s="152"/>
      <c r="AB668" s="152"/>
      <c r="AC668" s="152"/>
      <c r="AD668" s="32">
        <f>X668+AA668+AB668</f>
        <v>258835</v>
      </c>
      <c r="AE668" s="32">
        <f>Y668+AB668</f>
        <v>0</v>
      </c>
      <c r="AF668" s="32">
        <f>Z668+AC668</f>
        <v>274971</v>
      </c>
      <c r="AG668" s="32"/>
      <c r="AH668" s="152"/>
      <c r="AI668" s="152"/>
      <c r="AJ668" s="152"/>
      <c r="AK668" s="152"/>
      <c r="AL668" s="32">
        <f>AD668+AH668+AI668</f>
        <v>258835</v>
      </c>
      <c r="AM668" s="32">
        <f>AE668+AI668</f>
        <v>0</v>
      </c>
      <c r="AN668" s="32">
        <f>AF668+AJ668</f>
        <v>274971</v>
      </c>
      <c r="AO668" s="32">
        <f>AH668+AK668</f>
        <v>0</v>
      </c>
      <c r="AP668" s="32"/>
      <c r="AQ668" s="32"/>
      <c r="AR668" s="32"/>
      <c r="AS668" s="32"/>
      <c r="AT668" s="32">
        <f>AL668+AP668+AQ668</f>
        <v>258835</v>
      </c>
      <c r="AU668" s="32">
        <f>AM668+AQ668</f>
        <v>0</v>
      </c>
      <c r="AV668" s="32">
        <f>AN668+AR668</f>
        <v>274971</v>
      </c>
      <c r="AW668" s="32">
        <f>AP668+AS668</f>
        <v>0</v>
      </c>
    </row>
    <row r="669" spans="1:49" s="9" customFormat="1" ht="24" customHeight="1">
      <c r="A669" s="79" t="s">
        <v>76</v>
      </c>
      <c r="B669" s="56" t="s">
        <v>54</v>
      </c>
      <c r="C669" s="30" t="s">
        <v>51</v>
      </c>
      <c r="D669" s="80" t="s">
        <v>239</v>
      </c>
      <c r="E669" s="30"/>
      <c r="F669" s="32">
        <f t="shared" ref="F669:U671" si="1147">F670</f>
        <v>605</v>
      </c>
      <c r="G669" s="32">
        <f t="shared" si="1147"/>
        <v>0</v>
      </c>
      <c r="H669" s="32">
        <f t="shared" si="1147"/>
        <v>605</v>
      </c>
      <c r="I669" s="152">
        <f t="shared" si="1147"/>
        <v>0</v>
      </c>
      <c r="J669" s="152">
        <f t="shared" si="1147"/>
        <v>0</v>
      </c>
      <c r="K669" s="152">
        <f t="shared" si="1147"/>
        <v>0</v>
      </c>
      <c r="L669" s="32">
        <f t="shared" si="1147"/>
        <v>605</v>
      </c>
      <c r="M669" s="32">
        <f t="shared" si="1147"/>
        <v>0</v>
      </c>
      <c r="N669" s="32">
        <f t="shared" si="1147"/>
        <v>605</v>
      </c>
      <c r="O669" s="152">
        <f t="shared" si="1147"/>
        <v>0</v>
      </c>
      <c r="P669" s="152">
        <f t="shared" si="1147"/>
        <v>0</v>
      </c>
      <c r="Q669" s="152">
        <f t="shared" si="1147"/>
        <v>0</v>
      </c>
      <c r="R669" s="32">
        <f t="shared" si="1147"/>
        <v>605</v>
      </c>
      <c r="S669" s="32">
        <f t="shared" si="1147"/>
        <v>0</v>
      </c>
      <c r="T669" s="32">
        <f t="shared" si="1147"/>
        <v>605</v>
      </c>
      <c r="U669" s="152">
        <f t="shared" si="1147"/>
        <v>0</v>
      </c>
      <c r="V669" s="152">
        <f t="shared" ref="U669:AL671" si="1148">V670</f>
        <v>0</v>
      </c>
      <c r="W669" s="152">
        <f t="shared" si="1148"/>
        <v>0</v>
      </c>
      <c r="X669" s="32">
        <f t="shared" si="1148"/>
        <v>605</v>
      </c>
      <c r="Y669" s="32">
        <f t="shared" si="1148"/>
        <v>0</v>
      </c>
      <c r="Z669" s="32">
        <f t="shared" si="1148"/>
        <v>605</v>
      </c>
      <c r="AA669" s="152">
        <f t="shared" si="1148"/>
        <v>0</v>
      </c>
      <c r="AB669" s="152">
        <f t="shared" si="1148"/>
        <v>0</v>
      </c>
      <c r="AC669" s="152">
        <f t="shared" si="1148"/>
        <v>0</v>
      </c>
      <c r="AD669" s="32">
        <f t="shared" si="1148"/>
        <v>605</v>
      </c>
      <c r="AE669" s="32">
        <f t="shared" si="1148"/>
        <v>0</v>
      </c>
      <c r="AF669" s="32">
        <f t="shared" si="1148"/>
        <v>605</v>
      </c>
      <c r="AG669" s="32"/>
      <c r="AH669" s="152">
        <f t="shared" si="1148"/>
        <v>0</v>
      </c>
      <c r="AI669" s="152">
        <f t="shared" si="1148"/>
        <v>0</v>
      </c>
      <c r="AJ669" s="152">
        <f t="shared" si="1148"/>
        <v>0</v>
      </c>
      <c r="AK669" s="152">
        <f t="shared" si="1148"/>
        <v>0</v>
      </c>
      <c r="AL669" s="32">
        <f t="shared" si="1148"/>
        <v>605</v>
      </c>
      <c r="AM669" s="32">
        <f t="shared" ref="AH669:AW671" si="1149">AM670</f>
        <v>0</v>
      </c>
      <c r="AN669" s="32">
        <f t="shared" si="1149"/>
        <v>605</v>
      </c>
      <c r="AO669" s="32">
        <f t="shared" si="1149"/>
        <v>0</v>
      </c>
      <c r="AP669" s="32">
        <f t="shared" si="1149"/>
        <v>0</v>
      </c>
      <c r="AQ669" s="32">
        <f t="shared" si="1149"/>
        <v>0</v>
      </c>
      <c r="AR669" s="32">
        <f t="shared" si="1149"/>
        <v>0</v>
      </c>
      <c r="AS669" s="32">
        <f t="shared" si="1149"/>
        <v>0</v>
      </c>
      <c r="AT669" s="32">
        <f t="shared" si="1149"/>
        <v>605</v>
      </c>
      <c r="AU669" s="32">
        <f t="shared" si="1149"/>
        <v>0</v>
      </c>
      <c r="AV669" s="32">
        <f t="shared" si="1149"/>
        <v>605</v>
      </c>
      <c r="AW669" s="32">
        <f t="shared" si="1149"/>
        <v>0</v>
      </c>
    </row>
    <row r="670" spans="1:49" s="9" customFormat="1" ht="33">
      <c r="A670" s="79" t="s">
        <v>86</v>
      </c>
      <c r="B670" s="56" t="s">
        <v>54</v>
      </c>
      <c r="C670" s="30" t="s">
        <v>51</v>
      </c>
      <c r="D670" s="80" t="s">
        <v>438</v>
      </c>
      <c r="E670" s="30"/>
      <c r="F670" s="32">
        <f t="shared" si="1147"/>
        <v>605</v>
      </c>
      <c r="G670" s="32">
        <f t="shared" si="1147"/>
        <v>0</v>
      </c>
      <c r="H670" s="32">
        <f t="shared" si="1147"/>
        <v>605</v>
      </c>
      <c r="I670" s="152">
        <f t="shared" si="1147"/>
        <v>0</v>
      </c>
      <c r="J670" s="152">
        <f t="shared" si="1147"/>
        <v>0</v>
      </c>
      <c r="K670" s="152">
        <f t="shared" si="1147"/>
        <v>0</v>
      </c>
      <c r="L670" s="32">
        <f t="shared" si="1147"/>
        <v>605</v>
      </c>
      <c r="M670" s="32">
        <f t="shared" si="1147"/>
        <v>0</v>
      </c>
      <c r="N670" s="32">
        <f t="shared" si="1147"/>
        <v>605</v>
      </c>
      <c r="O670" s="152">
        <f t="shared" si="1147"/>
        <v>0</v>
      </c>
      <c r="P670" s="152">
        <f t="shared" si="1147"/>
        <v>0</v>
      </c>
      <c r="Q670" s="152">
        <f t="shared" si="1147"/>
        <v>0</v>
      </c>
      <c r="R670" s="32">
        <f t="shared" si="1147"/>
        <v>605</v>
      </c>
      <c r="S670" s="32">
        <f t="shared" si="1147"/>
        <v>0</v>
      </c>
      <c r="T670" s="32">
        <f t="shared" si="1147"/>
        <v>605</v>
      </c>
      <c r="U670" s="152">
        <f t="shared" si="1148"/>
        <v>0</v>
      </c>
      <c r="V670" s="152">
        <f t="shared" si="1148"/>
        <v>0</v>
      </c>
      <c r="W670" s="152">
        <f t="shared" si="1148"/>
        <v>0</v>
      </c>
      <c r="X670" s="32">
        <f t="shared" si="1148"/>
        <v>605</v>
      </c>
      <c r="Y670" s="32">
        <f t="shared" si="1148"/>
        <v>0</v>
      </c>
      <c r="Z670" s="32">
        <f t="shared" si="1148"/>
        <v>605</v>
      </c>
      <c r="AA670" s="152">
        <f t="shared" si="1148"/>
        <v>0</v>
      </c>
      <c r="AB670" s="152">
        <f t="shared" si="1148"/>
        <v>0</v>
      </c>
      <c r="AC670" s="152">
        <f t="shared" si="1148"/>
        <v>0</v>
      </c>
      <c r="AD670" s="32">
        <f t="shared" si="1148"/>
        <v>605</v>
      </c>
      <c r="AE670" s="32">
        <f t="shared" si="1148"/>
        <v>0</v>
      </c>
      <c r="AF670" s="32">
        <f t="shared" si="1148"/>
        <v>605</v>
      </c>
      <c r="AG670" s="32"/>
      <c r="AH670" s="152">
        <f t="shared" si="1149"/>
        <v>0</v>
      </c>
      <c r="AI670" s="152">
        <f t="shared" si="1149"/>
        <v>0</v>
      </c>
      <c r="AJ670" s="152">
        <f t="shared" si="1149"/>
        <v>0</v>
      </c>
      <c r="AK670" s="152">
        <f t="shared" si="1149"/>
        <v>0</v>
      </c>
      <c r="AL670" s="32">
        <f t="shared" si="1149"/>
        <v>605</v>
      </c>
      <c r="AM670" s="32">
        <f t="shared" si="1149"/>
        <v>0</v>
      </c>
      <c r="AN670" s="32">
        <f t="shared" si="1149"/>
        <v>605</v>
      </c>
      <c r="AO670" s="32">
        <f t="shared" si="1149"/>
        <v>0</v>
      </c>
      <c r="AP670" s="32">
        <f t="shared" si="1149"/>
        <v>0</v>
      </c>
      <c r="AQ670" s="32">
        <f t="shared" si="1149"/>
        <v>0</v>
      </c>
      <c r="AR670" s="32">
        <f t="shared" si="1149"/>
        <v>0</v>
      </c>
      <c r="AS670" s="32">
        <f t="shared" si="1149"/>
        <v>0</v>
      </c>
      <c r="AT670" s="32">
        <f t="shared" si="1149"/>
        <v>605</v>
      </c>
      <c r="AU670" s="32">
        <f t="shared" si="1149"/>
        <v>0</v>
      </c>
      <c r="AV670" s="32">
        <f t="shared" si="1149"/>
        <v>605</v>
      </c>
      <c r="AW670" s="32">
        <f t="shared" si="1149"/>
        <v>0</v>
      </c>
    </row>
    <row r="671" spans="1:49" s="9" customFormat="1" ht="49.5">
      <c r="A671" s="79" t="s">
        <v>81</v>
      </c>
      <c r="B671" s="56" t="s">
        <v>54</v>
      </c>
      <c r="C671" s="30" t="s">
        <v>51</v>
      </c>
      <c r="D671" s="80" t="s">
        <v>438</v>
      </c>
      <c r="E671" s="30" t="s">
        <v>82</v>
      </c>
      <c r="F671" s="32">
        <f t="shared" si="1147"/>
        <v>605</v>
      </c>
      <c r="G671" s="32">
        <f t="shared" si="1147"/>
        <v>0</v>
      </c>
      <c r="H671" s="32">
        <f t="shared" si="1147"/>
        <v>605</v>
      </c>
      <c r="I671" s="152">
        <f t="shared" si="1147"/>
        <v>0</v>
      </c>
      <c r="J671" s="152">
        <f t="shared" si="1147"/>
        <v>0</v>
      </c>
      <c r="K671" s="152">
        <f t="shared" si="1147"/>
        <v>0</v>
      </c>
      <c r="L671" s="32">
        <f t="shared" si="1147"/>
        <v>605</v>
      </c>
      <c r="M671" s="32">
        <f t="shared" si="1147"/>
        <v>0</v>
      </c>
      <c r="N671" s="32">
        <f t="shared" si="1147"/>
        <v>605</v>
      </c>
      <c r="O671" s="152">
        <f t="shared" si="1147"/>
        <v>0</v>
      </c>
      <c r="P671" s="152">
        <f t="shared" si="1147"/>
        <v>0</v>
      </c>
      <c r="Q671" s="152">
        <f t="shared" si="1147"/>
        <v>0</v>
      </c>
      <c r="R671" s="32">
        <f t="shared" si="1147"/>
        <v>605</v>
      </c>
      <c r="S671" s="32">
        <f t="shared" si="1147"/>
        <v>0</v>
      </c>
      <c r="T671" s="32">
        <f t="shared" si="1147"/>
        <v>605</v>
      </c>
      <c r="U671" s="152">
        <f t="shared" si="1148"/>
        <v>0</v>
      </c>
      <c r="V671" s="152">
        <f t="shared" si="1148"/>
        <v>0</v>
      </c>
      <c r="W671" s="152">
        <f t="shared" si="1148"/>
        <v>0</v>
      </c>
      <c r="X671" s="32">
        <f t="shared" si="1148"/>
        <v>605</v>
      </c>
      <c r="Y671" s="32">
        <f t="shared" si="1148"/>
        <v>0</v>
      </c>
      <c r="Z671" s="32">
        <f t="shared" si="1148"/>
        <v>605</v>
      </c>
      <c r="AA671" s="152">
        <f t="shared" si="1148"/>
        <v>0</v>
      </c>
      <c r="AB671" s="152">
        <f t="shared" si="1148"/>
        <v>0</v>
      </c>
      <c r="AC671" s="152">
        <f t="shared" si="1148"/>
        <v>0</v>
      </c>
      <c r="AD671" s="32">
        <f t="shared" si="1148"/>
        <v>605</v>
      </c>
      <c r="AE671" s="32">
        <f t="shared" si="1148"/>
        <v>0</v>
      </c>
      <c r="AF671" s="32">
        <f t="shared" si="1148"/>
        <v>605</v>
      </c>
      <c r="AG671" s="32"/>
      <c r="AH671" s="152">
        <f t="shared" si="1149"/>
        <v>0</v>
      </c>
      <c r="AI671" s="152">
        <f t="shared" si="1149"/>
        <v>0</v>
      </c>
      <c r="AJ671" s="152">
        <f t="shared" si="1149"/>
        <v>0</v>
      </c>
      <c r="AK671" s="152">
        <f t="shared" si="1149"/>
        <v>0</v>
      </c>
      <c r="AL671" s="32">
        <f t="shared" si="1149"/>
        <v>605</v>
      </c>
      <c r="AM671" s="32">
        <f t="shared" si="1149"/>
        <v>0</v>
      </c>
      <c r="AN671" s="32">
        <f t="shared" si="1149"/>
        <v>605</v>
      </c>
      <c r="AO671" s="32">
        <f t="shared" si="1149"/>
        <v>0</v>
      </c>
      <c r="AP671" s="32">
        <f t="shared" si="1149"/>
        <v>0</v>
      </c>
      <c r="AQ671" s="32">
        <f t="shared" si="1149"/>
        <v>0</v>
      </c>
      <c r="AR671" s="32">
        <f t="shared" si="1149"/>
        <v>0</v>
      </c>
      <c r="AS671" s="32">
        <f t="shared" si="1149"/>
        <v>0</v>
      </c>
      <c r="AT671" s="32">
        <f t="shared" si="1149"/>
        <v>605</v>
      </c>
      <c r="AU671" s="32">
        <f t="shared" si="1149"/>
        <v>0</v>
      </c>
      <c r="AV671" s="32">
        <f t="shared" si="1149"/>
        <v>605</v>
      </c>
      <c r="AW671" s="32">
        <f t="shared" si="1149"/>
        <v>0</v>
      </c>
    </row>
    <row r="672" spans="1:49" s="9" customFormat="1" ht="20.25" customHeight="1">
      <c r="A672" s="79" t="s">
        <v>179</v>
      </c>
      <c r="B672" s="56" t="s">
        <v>54</v>
      </c>
      <c r="C672" s="30" t="s">
        <v>51</v>
      </c>
      <c r="D672" s="80" t="s">
        <v>438</v>
      </c>
      <c r="E672" s="30" t="s">
        <v>178</v>
      </c>
      <c r="F672" s="32">
        <v>605</v>
      </c>
      <c r="G672" s="32"/>
      <c r="H672" s="32">
        <v>605</v>
      </c>
      <c r="I672" s="152"/>
      <c r="J672" s="152"/>
      <c r="K672" s="152"/>
      <c r="L672" s="32">
        <f>F672+I672+J672</f>
        <v>605</v>
      </c>
      <c r="M672" s="32">
        <f>G672+J672</f>
        <v>0</v>
      </c>
      <c r="N672" s="32">
        <f>H672+K672</f>
        <v>605</v>
      </c>
      <c r="O672" s="152"/>
      <c r="P672" s="152"/>
      <c r="Q672" s="152"/>
      <c r="R672" s="32">
        <f>L672+O672+P672</f>
        <v>605</v>
      </c>
      <c r="S672" s="32">
        <f>M672+P672</f>
        <v>0</v>
      </c>
      <c r="T672" s="32">
        <f>N672+Q672</f>
        <v>605</v>
      </c>
      <c r="U672" s="152"/>
      <c r="V672" s="152"/>
      <c r="W672" s="152"/>
      <c r="X672" s="32">
        <f>R672+U672+V672</f>
        <v>605</v>
      </c>
      <c r="Y672" s="32">
        <f>S672+V672</f>
        <v>0</v>
      </c>
      <c r="Z672" s="32">
        <f>T672+W672</f>
        <v>605</v>
      </c>
      <c r="AA672" s="152"/>
      <c r="AB672" s="152"/>
      <c r="AC672" s="152"/>
      <c r="AD672" s="32">
        <f>X672+AA672+AB672</f>
        <v>605</v>
      </c>
      <c r="AE672" s="32">
        <f>Y672+AB672</f>
        <v>0</v>
      </c>
      <c r="AF672" s="32">
        <f>Z672+AC672</f>
        <v>605</v>
      </c>
      <c r="AG672" s="32"/>
      <c r="AH672" s="152"/>
      <c r="AI672" s="152"/>
      <c r="AJ672" s="152"/>
      <c r="AK672" s="152"/>
      <c r="AL672" s="32">
        <f>AD672+AH672+AI672</f>
        <v>605</v>
      </c>
      <c r="AM672" s="32">
        <f>AE672+AI672</f>
        <v>0</v>
      </c>
      <c r="AN672" s="32">
        <f>AF672+AJ672</f>
        <v>605</v>
      </c>
      <c r="AO672" s="32">
        <f>AH672+AK672</f>
        <v>0</v>
      </c>
      <c r="AP672" s="32"/>
      <c r="AQ672" s="32"/>
      <c r="AR672" s="32"/>
      <c r="AS672" s="32"/>
      <c r="AT672" s="32">
        <f>AL672+AP672+AQ672</f>
        <v>605</v>
      </c>
      <c r="AU672" s="32">
        <f>AM672+AQ672</f>
        <v>0</v>
      </c>
      <c r="AV672" s="32">
        <f>AN672+AR672</f>
        <v>605</v>
      </c>
      <c r="AW672" s="32">
        <f>AP672+AS672</f>
        <v>0</v>
      </c>
    </row>
    <row r="673" spans="1:49" s="9" customFormat="1" ht="16.5">
      <c r="A673" s="92"/>
      <c r="B673" s="56"/>
      <c r="C673" s="56"/>
      <c r="D673" s="50"/>
      <c r="E673" s="30"/>
      <c r="F673" s="87"/>
      <c r="G673" s="87"/>
      <c r="H673" s="87"/>
      <c r="I673" s="156"/>
      <c r="J673" s="156"/>
      <c r="K673" s="156"/>
      <c r="L673" s="87"/>
      <c r="M673" s="87"/>
      <c r="N673" s="87"/>
      <c r="O673" s="156"/>
      <c r="P673" s="156"/>
      <c r="Q673" s="156"/>
      <c r="R673" s="87"/>
      <c r="S673" s="87"/>
      <c r="T673" s="87"/>
      <c r="U673" s="156"/>
      <c r="V673" s="156"/>
      <c r="W673" s="156"/>
      <c r="X673" s="87"/>
      <c r="Y673" s="87"/>
      <c r="Z673" s="87"/>
      <c r="AA673" s="156"/>
      <c r="AB673" s="156"/>
      <c r="AC673" s="156"/>
      <c r="AD673" s="87"/>
      <c r="AE673" s="87"/>
      <c r="AF673" s="87"/>
      <c r="AG673" s="87"/>
      <c r="AH673" s="156"/>
      <c r="AI673" s="156"/>
      <c r="AJ673" s="156"/>
      <c r="AK673" s="156"/>
      <c r="AL673" s="87"/>
      <c r="AM673" s="87"/>
      <c r="AN673" s="87"/>
      <c r="AO673" s="87"/>
      <c r="AP673" s="87"/>
      <c r="AQ673" s="87"/>
      <c r="AR673" s="87"/>
      <c r="AS673" s="87"/>
      <c r="AT673" s="87"/>
      <c r="AU673" s="87"/>
      <c r="AV673" s="87"/>
      <c r="AW673" s="87"/>
    </row>
    <row r="674" spans="1:49" s="9" customFormat="1" ht="56.25">
      <c r="A674" s="36" t="s">
        <v>63</v>
      </c>
      <c r="B674" s="26" t="s">
        <v>54</v>
      </c>
      <c r="C674" s="26" t="s">
        <v>60</v>
      </c>
      <c r="D674" s="37"/>
      <c r="E674" s="26"/>
      <c r="F674" s="28">
        <f t="shared" ref="F674:AW674" si="1150">F675</f>
        <v>2787</v>
      </c>
      <c r="G674" s="28">
        <f t="shared" si="1150"/>
        <v>0</v>
      </c>
      <c r="H674" s="28">
        <f t="shared" si="1150"/>
        <v>2873</v>
      </c>
      <c r="I674" s="151">
        <f t="shared" si="1150"/>
        <v>0</v>
      </c>
      <c r="J674" s="151">
        <f t="shared" si="1150"/>
        <v>0</v>
      </c>
      <c r="K674" s="151">
        <f t="shared" si="1150"/>
        <v>0</v>
      </c>
      <c r="L674" s="28">
        <f t="shared" si="1150"/>
        <v>2787</v>
      </c>
      <c r="M674" s="28">
        <f t="shared" si="1150"/>
        <v>0</v>
      </c>
      <c r="N674" s="28">
        <f t="shared" si="1150"/>
        <v>2873</v>
      </c>
      <c r="O674" s="151">
        <f t="shared" si="1150"/>
        <v>0</v>
      </c>
      <c r="P674" s="151">
        <f t="shared" si="1150"/>
        <v>0</v>
      </c>
      <c r="Q674" s="151">
        <f t="shared" si="1150"/>
        <v>0</v>
      </c>
      <c r="R674" s="28">
        <f t="shared" si="1150"/>
        <v>2787</v>
      </c>
      <c r="S674" s="28">
        <f t="shared" si="1150"/>
        <v>0</v>
      </c>
      <c r="T674" s="28">
        <f t="shared" si="1150"/>
        <v>2873</v>
      </c>
      <c r="U674" s="151">
        <f t="shared" si="1150"/>
        <v>0</v>
      </c>
      <c r="V674" s="151">
        <f t="shared" si="1150"/>
        <v>0</v>
      </c>
      <c r="W674" s="151">
        <f t="shared" si="1150"/>
        <v>0</v>
      </c>
      <c r="X674" s="28">
        <f t="shared" si="1150"/>
        <v>2787</v>
      </c>
      <c r="Y674" s="28">
        <f t="shared" si="1150"/>
        <v>0</v>
      </c>
      <c r="Z674" s="28">
        <f t="shared" si="1150"/>
        <v>2873</v>
      </c>
      <c r="AA674" s="151">
        <f t="shared" si="1150"/>
        <v>0</v>
      </c>
      <c r="AB674" s="151">
        <f t="shared" si="1150"/>
        <v>0</v>
      </c>
      <c r="AC674" s="151">
        <f t="shared" si="1150"/>
        <v>0</v>
      </c>
      <c r="AD674" s="28">
        <f t="shared" si="1150"/>
        <v>2787</v>
      </c>
      <c r="AE674" s="28">
        <f t="shared" si="1150"/>
        <v>0</v>
      </c>
      <c r="AF674" s="28">
        <f t="shared" si="1150"/>
        <v>2873</v>
      </c>
      <c r="AG674" s="28"/>
      <c r="AH674" s="151">
        <f t="shared" si="1150"/>
        <v>0</v>
      </c>
      <c r="AI674" s="151">
        <f t="shared" si="1150"/>
        <v>0</v>
      </c>
      <c r="AJ674" s="151">
        <f t="shared" si="1150"/>
        <v>0</v>
      </c>
      <c r="AK674" s="151">
        <f t="shared" si="1150"/>
        <v>0</v>
      </c>
      <c r="AL674" s="28">
        <f t="shared" si="1150"/>
        <v>2787</v>
      </c>
      <c r="AM674" s="28">
        <f t="shared" si="1150"/>
        <v>0</v>
      </c>
      <c r="AN674" s="28">
        <f t="shared" si="1150"/>
        <v>2873</v>
      </c>
      <c r="AO674" s="28">
        <f t="shared" si="1150"/>
        <v>0</v>
      </c>
      <c r="AP674" s="28">
        <f t="shared" si="1150"/>
        <v>0</v>
      </c>
      <c r="AQ674" s="28">
        <f t="shared" si="1150"/>
        <v>0</v>
      </c>
      <c r="AR674" s="28">
        <f t="shared" si="1150"/>
        <v>0</v>
      </c>
      <c r="AS674" s="28">
        <f t="shared" si="1150"/>
        <v>0</v>
      </c>
      <c r="AT674" s="28">
        <f t="shared" si="1150"/>
        <v>2787</v>
      </c>
      <c r="AU674" s="28">
        <f t="shared" si="1150"/>
        <v>0</v>
      </c>
      <c r="AV674" s="28">
        <f t="shared" si="1150"/>
        <v>2873</v>
      </c>
      <c r="AW674" s="28">
        <f t="shared" si="1150"/>
        <v>0</v>
      </c>
    </row>
    <row r="675" spans="1:49" s="9" customFormat="1" ht="99">
      <c r="A675" s="29" t="s">
        <v>204</v>
      </c>
      <c r="B675" s="30" t="s">
        <v>54</v>
      </c>
      <c r="C675" s="30" t="s">
        <v>60</v>
      </c>
      <c r="D675" s="41" t="s">
        <v>283</v>
      </c>
      <c r="E675" s="30"/>
      <c r="F675" s="32">
        <f t="shared" ref="F675:H675" si="1151">F676+F680</f>
        <v>2787</v>
      </c>
      <c r="G675" s="32">
        <f t="shared" si="1151"/>
        <v>0</v>
      </c>
      <c r="H675" s="32">
        <f t="shared" si="1151"/>
        <v>2873</v>
      </c>
      <c r="I675" s="152">
        <f t="shared" ref="I675:N675" si="1152">I676+I680</f>
        <v>0</v>
      </c>
      <c r="J675" s="152">
        <f t="shared" si="1152"/>
        <v>0</v>
      </c>
      <c r="K675" s="152">
        <f t="shared" si="1152"/>
        <v>0</v>
      </c>
      <c r="L675" s="32">
        <f t="shared" si="1152"/>
        <v>2787</v>
      </c>
      <c r="M675" s="32">
        <f t="shared" si="1152"/>
        <v>0</v>
      </c>
      <c r="N675" s="32">
        <f t="shared" si="1152"/>
        <v>2873</v>
      </c>
      <c r="O675" s="152">
        <f t="shared" ref="O675:T675" si="1153">O676+O680</f>
        <v>0</v>
      </c>
      <c r="P675" s="152">
        <f t="shared" si="1153"/>
        <v>0</v>
      </c>
      <c r="Q675" s="152">
        <f t="shared" si="1153"/>
        <v>0</v>
      </c>
      <c r="R675" s="32">
        <f t="shared" si="1153"/>
        <v>2787</v>
      </c>
      <c r="S675" s="32">
        <f t="shared" si="1153"/>
        <v>0</v>
      </c>
      <c r="T675" s="32">
        <f t="shared" si="1153"/>
        <v>2873</v>
      </c>
      <c r="U675" s="152">
        <f t="shared" ref="U675:Z675" si="1154">U676+U680</f>
        <v>0</v>
      </c>
      <c r="V675" s="152">
        <f t="shared" si="1154"/>
        <v>0</v>
      </c>
      <c r="W675" s="152">
        <f t="shared" si="1154"/>
        <v>0</v>
      </c>
      <c r="X675" s="32">
        <f t="shared" si="1154"/>
        <v>2787</v>
      </c>
      <c r="Y675" s="32">
        <f t="shared" si="1154"/>
        <v>0</v>
      </c>
      <c r="Z675" s="32">
        <f t="shared" si="1154"/>
        <v>2873</v>
      </c>
      <c r="AA675" s="152">
        <f t="shared" ref="AA675:AF675" si="1155">AA676+AA680</f>
        <v>0</v>
      </c>
      <c r="AB675" s="152">
        <f t="shared" si="1155"/>
        <v>0</v>
      </c>
      <c r="AC675" s="152">
        <f t="shared" si="1155"/>
        <v>0</v>
      </c>
      <c r="AD675" s="32">
        <f t="shared" si="1155"/>
        <v>2787</v>
      </c>
      <c r="AE675" s="32">
        <f t="shared" si="1155"/>
        <v>0</v>
      </c>
      <c r="AF675" s="32">
        <f t="shared" si="1155"/>
        <v>2873</v>
      </c>
      <c r="AG675" s="32"/>
      <c r="AH675" s="152">
        <f t="shared" ref="AH675:AN675" si="1156">AH676+AH680</f>
        <v>0</v>
      </c>
      <c r="AI675" s="152">
        <f t="shared" si="1156"/>
        <v>0</v>
      </c>
      <c r="AJ675" s="152">
        <f t="shared" si="1156"/>
        <v>0</v>
      </c>
      <c r="AK675" s="152">
        <f t="shared" ref="AK675" si="1157">AK676+AK680</f>
        <v>0</v>
      </c>
      <c r="AL675" s="32">
        <f t="shared" si="1156"/>
        <v>2787</v>
      </c>
      <c r="AM675" s="32">
        <f t="shared" si="1156"/>
        <v>0</v>
      </c>
      <c r="AN675" s="32">
        <f t="shared" si="1156"/>
        <v>2873</v>
      </c>
      <c r="AO675" s="32">
        <f t="shared" ref="AO675:AV675" si="1158">AO676+AO680</f>
        <v>0</v>
      </c>
      <c r="AP675" s="32">
        <f t="shared" si="1158"/>
        <v>0</v>
      </c>
      <c r="AQ675" s="32">
        <f t="shared" si="1158"/>
        <v>0</v>
      </c>
      <c r="AR675" s="32">
        <f t="shared" si="1158"/>
        <v>0</v>
      </c>
      <c r="AS675" s="32">
        <f t="shared" si="1158"/>
        <v>0</v>
      </c>
      <c r="AT675" s="32">
        <f t="shared" si="1158"/>
        <v>2787</v>
      </c>
      <c r="AU675" s="32">
        <f t="shared" si="1158"/>
        <v>0</v>
      </c>
      <c r="AV675" s="32">
        <f t="shared" si="1158"/>
        <v>2873</v>
      </c>
      <c r="AW675" s="32">
        <f t="shared" ref="AW675" si="1159">AW676+AW680</f>
        <v>0</v>
      </c>
    </row>
    <row r="676" spans="1:49" s="9" customFormat="1" ht="33">
      <c r="A676" s="70" t="s">
        <v>212</v>
      </c>
      <c r="B676" s="30" t="s">
        <v>54</v>
      </c>
      <c r="C676" s="30" t="s">
        <v>60</v>
      </c>
      <c r="D676" s="41" t="s">
        <v>296</v>
      </c>
      <c r="E676" s="30"/>
      <c r="F676" s="32">
        <f t="shared" ref="F676:U678" si="1160">F677</f>
        <v>2787</v>
      </c>
      <c r="G676" s="32">
        <f t="shared" si="1160"/>
        <v>0</v>
      </c>
      <c r="H676" s="32">
        <f t="shared" si="1160"/>
        <v>2873</v>
      </c>
      <c r="I676" s="152">
        <f t="shared" si="1160"/>
        <v>0</v>
      </c>
      <c r="J676" s="152">
        <f t="shared" si="1160"/>
        <v>0</v>
      </c>
      <c r="K676" s="152">
        <f t="shared" si="1160"/>
        <v>0</v>
      </c>
      <c r="L676" s="32">
        <f t="shared" si="1160"/>
        <v>2787</v>
      </c>
      <c r="M676" s="32">
        <f t="shared" si="1160"/>
        <v>0</v>
      </c>
      <c r="N676" s="32">
        <f t="shared" si="1160"/>
        <v>2873</v>
      </c>
      <c r="O676" s="152">
        <f t="shared" si="1160"/>
        <v>0</v>
      </c>
      <c r="P676" s="152">
        <f t="shared" si="1160"/>
        <v>0</v>
      </c>
      <c r="Q676" s="152">
        <f t="shared" si="1160"/>
        <v>0</v>
      </c>
      <c r="R676" s="32">
        <f t="shared" si="1160"/>
        <v>2787</v>
      </c>
      <c r="S676" s="32">
        <f t="shared" si="1160"/>
        <v>0</v>
      </c>
      <c r="T676" s="32">
        <f t="shared" si="1160"/>
        <v>2873</v>
      </c>
      <c r="U676" s="152">
        <f t="shared" si="1160"/>
        <v>0</v>
      </c>
      <c r="V676" s="152">
        <f t="shared" ref="U676:AL678" si="1161">V677</f>
        <v>0</v>
      </c>
      <c r="W676" s="152">
        <f t="shared" si="1161"/>
        <v>0</v>
      </c>
      <c r="X676" s="32">
        <f t="shared" si="1161"/>
        <v>2787</v>
      </c>
      <c r="Y676" s="32">
        <f t="shared" si="1161"/>
        <v>0</v>
      </c>
      <c r="Z676" s="32">
        <f t="shared" si="1161"/>
        <v>2873</v>
      </c>
      <c r="AA676" s="152">
        <f t="shared" si="1161"/>
        <v>0</v>
      </c>
      <c r="AB676" s="152">
        <f t="shared" si="1161"/>
        <v>0</v>
      </c>
      <c r="AC676" s="152">
        <f t="shared" si="1161"/>
        <v>0</v>
      </c>
      <c r="AD676" s="32">
        <f t="shared" si="1161"/>
        <v>2787</v>
      </c>
      <c r="AE676" s="32">
        <f t="shared" si="1161"/>
        <v>0</v>
      </c>
      <c r="AF676" s="32">
        <f t="shared" si="1161"/>
        <v>2873</v>
      </c>
      <c r="AG676" s="32"/>
      <c r="AH676" s="152">
        <f t="shared" si="1161"/>
        <v>0</v>
      </c>
      <c r="AI676" s="152">
        <f t="shared" si="1161"/>
        <v>0</v>
      </c>
      <c r="AJ676" s="152">
        <f t="shared" si="1161"/>
        <v>0</v>
      </c>
      <c r="AK676" s="152">
        <f t="shared" si="1161"/>
        <v>0</v>
      </c>
      <c r="AL676" s="32">
        <f t="shared" si="1161"/>
        <v>2787</v>
      </c>
      <c r="AM676" s="32">
        <f t="shared" ref="AH676:AW678" si="1162">AM677</f>
        <v>0</v>
      </c>
      <c r="AN676" s="32">
        <f t="shared" si="1162"/>
        <v>2873</v>
      </c>
      <c r="AO676" s="32">
        <f t="shared" si="1162"/>
        <v>0</v>
      </c>
      <c r="AP676" s="32">
        <f t="shared" si="1162"/>
        <v>0</v>
      </c>
      <c r="AQ676" s="32">
        <f t="shared" si="1162"/>
        <v>0</v>
      </c>
      <c r="AR676" s="32">
        <f t="shared" si="1162"/>
        <v>0</v>
      </c>
      <c r="AS676" s="32">
        <f t="shared" si="1162"/>
        <v>0</v>
      </c>
      <c r="AT676" s="32">
        <f t="shared" si="1162"/>
        <v>2787</v>
      </c>
      <c r="AU676" s="32">
        <f t="shared" si="1162"/>
        <v>0</v>
      </c>
      <c r="AV676" s="32">
        <f t="shared" si="1162"/>
        <v>2873</v>
      </c>
      <c r="AW676" s="32">
        <f t="shared" si="1162"/>
        <v>0</v>
      </c>
    </row>
    <row r="677" spans="1:49" s="9" customFormat="1" ht="66">
      <c r="A677" s="29" t="s">
        <v>126</v>
      </c>
      <c r="B677" s="30" t="s">
        <v>54</v>
      </c>
      <c r="C677" s="30" t="s">
        <v>60</v>
      </c>
      <c r="D677" s="41" t="s">
        <v>297</v>
      </c>
      <c r="E677" s="30"/>
      <c r="F677" s="32">
        <f t="shared" si="1160"/>
        <v>2787</v>
      </c>
      <c r="G677" s="32">
        <f t="shared" si="1160"/>
        <v>0</v>
      </c>
      <c r="H677" s="32">
        <f t="shared" si="1160"/>
        <v>2873</v>
      </c>
      <c r="I677" s="152">
        <f t="shared" si="1160"/>
        <v>0</v>
      </c>
      <c r="J677" s="152">
        <f t="shared" si="1160"/>
        <v>0</v>
      </c>
      <c r="K677" s="152">
        <f t="shared" si="1160"/>
        <v>0</v>
      </c>
      <c r="L677" s="32">
        <f t="shared" si="1160"/>
        <v>2787</v>
      </c>
      <c r="M677" s="32">
        <f t="shared" si="1160"/>
        <v>0</v>
      </c>
      <c r="N677" s="32">
        <f t="shared" si="1160"/>
        <v>2873</v>
      </c>
      <c r="O677" s="152">
        <f t="shared" si="1160"/>
        <v>0</v>
      </c>
      <c r="P677" s="152">
        <f t="shared" si="1160"/>
        <v>0</v>
      </c>
      <c r="Q677" s="152">
        <f t="shared" si="1160"/>
        <v>0</v>
      </c>
      <c r="R677" s="32">
        <f t="shared" si="1160"/>
        <v>2787</v>
      </c>
      <c r="S677" s="32">
        <f t="shared" si="1160"/>
        <v>0</v>
      </c>
      <c r="T677" s="32">
        <f t="shared" si="1160"/>
        <v>2873</v>
      </c>
      <c r="U677" s="152">
        <f t="shared" si="1161"/>
        <v>0</v>
      </c>
      <c r="V677" s="152">
        <f t="shared" si="1161"/>
        <v>0</v>
      </c>
      <c r="W677" s="152">
        <f t="shared" si="1161"/>
        <v>0</v>
      </c>
      <c r="X677" s="32">
        <f t="shared" si="1161"/>
        <v>2787</v>
      </c>
      <c r="Y677" s="32">
        <f t="shared" si="1161"/>
        <v>0</v>
      </c>
      <c r="Z677" s="32">
        <f t="shared" si="1161"/>
        <v>2873</v>
      </c>
      <c r="AA677" s="152">
        <f t="shared" si="1161"/>
        <v>0</v>
      </c>
      <c r="AB677" s="152">
        <f t="shared" si="1161"/>
        <v>0</v>
      </c>
      <c r="AC677" s="152">
        <f t="shared" si="1161"/>
        <v>0</v>
      </c>
      <c r="AD677" s="32">
        <f t="shared" si="1161"/>
        <v>2787</v>
      </c>
      <c r="AE677" s="32">
        <f t="shared" si="1161"/>
        <v>0</v>
      </c>
      <c r="AF677" s="32">
        <f t="shared" si="1161"/>
        <v>2873</v>
      </c>
      <c r="AG677" s="32"/>
      <c r="AH677" s="152">
        <f t="shared" si="1162"/>
        <v>0</v>
      </c>
      <c r="AI677" s="152">
        <f t="shared" si="1162"/>
        <v>0</v>
      </c>
      <c r="AJ677" s="152">
        <f t="shared" si="1162"/>
        <v>0</v>
      </c>
      <c r="AK677" s="152">
        <f t="shared" si="1162"/>
        <v>0</v>
      </c>
      <c r="AL677" s="32">
        <f t="shared" si="1162"/>
        <v>2787</v>
      </c>
      <c r="AM677" s="32">
        <f t="shared" si="1162"/>
        <v>0</v>
      </c>
      <c r="AN677" s="32">
        <f t="shared" si="1162"/>
        <v>2873</v>
      </c>
      <c r="AO677" s="32">
        <f t="shared" si="1162"/>
        <v>0</v>
      </c>
      <c r="AP677" s="32">
        <f t="shared" si="1162"/>
        <v>0</v>
      </c>
      <c r="AQ677" s="32">
        <f t="shared" si="1162"/>
        <v>0</v>
      </c>
      <c r="AR677" s="32">
        <f t="shared" si="1162"/>
        <v>0</v>
      </c>
      <c r="AS677" s="32">
        <f t="shared" si="1162"/>
        <v>0</v>
      </c>
      <c r="AT677" s="32">
        <f t="shared" si="1162"/>
        <v>2787</v>
      </c>
      <c r="AU677" s="32">
        <f t="shared" si="1162"/>
        <v>0</v>
      </c>
      <c r="AV677" s="32">
        <f t="shared" si="1162"/>
        <v>2873</v>
      </c>
      <c r="AW677" s="32">
        <f t="shared" si="1162"/>
        <v>0</v>
      </c>
    </row>
    <row r="678" spans="1:49" s="9" customFormat="1" ht="49.5">
      <c r="A678" s="29" t="s">
        <v>81</v>
      </c>
      <c r="B678" s="30" t="s">
        <v>54</v>
      </c>
      <c r="C678" s="30" t="s">
        <v>60</v>
      </c>
      <c r="D678" s="41" t="s">
        <v>297</v>
      </c>
      <c r="E678" s="30" t="s">
        <v>82</v>
      </c>
      <c r="F678" s="32">
        <f t="shared" si="1160"/>
        <v>2787</v>
      </c>
      <c r="G678" s="32">
        <f t="shared" si="1160"/>
        <v>0</v>
      </c>
      <c r="H678" s="32">
        <f t="shared" si="1160"/>
        <v>2873</v>
      </c>
      <c r="I678" s="152">
        <f t="shared" si="1160"/>
        <v>0</v>
      </c>
      <c r="J678" s="152">
        <f t="shared" si="1160"/>
        <v>0</v>
      </c>
      <c r="K678" s="152">
        <f t="shared" si="1160"/>
        <v>0</v>
      </c>
      <c r="L678" s="32">
        <f t="shared" si="1160"/>
        <v>2787</v>
      </c>
      <c r="M678" s="32">
        <f t="shared" si="1160"/>
        <v>0</v>
      </c>
      <c r="N678" s="32">
        <f t="shared" si="1160"/>
        <v>2873</v>
      </c>
      <c r="O678" s="152">
        <f t="shared" si="1160"/>
        <v>0</v>
      </c>
      <c r="P678" s="152">
        <f t="shared" si="1160"/>
        <v>0</v>
      </c>
      <c r="Q678" s="152">
        <f t="shared" si="1160"/>
        <v>0</v>
      </c>
      <c r="R678" s="32">
        <f t="shared" si="1160"/>
        <v>2787</v>
      </c>
      <c r="S678" s="32">
        <f t="shared" si="1160"/>
        <v>0</v>
      </c>
      <c r="T678" s="32">
        <f t="shared" si="1160"/>
        <v>2873</v>
      </c>
      <c r="U678" s="152">
        <f t="shared" si="1161"/>
        <v>0</v>
      </c>
      <c r="V678" s="152">
        <f t="shared" si="1161"/>
        <v>0</v>
      </c>
      <c r="W678" s="152">
        <f t="shared" si="1161"/>
        <v>0</v>
      </c>
      <c r="X678" s="32">
        <f t="shared" si="1161"/>
        <v>2787</v>
      </c>
      <c r="Y678" s="32">
        <f t="shared" si="1161"/>
        <v>0</v>
      </c>
      <c r="Z678" s="32">
        <f t="shared" si="1161"/>
        <v>2873</v>
      </c>
      <c r="AA678" s="152">
        <f t="shared" si="1161"/>
        <v>0</v>
      </c>
      <c r="AB678" s="152">
        <f t="shared" si="1161"/>
        <v>0</v>
      </c>
      <c r="AC678" s="152">
        <f t="shared" si="1161"/>
        <v>0</v>
      </c>
      <c r="AD678" s="32">
        <f t="shared" si="1161"/>
        <v>2787</v>
      </c>
      <c r="AE678" s="32">
        <f t="shared" si="1161"/>
        <v>0</v>
      </c>
      <c r="AF678" s="32">
        <f t="shared" si="1161"/>
        <v>2873</v>
      </c>
      <c r="AG678" s="32"/>
      <c r="AH678" s="152">
        <f t="shared" si="1162"/>
        <v>0</v>
      </c>
      <c r="AI678" s="152">
        <f t="shared" si="1162"/>
        <v>0</v>
      </c>
      <c r="AJ678" s="152">
        <f t="shared" si="1162"/>
        <v>0</v>
      </c>
      <c r="AK678" s="152">
        <f t="shared" si="1162"/>
        <v>0</v>
      </c>
      <c r="AL678" s="32">
        <f t="shared" si="1162"/>
        <v>2787</v>
      </c>
      <c r="AM678" s="32">
        <f t="shared" si="1162"/>
        <v>0</v>
      </c>
      <c r="AN678" s="32">
        <f t="shared" si="1162"/>
        <v>2873</v>
      </c>
      <c r="AO678" s="32">
        <f t="shared" si="1162"/>
        <v>0</v>
      </c>
      <c r="AP678" s="32">
        <f t="shared" si="1162"/>
        <v>0</v>
      </c>
      <c r="AQ678" s="32">
        <f t="shared" si="1162"/>
        <v>0</v>
      </c>
      <c r="AR678" s="32">
        <f t="shared" si="1162"/>
        <v>0</v>
      </c>
      <c r="AS678" s="32">
        <f t="shared" si="1162"/>
        <v>0</v>
      </c>
      <c r="AT678" s="32">
        <f t="shared" si="1162"/>
        <v>2787</v>
      </c>
      <c r="AU678" s="32">
        <f t="shared" si="1162"/>
        <v>0</v>
      </c>
      <c r="AV678" s="32">
        <f t="shared" si="1162"/>
        <v>2873</v>
      </c>
      <c r="AW678" s="32">
        <f t="shared" si="1162"/>
        <v>0</v>
      </c>
    </row>
    <row r="679" spans="1:49" s="9" customFormat="1" ht="33">
      <c r="A679" s="29" t="s">
        <v>179</v>
      </c>
      <c r="B679" s="30" t="s">
        <v>54</v>
      </c>
      <c r="C679" s="30" t="s">
        <v>60</v>
      </c>
      <c r="D679" s="41" t="s">
        <v>297</v>
      </c>
      <c r="E679" s="30" t="s">
        <v>178</v>
      </c>
      <c r="F679" s="32">
        <v>2787</v>
      </c>
      <c r="G679" s="32"/>
      <c r="H679" s="32">
        <v>2873</v>
      </c>
      <c r="I679" s="152"/>
      <c r="J679" s="152"/>
      <c r="K679" s="152"/>
      <c r="L679" s="32">
        <f>F679+I679+J679</f>
        <v>2787</v>
      </c>
      <c r="M679" s="32">
        <f>G679+J679</f>
        <v>0</v>
      </c>
      <c r="N679" s="32">
        <f>H679+K679</f>
        <v>2873</v>
      </c>
      <c r="O679" s="152"/>
      <c r="P679" s="152"/>
      <c r="Q679" s="152"/>
      <c r="R679" s="32">
        <f>L679+O679+P679</f>
        <v>2787</v>
      </c>
      <c r="S679" s="32">
        <f>M679+P679</f>
        <v>0</v>
      </c>
      <c r="T679" s="32">
        <f>N679+Q679</f>
        <v>2873</v>
      </c>
      <c r="U679" s="152"/>
      <c r="V679" s="152"/>
      <c r="W679" s="152"/>
      <c r="X679" s="32">
        <f>R679+U679+V679</f>
        <v>2787</v>
      </c>
      <c r="Y679" s="32">
        <f>S679+V679</f>
        <v>0</v>
      </c>
      <c r="Z679" s="32">
        <f>T679+W679</f>
        <v>2873</v>
      </c>
      <c r="AA679" s="152"/>
      <c r="AB679" s="152"/>
      <c r="AC679" s="152"/>
      <c r="AD679" s="32">
        <f>X679+AA679+AB679</f>
        <v>2787</v>
      </c>
      <c r="AE679" s="32">
        <f>Y679+AB679</f>
        <v>0</v>
      </c>
      <c r="AF679" s="32">
        <f>Z679+AC679</f>
        <v>2873</v>
      </c>
      <c r="AG679" s="32"/>
      <c r="AH679" s="152"/>
      <c r="AI679" s="152"/>
      <c r="AJ679" s="152"/>
      <c r="AK679" s="152"/>
      <c r="AL679" s="32">
        <f>AD679+AH679+AI679</f>
        <v>2787</v>
      </c>
      <c r="AM679" s="32">
        <f>AE679+AI679</f>
        <v>0</v>
      </c>
      <c r="AN679" s="32">
        <f>AF679+AJ679</f>
        <v>2873</v>
      </c>
      <c r="AO679" s="32">
        <f>AH679+AK679</f>
        <v>0</v>
      </c>
      <c r="AP679" s="32"/>
      <c r="AQ679" s="32"/>
      <c r="AR679" s="32"/>
      <c r="AS679" s="32"/>
      <c r="AT679" s="32">
        <f>AL679+AP679+AQ679</f>
        <v>2787</v>
      </c>
      <c r="AU679" s="32">
        <f>AM679+AQ679</f>
        <v>0</v>
      </c>
      <c r="AV679" s="32">
        <f>AN679+AR679</f>
        <v>2873</v>
      </c>
      <c r="AW679" s="32">
        <f>AP679+AS679</f>
        <v>0</v>
      </c>
    </row>
    <row r="680" spans="1:49" s="9" customFormat="1" ht="16.5" hidden="1" customHeight="1">
      <c r="A680" s="29" t="s">
        <v>76</v>
      </c>
      <c r="B680" s="30" t="s">
        <v>54</v>
      </c>
      <c r="C680" s="30" t="s">
        <v>60</v>
      </c>
      <c r="D680" s="41" t="s">
        <v>284</v>
      </c>
      <c r="E680" s="30"/>
      <c r="F680" s="32">
        <f t="shared" ref="F680:U682" si="1163">F681</f>
        <v>0</v>
      </c>
      <c r="G680" s="32">
        <f t="shared" si="1163"/>
        <v>0</v>
      </c>
      <c r="H680" s="32">
        <f t="shared" si="1163"/>
        <v>0</v>
      </c>
      <c r="I680" s="152">
        <f t="shared" si="1163"/>
        <v>0</v>
      </c>
      <c r="J680" s="152">
        <f t="shared" si="1163"/>
        <v>0</v>
      </c>
      <c r="K680" s="152">
        <f t="shared" si="1163"/>
        <v>0</v>
      </c>
      <c r="L680" s="32">
        <f t="shared" si="1163"/>
        <v>0</v>
      </c>
      <c r="M680" s="32">
        <f t="shared" si="1163"/>
        <v>0</v>
      </c>
      <c r="N680" s="32">
        <f t="shared" si="1163"/>
        <v>0</v>
      </c>
      <c r="O680" s="152">
        <f t="shared" si="1163"/>
        <v>0</v>
      </c>
      <c r="P680" s="152">
        <f t="shared" si="1163"/>
        <v>0</v>
      </c>
      <c r="Q680" s="152">
        <f t="shared" si="1163"/>
        <v>0</v>
      </c>
      <c r="R680" s="32">
        <f t="shared" si="1163"/>
        <v>0</v>
      </c>
      <c r="S680" s="32">
        <f t="shared" si="1163"/>
        <v>0</v>
      </c>
      <c r="T680" s="32">
        <f t="shared" si="1163"/>
        <v>0</v>
      </c>
      <c r="U680" s="152">
        <f t="shared" si="1163"/>
        <v>0</v>
      </c>
      <c r="V680" s="152">
        <f t="shared" ref="U680:AL682" si="1164">V681</f>
        <v>0</v>
      </c>
      <c r="W680" s="152">
        <f t="shared" si="1164"/>
        <v>0</v>
      </c>
      <c r="X680" s="32">
        <f t="shared" si="1164"/>
        <v>0</v>
      </c>
      <c r="Y680" s="32">
        <f t="shared" si="1164"/>
        <v>0</v>
      </c>
      <c r="Z680" s="32">
        <f t="shared" si="1164"/>
        <v>0</v>
      </c>
      <c r="AA680" s="152">
        <f t="shared" si="1164"/>
        <v>0</v>
      </c>
      <c r="AB680" s="152">
        <f t="shared" si="1164"/>
        <v>0</v>
      </c>
      <c r="AC680" s="152">
        <f t="shared" si="1164"/>
        <v>0</v>
      </c>
      <c r="AD680" s="32">
        <f t="shared" si="1164"/>
        <v>0</v>
      </c>
      <c r="AE680" s="32">
        <f t="shared" si="1164"/>
        <v>0</v>
      </c>
      <c r="AF680" s="32">
        <f t="shared" si="1164"/>
        <v>0</v>
      </c>
      <c r="AG680" s="32"/>
      <c r="AH680" s="152">
        <f t="shared" si="1164"/>
        <v>0</v>
      </c>
      <c r="AI680" s="152">
        <f t="shared" si="1164"/>
        <v>0</v>
      </c>
      <c r="AJ680" s="152">
        <f t="shared" si="1164"/>
        <v>0</v>
      </c>
      <c r="AK680" s="152">
        <f t="shared" si="1164"/>
        <v>0</v>
      </c>
      <c r="AL680" s="32">
        <f t="shared" si="1164"/>
        <v>0</v>
      </c>
      <c r="AM680" s="32">
        <f t="shared" ref="AH680:AW682" si="1165">AM681</f>
        <v>0</v>
      </c>
      <c r="AN680" s="32">
        <f t="shared" si="1165"/>
        <v>0</v>
      </c>
      <c r="AO680" s="32">
        <f t="shared" si="1165"/>
        <v>0</v>
      </c>
      <c r="AP680" s="32">
        <f t="shared" si="1165"/>
        <v>0</v>
      </c>
      <c r="AQ680" s="32">
        <f t="shared" si="1165"/>
        <v>0</v>
      </c>
      <c r="AR680" s="32">
        <f t="shared" si="1165"/>
        <v>0</v>
      </c>
      <c r="AS680" s="32">
        <f t="shared" si="1165"/>
        <v>0</v>
      </c>
      <c r="AT680" s="32">
        <f t="shared" si="1165"/>
        <v>0</v>
      </c>
      <c r="AU680" s="32">
        <f t="shared" si="1165"/>
        <v>0</v>
      </c>
      <c r="AV680" s="32">
        <f t="shared" si="1165"/>
        <v>0</v>
      </c>
      <c r="AW680" s="32">
        <f t="shared" si="1165"/>
        <v>0</v>
      </c>
    </row>
    <row r="681" spans="1:49" s="9" customFormat="1" ht="49.5" hidden="1" customHeight="1">
      <c r="A681" s="29" t="s">
        <v>151</v>
      </c>
      <c r="B681" s="30" t="s">
        <v>54</v>
      </c>
      <c r="C681" s="30" t="s">
        <v>60</v>
      </c>
      <c r="D681" s="41" t="s">
        <v>298</v>
      </c>
      <c r="E681" s="30"/>
      <c r="F681" s="32">
        <f t="shared" si="1163"/>
        <v>0</v>
      </c>
      <c r="G681" s="32">
        <f t="shared" si="1163"/>
        <v>0</v>
      </c>
      <c r="H681" s="32">
        <f t="shared" si="1163"/>
        <v>0</v>
      </c>
      <c r="I681" s="152">
        <f t="shared" si="1163"/>
        <v>0</v>
      </c>
      <c r="J681" s="152">
        <f t="shared" si="1163"/>
        <v>0</v>
      </c>
      <c r="K681" s="152">
        <f t="shared" si="1163"/>
        <v>0</v>
      </c>
      <c r="L681" s="32">
        <f t="shared" si="1163"/>
        <v>0</v>
      </c>
      <c r="M681" s="32">
        <f t="shared" si="1163"/>
        <v>0</v>
      </c>
      <c r="N681" s="32">
        <f t="shared" si="1163"/>
        <v>0</v>
      </c>
      <c r="O681" s="152">
        <f t="shared" si="1163"/>
        <v>0</v>
      </c>
      <c r="P681" s="152">
        <f t="shared" si="1163"/>
        <v>0</v>
      </c>
      <c r="Q681" s="152">
        <f t="shared" si="1163"/>
        <v>0</v>
      </c>
      <c r="R681" s="32">
        <f t="shared" si="1163"/>
        <v>0</v>
      </c>
      <c r="S681" s="32">
        <f t="shared" si="1163"/>
        <v>0</v>
      </c>
      <c r="T681" s="32">
        <f t="shared" si="1163"/>
        <v>0</v>
      </c>
      <c r="U681" s="152">
        <f t="shared" si="1164"/>
        <v>0</v>
      </c>
      <c r="V681" s="152">
        <f t="shared" si="1164"/>
        <v>0</v>
      </c>
      <c r="W681" s="152">
        <f t="shared" si="1164"/>
        <v>0</v>
      </c>
      <c r="X681" s="32">
        <f t="shared" si="1164"/>
        <v>0</v>
      </c>
      <c r="Y681" s="32">
        <f t="shared" si="1164"/>
        <v>0</v>
      </c>
      <c r="Z681" s="32">
        <f t="shared" si="1164"/>
        <v>0</v>
      </c>
      <c r="AA681" s="152">
        <f t="shared" si="1164"/>
        <v>0</v>
      </c>
      <c r="AB681" s="152">
        <f t="shared" si="1164"/>
        <v>0</v>
      </c>
      <c r="AC681" s="152">
        <f t="shared" si="1164"/>
        <v>0</v>
      </c>
      <c r="AD681" s="32">
        <f t="shared" si="1164"/>
        <v>0</v>
      </c>
      <c r="AE681" s="32">
        <f t="shared" si="1164"/>
        <v>0</v>
      </c>
      <c r="AF681" s="32">
        <f t="shared" si="1164"/>
        <v>0</v>
      </c>
      <c r="AG681" s="32"/>
      <c r="AH681" s="152">
        <f t="shared" si="1165"/>
        <v>0</v>
      </c>
      <c r="AI681" s="152">
        <f t="shared" si="1165"/>
        <v>0</v>
      </c>
      <c r="AJ681" s="152">
        <f t="shared" si="1165"/>
        <v>0</v>
      </c>
      <c r="AK681" s="152">
        <f t="shared" si="1165"/>
        <v>0</v>
      </c>
      <c r="AL681" s="32">
        <f t="shared" si="1165"/>
        <v>0</v>
      </c>
      <c r="AM681" s="32">
        <f t="shared" si="1165"/>
        <v>0</v>
      </c>
      <c r="AN681" s="32">
        <f t="shared" si="1165"/>
        <v>0</v>
      </c>
      <c r="AO681" s="32">
        <f t="shared" si="1165"/>
        <v>0</v>
      </c>
      <c r="AP681" s="32">
        <f t="shared" si="1165"/>
        <v>0</v>
      </c>
      <c r="AQ681" s="32">
        <f t="shared" si="1165"/>
        <v>0</v>
      </c>
      <c r="AR681" s="32">
        <f t="shared" si="1165"/>
        <v>0</v>
      </c>
      <c r="AS681" s="32">
        <f t="shared" si="1165"/>
        <v>0</v>
      </c>
      <c r="AT681" s="32">
        <f t="shared" si="1165"/>
        <v>0</v>
      </c>
      <c r="AU681" s="32">
        <f t="shared" si="1165"/>
        <v>0</v>
      </c>
      <c r="AV681" s="32">
        <f t="shared" si="1165"/>
        <v>0</v>
      </c>
      <c r="AW681" s="32">
        <f t="shared" si="1165"/>
        <v>0</v>
      </c>
    </row>
    <row r="682" spans="1:49" s="9" customFormat="1" ht="49.5" hidden="1" customHeight="1">
      <c r="A682" s="29" t="s">
        <v>81</v>
      </c>
      <c r="B682" s="30" t="s">
        <v>54</v>
      </c>
      <c r="C682" s="30" t="s">
        <v>60</v>
      </c>
      <c r="D682" s="41" t="s">
        <v>298</v>
      </c>
      <c r="E682" s="30" t="s">
        <v>82</v>
      </c>
      <c r="F682" s="32">
        <f t="shared" si="1163"/>
        <v>0</v>
      </c>
      <c r="G682" s="32">
        <f t="shared" si="1163"/>
        <v>0</v>
      </c>
      <c r="H682" s="32">
        <f t="shared" si="1163"/>
        <v>0</v>
      </c>
      <c r="I682" s="152">
        <f t="shared" si="1163"/>
        <v>0</v>
      </c>
      <c r="J682" s="152">
        <f t="shared" si="1163"/>
        <v>0</v>
      </c>
      <c r="K682" s="152">
        <f t="shared" si="1163"/>
        <v>0</v>
      </c>
      <c r="L682" s="32">
        <f t="shared" si="1163"/>
        <v>0</v>
      </c>
      <c r="M682" s="32">
        <f t="shared" si="1163"/>
        <v>0</v>
      </c>
      <c r="N682" s="32">
        <f t="shared" si="1163"/>
        <v>0</v>
      </c>
      <c r="O682" s="152">
        <f t="shared" si="1163"/>
        <v>0</v>
      </c>
      <c r="P682" s="152">
        <f t="shared" si="1163"/>
        <v>0</v>
      </c>
      <c r="Q682" s="152">
        <f t="shared" si="1163"/>
        <v>0</v>
      </c>
      <c r="R682" s="32">
        <f t="shared" si="1163"/>
        <v>0</v>
      </c>
      <c r="S682" s="32">
        <f t="shared" si="1163"/>
        <v>0</v>
      </c>
      <c r="T682" s="32">
        <f t="shared" si="1163"/>
        <v>0</v>
      </c>
      <c r="U682" s="152">
        <f t="shared" si="1164"/>
        <v>0</v>
      </c>
      <c r="V682" s="152">
        <f t="shared" si="1164"/>
        <v>0</v>
      </c>
      <c r="W682" s="152">
        <f t="shared" si="1164"/>
        <v>0</v>
      </c>
      <c r="X682" s="32">
        <f t="shared" si="1164"/>
        <v>0</v>
      </c>
      <c r="Y682" s="32">
        <f t="shared" si="1164"/>
        <v>0</v>
      </c>
      <c r="Z682" s="32">
        <f t="shared" si="1164"/>
        <v>0</v>
      </c>
      <c r="AA682" s="152">
        <f t="shared" si="1164"/>
        <v>0</v>
      </c>
      <c r="AB682" s="152">
        <f t="shared" si="1164"/>
        <v>0</v>
      </c>
      <c r="AC682" s="152">
        <f t="shared" si="1164"/>
        <v>0</v>
      </c>
      <c r="AD682" s="32">
        <f t="shared" si="1164"/>
        <v>0</v>
      </c>
      <c r="AE682" s="32">
        <f t="shared" si="1164"/>
        <v>0</v>
      </c>
      <c r="AF682" s="32">
        <f t="shared" si="1164"/>
        <v>0</v>
      </c>
      <c r="AG682" s="32"/>
      <c r="AH682" s="152">
        <f t="shared" si="1165"/>
        <v>0</v>
      </c>
      <c r="AI682" s="152">
        <f t="shared" si="1165"/>
        <v>0</v>
      </c>
      <c r="AJ682" s="152">
        <f t="shared" si="1165"/>
        <v>0</v>
      </c>
      <c r="AK682" s="152">
        <f t="shared" si="1165"/>
        <v>0</v>
      </c>
      <c r="AL682" s="32">
        <f t="shared" si="1165"/>
        <v>0</v>
      </c>
      <c r="AM682" s="32">
        <f t="shared" si="1165"/>
        <v>0</v>
      </c>
      <c r="AN682" s="32">
        <f t="shared" si="1165"/>
        <v>0</v>
      </c>
      <c r="AO682" s="32">
        <f t="shared" si="1165"/>
        <v>0</v>
      </c>
      <c r="AP682" s="32">
        <f t="shared" si="1165"/>
        <v>0</v>
      </c>
      <c r="AQ682" s="32">
        <f t="shared" si="1165"/>
        <v>0</v>
      </c>
      <c r="AR682" s="32">
        <f t="shared" si="1165"/>
        <v>0</v>
      </c>
      <c r="AS682" s="32">
        <f t="shared" si="1165"/>
        <v>0</v>
      </c>
      <c r="AT682" s="32">
        <f t="shared" si="1165"/>
        <v>0</v>
      </c>
      <c r="AU682" s="32">
        <f t="shared" si="1165"/>
        <v>0</v>
      </c>
      <c r="AV682" s="32">
        <f t="shared" si="1165"/>
        <v>0</v>
      </c>
      <c r="AW682" s="32">
        <f t="shared" si="1165"/>
        <v>0</v>
      </c>
    </row>
    <row r="683" spans="1:49" s="11" customFormat="1" ht="16.5" hidden="1" customHeight="1">
      <c r="A683" s="29" t="s">
        <v>179</v>
      </c>
      <c r="B683" s="30" t="s">
        <v>54</v>
      </c>
      <c r="C683" s="30" t="s">
        <v>60</v>
      </c>
      <c r="D683" s="41" t="s">
        <v>298</v>
      </c>
      <c r="E683" s="30" t="s">
        <v>178</v>
      </c>
      <c r="F683" s="32"/>
      <c r="G683" s="32"/>
      <c r="H683" s="32"/>
      <c r="I683" s="152"/>
      <c r="J683" s="152"/>
      <c r="K683" s="152"/>
      <c r="L683" s="32"/>
      <c r="M683" s="32"/>
      <c r="N683" s="32"/>
      <c r="O683" s="152"/>
      <c r="P683" s="152"/>
      <c r="Q683" s="152"/>
      <c r="R683" s="32"/>
      <c r="S683" s="32"/>
      <c r="T683" s="32"/>
      <c r="U683" s="152"/>
      <c r="V683" s="152"/>
      <c r="W683" s="152"/>
      <c r="X683" s="32"/>
      <c r="Y683" s="32"/>
      <c r="Z683" s="32"/>
      <c r="AA683" s="152"/>
      <c r="AB683" s="152"/>
      <c r="AC683" s="152"/>
      <c r="AD683" s="32"/>
      <c r="AE683" s="32"/>
      <c r="AF683" s="32"/>
      <c r="AG683" s="32"/>
      <c r="AH683" s="152"/>
      <c r="AI683" s="152"/>
      <c r="AJ683" s="152"/>
      <c r="AK683" s="152"/>
      <c r="AL683" s="32"/>
      <c r="AM683" s="32"/>
      <c r="AN683" s="32"/>
      <c r="AO683" s="32"/>
      <c r="AP683" s="32"/>
      <c r="AQ683" s="32"/>
      <c r="AR683" s="32"/>
      <c r="AS683" s="32"/>
      <c r="AT683" s="32"/>
      <c r="AU683" s="32"/>
      <c r="AV683" s="32"/>
      <c r="AW683" s="32"/>
    </row>
    <row r="684" spans="1:49" s="11" customFormat="1" ht="16.5" hidden="1" customHeight="1">
      <c r="A684" s="29"/>
      <c r="B684" s="30"/>
      <c r="C684" s="30"/>
      <c r="D684" s="41"/>
      <c r="E684" s="30"/>
      <c r="F684" s="89"/>
      <c r="G684" s="89"/>
      <c r="H684" s="89"/>
      <c r="I684" s="166"/>
      <c r="J684" s="166"/>
      <c r="K684" s="166"/>
      <c r="L684" s="89"/>
      <c r="M684" s="89"/>
      <c r="N684" s="89"/>
      <c r="O684" s="166"/>
      <c r="P684" s="166"/>
      <c r="Q684" s="166"/>
      <c r="R684" s="89"/>
      <c r="S684" s="89"/>
      <c r="T684" s="89"/>
      <c r="U684" s="166"/>
      <c r="V684" s="166"/>
      <c r="W684" s="166"/>
      <c r="X684" s="89"/>
      <c r="Y684" s="89"/>
      <c r="Z684" s="89"/>
      <c r="AA684" s="166"/>
      <c r="AB684" s="166"/>
      <c r="AC684" s="166"/>
      <c r="AD684" s="89"/>
      <c r="AE684" s="89"/>
      <c r="AF684" s="89"/>
      <c r="AG684" s="89"/>
      <c r="AH684" s="166"/>
      <c r="AI684" s="166"/>
      <c r="AJ684" s="166"/>
      <c r="AK684" s="166"/>
      <c r="AL684" s="89"/>
      <c r="AM684" s="89"/>
      <c r="AN684" s="89"/>
      <c r="AO684" s="89"/>
      <c r="AP684" s="89"/>
      <c r="AQ684" s="89"/>
      <c r="AR684" s="89"/>
      <c r="AS684" s="89"/>
      <c r="AT684" s="89"/>
      <c r="AU684" s="89"/>
      <c r="AV684" s="89"/>
      <c r="AW684" s="89"/>
    </row>
    <row r="685" spans="1:49" s="11" customFormat="1" ht="18.75" hidden="1" customHeight="1">
      <c r="A685" s="36" t="s">
        <v>518</v>
      </c>
      <c r="B685" s="26" t="s">
        <v>54</v>
      </c>
      <c r="C685" s="26" t="s">
        <v>58</v>
      </c>
      <c r="D685" s="37"/>
      <c r="E685" s="26"/>
      <c r="F685" s="38">
        <f t="shared" ref="F685:H685" si="1166">F686+F695</f>
        <v>0</v>
      </c>
      <c r="G685" s="38">
        <f t="shared" si="1166"/>
        <v>0</v>
      </c>
      <c r="H685" s="38">
        <f t="shared" si="1166"/>
        <v>0</v>
      </c>
      <c r="I685" s="153">
        <f t="shared" ref="I685:N685" si="1167">I686+I695</f>
        <v>0</v>
      </c>
      <c r="J685" s="153">
        <f t="shared" si="1167"/>
        <v>0</v>
      </c>
      <c r="K685" s="153">
        <f t="shared" si="1167"/>
        <v>0</v>
      </c>
      <c r="L685" s="38">
        <f t="shared" si="1167"/>
        <v>0</v>
      </c>
      <c r="M685" s="38">
        <f t="shared" si="1167"/>
        <v>0</v>
      </c>
      <c r="N685" s="38">
        <f t="shared" si="1167"/>
        <v>0</v>
      </c>
      <c r="O685" s="153">
        <f t="shared" ref="O685:T685" si="1168">O686+O695</f>
        <v>0</v>
      </c>
      <c r="P685" s="153">
        <f t="shared" si="1168"/>
        <v>0</v>
      </c>
      <c r="Q685" s="153">
        <f t="shared" si="1168"/>
        <v>0</v>
      </c>
      <c r="R685" s="38">
        <f t="shared" si="1168"/>
        <v>0</v>
      </c>
      <c r="S685" s="38">
        <f t="shared" si="1168"/>
        <v>0</v>
      </c>
      <c r="T685" s="38">
        <f t="shared" si="1168"/>
        <v>0</v>
      </c>
      <c r="U685" s="153">
        <f t="shared" ref="U685:Z685" si="1169">U686+U695</f>
        <v>0</v>
      </c>
      <c r="V685" s="153">
        <f t="shared" si="1169"/>
        <v>0</v>
      </c>
      <c r="W685" s="153">
        <f t="shared" si="1169"/>
        <v>0</v>
      </c>
      <c r="X685" s="38">
        <f t="shared" si="1169"/>
        <v>0</v>
      </c>
      <c r="Y685" s="38">
        <f t="shared" si="1169"/>
        <v>0</v>
      </c>
      <c r="Z685" s="38">
        <f t="shared" si="1169"/>
        <v>0</v>
      </c>
      <c r="AA685" s="153">
        <f t="shared" ref="AA685:AF685" si="1170">AA686+AA695</f>
        <v>0</v>
      </c>
      <c r="AB685" s="153">
        <f t="shared" si="1170"/>
        <v>0</v>
      </c>
      <c r="AC685" s="153">
        <f t="shared" si="1170"/>
        <v>0</v>
      </c>
      <c r="AD685" s="38">
        <f t="shared" si="1170"/>
        <v>0</v>
      </c>
      <c r="AE685" s="38">
        <f t="shared" si="1170"/>
        <v>0</v>
      </c>
      <c r="AF685" s="38">
        <f t="shared" si="1170"/>
        <v>0</v>
      </c>
      <c r="AG685" s="38"/>
      <c r="AH685" s="153">
        <f t="shared" ref="AH685:AN685" si="1171">AH686+AH695</f>
        <v>0</v>
      </c>
      <c r="AI685" s="153">
        <f t="shared" si="1171"/>
        <v>0</v>
      </c>
      <c r="AJ685" s="153">
        <f t="shared" si="1171"/>
        <v>0</v>
      </c>
      <c r="AK685" s="153">
        <f t="shared" ref="AK685" si="1172">AK686+AK695</f>
        <v>0</v>
      </c>
      <c r="AL685" s="38">
        <f t="shared" si="1171"/>
        <v>0</v>
      </c>
      <c r="AM685" s="38">
        <f t="shared" si="1171"/>
        <v>0</v>
      </c>
      <c r="AN685" s="38">
        <f t="shared" si="1171"/>
        <v>0</v>
      </c>
      <c r="AO685" s="38">
        <f t="shared" ref="AO685:AV685" si="1173">AO686+AO695</f>
        <v>0</v>
      </c>
      <c r="AP685" s="38">
        <f t="shared" si="1173"/>
        <v>0</v>
      </c>
      <c r="AQ685" s="38">
        <f t="shared" si="1173"/>
        <v>0</v>
      </c>
      <c r="AR685" s="38">
        <f t="shared" si="1173"/>
        <v>0</v>
      </c>
      <c r="AS685" s="38">
        <f t="shared" si="1173"/>
        <v>0</v>
      </c>
      <c r="AT685" s="38">
        <f t="shared" si="1173"/>
        <v>0</v>
      </c>
      <c r="AU685" s="38">
        <f t="shared" si="1173"/>
        <v>0</v>
      </c>
      <c r="AV685" s="38">
        <f t="shared" si="1173"/>
        <v>0</v>
      </c>
      <c r="AW685" s="38">
        <f t="shared" ref="AW685" si="1174">AW686+AW695</f>
        <v>0</v>
      </c>
    </row>
    <row r="686" spans="1:49" s="11" customFormat="1" ht="33" hidden="1" customHeight="1">
      <c r="A686" s="33" t="s">
        <v>152</v>
      </c>
      <c r="B686" s="30" t="s">
        <v>54</v>
      </c>
      <c r="C686" s="30" t="s">
        <v>58</v>
      </c>
      <c r="D686" s="41" t="s">
        <v>266</v>
      </c>
      <c r="E686" s="26"/>
      <c r="F686" s="68">
        <f t="shared" ref="F686:H686" si="1175">F687+F691</f>
        <v>0</v>
      </c>
      <c r="G686" s="68">
        <f t="shared" si="1175"/>
        <v>0</v>
      </c>
      <c r="H686" s="68">
        <f t="shared" si="1175"/>
        <v>0</v>
      </c>
      <c r="I686" s="154">
        <f t="shared" ref="I686:N686" si="1176">I687+I691</f>
        <v>0</v>
      </c>
      <c r="J686" s="154">
        <f t="shared" si="1176"/>
        <v>0</v>
      </c>
      <c r="K686" s="154">
        <f t="shared" si="1176"/>
        <v>0</v>
      </c>
      <c r="L686" s="68">
        <f t="shared" si="1176"/>
        <v>0</v>
      </c>
      <c r="M686" s="68">
        <f t="shared" si="1176"/>
        <v>0</v>
      </c>
      <c r="N686" s="68">
        <f t="shared" si="1176"/>
        <v>0</v>
      </c>
      <c r="O686" s="154">
        <f t="shared" ref="O686:T686" si="1177">O687+O691</f>
        <v>0</v>
      </c>
      <c r="P686" s="154">
        <f t="shared" si="1177"/>
        <v>0</v>
      </c>
      <c r="Q686" s="154">
        <f t="shared" si="1177"/>
        <v>0</v>
      </c>
      <c r="R686" s="68">
        <f t="shared" si="1177"/>
        <v>0</v>
      </c>
      <c r="S686" s="68">
        <f t="shared" si="1177"/>
        <v>0</v>
      </c>
      <c r="T686" s="68">
        <f t="shared" si="1177"/>
        <v>0</v>
      </c>
      <c r="U686" s="154">
        <f t="shared" ref="U686:Z686" si="1178">U687+U691</f>
        <v>0</v>
      </c>
      <c r="V686" s="154">
        <f t="shared" si="1178"/>
        <v>0</v>
      </c>
      <c r="W686" s="154">
        <f t="shared" si="1178"/>
        <v>0</v>
      </c>
      <c r="X686" s="68">
        <f t="shared" si="1178"/>
        <v>0</v>
      </c>
      <c r="Y686" s="68">
        <f t="shared" si="1178"/>
        <v>0</v>
      </c>
      <c r="Z686" s="68">
        <f t="shared" si="1178"/>
        <v>0</v>
      </c>
      <c r="AA686" s="154">
        <f t="shared" ref="AA686:AF686" si="1179">AA687+AA691</f>
        <v>0</v>
      </c>
      <c r="AB686" s="154">
        <f t="shared" si="1179"/>
        <v>0</v>
      </c>
      <c r="AC686" s="154">
        <f t="shared" si="1179"/>
        <v>0</v>
      </c>
      <c r="AD686" s="68">
        <f t="shared" si="1179"/>
        <v>0</v>
      </c>
      <c r="AE686" s="68">
        <f t="shared" si="1179"/>
        <v>0</v>
      </c>
      <c r="AF686" s="68">
        <f t="shared" si="1179"/>
        <v>0</v>
      </c>
      <c r="AG686" s="68"/>
      <c r="AH686" s="154">
        <f t="shared" ref="AH686:AN686" si="1180">AH687+AH691</f>
        <v>0</v>
      </c>
      <c r="AI686" s="154">
        <f t="shared" si="1180"/>
        <v>0</v>
      </c>
      <c r="AJ686" s="154">
        <f t="shared" si="1180"/>
        <v>0</v>
      </c>
      <c r="AK686" s="154">
        <f t="shared" ref="AK686" si="1181">AK687+AK691</f>
        <v>0</v>
      </c>
      <c r="AL686" s="68">
        <f t="shared" si="1180"/>
        <v>0</v>
      </c>
      <c r="AM686" s="68">
        <f t="shared" si="1180"/>
        <v>0</v>
      </c>
      <c r="AN686" s="68">
        <f t="shared" si="1180"/>
        <v>0</v>
      </c>
      <c r="AO686" s="68">
        <f t="shared" ref="AO686:AV686" si="1182">AO687+AO691</f>
        <v>0</v>
      </c>
      <c r="AP686" s="68">
        <f t="shared" si="1182"/>
        <v>0</v>
      </c>
      <c r="AQ686" s="68">
        <f t="shared" si="1182"/>
        <v>0</v>
      </c>
      <c r="AR686" s="68">
        <f t="shared" si="1182"/>
        <v>0</v>
      </c>
      <c r="AS686" s="68">
        <f t="shared" si="1182"/>
        <v>0</v>
      </c>
      <c r="AT686" s="68">
        <f t="shared" si="1182"/>
        <v>0</v>
      </c>
      <c r="AU686" s="68">
        <f t="shared" si="1182"/>
        <v>0</v>
      </c>
      <c r="AV686" s="68">
        <f t="shared" si="1182"/>
        <v>0</v>
      </c>
      <c r="AW686" s="68">
        <f t="shared" ref="AW686" si="1183">AW687+AW691</f>
        <v>0</v>
      </c>
    </row>
    <row r="687" spans="1:49" s="11" customFormat="1" ht="19.5" hidden="1" customHeight="1">
      <c r="A687" s="70" t="s">
        <v>212</v>
      </c>
      <c r="B687" s="30" t="s">
        <v>54</v>
      </c>
      <c r="C687" s="30" t="s">
        <v>58</v>
      </c>
      <c r="D687" s="41" t="s">
        <v>267</v>
      </c>
      <c r="E687" s="26"/>
      <c r="F687" s="68">
        <f t="shared" ref="F687:U689" si="1184">F688</f>
        <v>0</v>
      </c>
      <c r="G687" s="68">
        <f t="shared" si="1184"/>
        <v>0</v>
      </c>
      <c r="H687" s="68">
        <f t="shared" si="1184"/>
        <v>0</v>
      </c>
      <c r="I687" s="154">
        <f t="shared" si="1184"/>
        <v>0</v>
      </c>
      <c r="J687" s="154">
        <f t="shared" si="1184"/>
        <v>0</v>
      </c>
      <c r="K687" s="154">
        <f t="shared" si="1184"/>
        <v>0</v>
      </c>
      <c r="L687" s="68">
        <f t="shared" si="1184"/>
        <v>0</v>
      </c>
      <c r="M687" s="68">
        <f t="shared" si="1184"/>
        <v>0</v>
      </c>
      <c r="N687" s="68">
        <f t="shared" si="1184"/>
        <v>0</v>
      </c>
      <c r="O687" s="154">
        <f t="shared" si="1184"/>
        <v>0</v>
      </c>
      <c r="P687" s="154">
        <f t="shared" si="1184"/>
        <v>0</v>
      </c>
      <c r="Q687" s="154">
        <f t="shared" si="1184"/>
        <v>0</v>
      </c>
      <c r="R687" s="68">
        <f t="shared" si="1184"/>
        <v>0</v>
      </c>
      <c r="S687" s="68">
        <f t="shared" si="1184"/>
        <v>0</v>
      </c>
      <c r="T687" s="68">
        <f t="shared" si="1184"/>
        <v>0</v>
      </c>
      <c r="U687" s="154">
        <f t="shared" si="1184"/>
        <v>0</v>
      </c>
      <c r="V687" s="154">
        <f t="shared" ref="U687:AL689" si="1185">V688</f>
        <v>0</v>
      </c>
      <c r="W687" s="154">
        <f t="shared" si="1185"/>
        <v>0</v>
      </c>
      <c r="X687" s="68">
        <f t="shared" si="1185"/>
        <v>0</v>
      </c>
      <c r="Y687" s="68">
        <f t="shared" si="1185"/>
        <v>0</v>
      </c>
      <c r="Z687" s="68">
        <f t="shared" si="1185"/>
        <v>0</v>
      </c>
      <c r="AA687" s="154">
        <f t="shared" si="1185"/>
        <v>0</v>
      </c>
      <c r="AB687" s="154">
        <f t="shared" si="1185"/>
        <v>0</v>
      </c>
      <c r="AC687" s="154">
        <f t="shared" si="1185"/>
        <v>0</v>
      </c>
      <c r="AD687" s="68">
        <f t="shared" si="1185"/>
        <v>0</v>
      </c>
      <c r="AE687" s="68">
        <f t="shared" si="1185"/>
        <v>0</v>
      </c>
      <c r="AF687" s="68">
        <f t="shared" si="1185"/>
        <v>0</v>
      </c>
      <c r="AG687" s="68"/>
      <c r="AH687" s="154">
        <f t="shared" si="1185"/>
        <v>0</v>
      </c>
      <c r="AI687" s="154">
        <f t="shared" si="1185"/>
        <v>0</v>
      </c>
      <c r="AJ687" s="154">
        <f t="shared" si="1185"/>
        <v>0</v>
      </c>
      <c r="AK687" s="154">
        <f t="shared" si="1185"/>
        <v>0</v>
      </c>
      <c r="AL687" s="68">
        <f t="shared" si="1185"/>
        <v>0</v>
      </c>
      <c r="AM687" s="68">
        <f t="shared" ref="AH687:AW689" si="1186">AM688</f>
        <v>0</v>
      </c>
      <c r="AN687" s="68">
        <f t="shared" si="1186"/>
        <v>0</v>
      </c>
      <c r="AO687" s="68">
        <f t="shared" si="1186"/>
        <v>0</v>
      </c>
      <c r="AP687" s="68">
        <f t="shared" si="1186"/>
        <v>0</v>
      </c>
      <c r="AQ687" s="68">
        <f t="shared" si="1186"/>
        <v>0</v>
      </c>
      <c r="AR687" s="68">
        <f t="shared" si="1186"/>
        <v>0</v>
      </c>
      <c r="AS687" s="68">
        <f t="shared" si="1186"/>
        <v>0</v>
      </c>
      <c r="AT687" s="68">
        <f t="shared" si="1186"/>
        <v>0</v>
      </c>
      <c r="AU687" s="68">
        <f t="shared" si="1186"/>
        <v>0</v>
      </c>
      <c r="AV687" s="68">
        <f t="shared" si="1186"/>
        <v>0</v>
      </c>
      <c r="AW687" s="68">
        <f t="shared" si="1186"/>
        <v>0</v>
      </c>
    </row>
    <row r="688" spans="1:49" s="11" customFormat="1" ht="33.75" hidden="1" customHeight="1">
      <c r="A688" s="29" t="s">
        <v>87</v>
      </c>
      <c r="B688" s="30" t="s">
        <v>54</v>
      </c>
      <c r="C688" s="30" t="s">
        <v>58</v>
      </c>
      <c r="D688" s="41" t="s">
        <v>271</v>
      </c>
      <c r="E688" s="26"/>
      <c r="F688" s="68">
        <f t="shared" si="1184"/>
        <v>0</v>
      </c>
      <c r="G688" s="68">
        <f t="shared" si="1184"/>
        <v>0</v>
      </c>
      <c r="H688" s="68">
        <f t="shared" si="1184"/>
        <v>0</v>
      </c>
      <c r="I688" s="154">
        <f t="shared" si="1184"/>
        <v>0</v>
      </c>
      <c r="J688" s="154">
        <f t="shared" si="1184"/>
        <v>0</v>
      </c>
      <c r="K688" s="154">
        <f t="shared" si="1184"/>
        <v>0</v>
      </c>
      <c r="L688" s="68">
        <f t="shared" si="1184"/>
        <v>0</v>
      </c>
      <c r="M688" s="68">
        <f t="shared" si="1184"/>
        <v>0</v>
      </c>
      <c r="N688" s="68">
        <f t="shared" si="1184"/>
        <v>0</v>
      </c>
      <c r="O688" s="154">
        <f t="shared" si="1184"/>
        <v>0</v>
      </c>
      <c r="P688" s="154">
        <f t="shared" si="1184"/>
        <v>0</v>
      </c>
      <c r="Q688" s="154">
        <f t="shared" si="1184"/>
        <v>0</v>
      </c>
      <c r="R688" s="68">
        <f t="shared" si="1184"/>
        <v>0</v>
      </c>
      <c r="S688" s="68">
        <f t="shared" si="1184"/>
        <v>0</v>
      </c>
      <c r="T688" s="68">
        <f t="shared" si="1184"/>
        <v>0</v>
      </c>
      <c r="U688" s="154">
        <f t="shared" si="1185"/>
        <v>0</v>
      </c>
      <c r="V688" s="154">
        <f t="shared" si="1185"/>
        <v>0</v>
      </c>
      <c r="W688" s="154">
        <f t="shared" si="1185"/>
        <v>0</v>
      </c>
      <c r="X688" s="68">
        <f t="shared" si="1185"/>
        <v>0</v>
      </c>
      <c r="Y688" s="68">
        <f t="shared" si="1185"/>
        <v>0</v>
      </c>
      <c r="Z688" s="68">
        <f t="shared" si="1185"/>
        <v>0</v>
      </c>
      <c r="AA688" s="154">
        <f t="shared" si="1185"/>
        <v>0</v>
      </c>
      <c r="AB688" s="154">
        <f t="shared" si="1185"/>
        <v>0</v>
      </c>
      <c r="AC688" s="154">
        <f t="shared" si="1185"/>
        <v>0</v>
      </c>
      <c r="AD688" s="68">
        <f t="shared" si="1185"/>
        <v>0</v>
      </c>
      <c r="AE688" s="68">
        <f t="shared" si="1185"/>
        <v>0</v>
      </c>
      <c r="AF688" s="68">
        <f t="shared" si="1185"/>
        <v>0</v>
      </c>
      <c r="AG688" s="68"/>
      <c r="AH688" s="154">
        <f t="shared" si="1186"/>
        <v>0</v>
      </c>
      <c r="AI688" s="154">
        <f t="shared" si="1186"/>
        <v>0</v>
      </c>
      <c r="AJ688" s="154">
        <f t="shared" si="1186"/>
        <v>0</v>
      </c>
      <c r="AK688" s="154">
        <f t="shared" si="1186"/>
        <v>0</v>
      </c>
      <c r="AL688" s="68">
        <f t="shared" si="1186"/>
        <v>0</v>
      </c>
      <c r="AM688" s="68">
        <f t="shared" si="1186"/>
        <v>0</v>
      </c>
      <c r="AN688" s="68">
        <f t="shared" si="1186"/>
        <v>0</v>
      </c>
      <c r="AO688" s="68">
        <f t="shared" si="1186"/>
        <v>0</v>
      </c>
      <c r="AP688" s="68">
        <f t="shared" si="1186"/>
        <v>0</v>
      </c>
      <c r="AQ688" s="68">
        <f t="shared" si="1186"/>
        <v>0</v>
      </c>
      <c r="AR688" s="68">
        <f t="shared" si="1186"/>
        <v>0</v>
      </c>
      <c r="AS688" s="68">
        <f t="shared" si="1186"/>
        <v>0</v>
      </c>
      <c r="AT688" s="68">
        <f t="shared" si="1186"/>
        <v>0</v>
      </c>
      <c r="AU688" s="68">
        <f t="shared" si="1186"/>
        <v>0</v>
      </c>
      <c r="AV688" s="68">
        <f t="shared" si="1186"/>
        <v>0</v>
      </c>
      <c r="AW688" s="68">
        <f t="shared" si="1186"/>
        <v>0</v>
      </c>
    </row>
    <row r="689" spans="1:49" s="11" customFormat="1" ht="49.5" hidden="1" customHeight="1">
      <c r="A689" s="29" t="s">
        <v>81</v>
      </c>
      <c r="B689" s="30" t="s">
        <v>54</v>
      </c>
      <c r="C689" s="30" t="s">
        <v>58</v>
      </c>
      <c r="D689" s="41" t="s">
        <v>271</v>
      </c>
      <c r="E689" s="30" t="s">
        <v>82</v>
      </c>
      <c r="F689" s="32">
        <f t="shared" si="1184"/>
        <v>0</v>
      </c>
      <c r="G689" s="32">
        <f t="shared" si="1184"/>
        <v>0</v>
      </c>
      <c r="H689" s="32">
        <f t="shared" si="1184"/>
        <v>0</v>
      </c>
      <c r="I689" s="152">
        <f t="shared" si="1184"/>
        <v>0</v>
      </c>
      <c r="J689" s="152">
        <f t="shared" si="1184"/>
        <v>0</v>
      </c>
      <c r="K689" s="152">
        <f t="shared" si="1184"/>
        <v>0</v>
      </c>
      <c r="L689" s="32">
        <f t="shared" si="1184"/>
        <v>0</v>
      </c>
      <c r="M689" s="32">
        <f t="shared" si="1184"/>
        <v>0</v>
      </c>
      <c r="N689" s="32">
        <f t="shared" si="1184"/>
        <v>0</v>
      </c>
      <c r="O689" s="152">
        <f t="shared" si="1184"/>
        <v>0</v>
      </c>
      <c r="P689" s="152">
        <f t="shared" si="1184"/>
        <v>0</v>
      </c>
      <c r="Q689" s="152">
        <f t="shared" si="1184"/>
        <v>0</v>
      </c>
      <c r="R689" s="32">
        <f t="shared" si="1184"/>
        <v>0</v>
      </c>
      <c r="S689" s="32">
        <f t="shared" si="1184"/>
        <v>0</v>
      </c>
      <c r="T689" s="32">
        <f t="shared" si="1184"/>
        <v>0</v>
      </c>
      <c r="U689" s="152">
        <f t="shared" si="1185"/>
        <v>0</v>
      </c>
      <c r="V689" s="152">
        <f t="shared" si="1185"/>
        <v>0</v>
      </c>
      <c r="W689" s="152">
        <f t="shared" si="1185"/>
        <v>0</v>
      </c>
      <c r="X689" s="32">
        <f t="shared" si="1185"/>
        <v>0</v>
      </c>
      <c r="Y689" s="32">
        <f t="shared" si="1185"/>
        <v>0</v>
      </c>
      <c r="Z689" s="32">
        <f t="shared" si="1185"/>
        <v>0</v>
      </c>
      <c r="AA689" s="152">
        <f t="shared" si="1185"/>
        <v>0</v>
      </c>
      <c r="AB689" s="152">
        <f t="shared" si="1185"/>
        <v>0</v>
      </c>
      <c r="AC689" s="152">
        <f t="shared" si="1185"/>
        <v>0</v>
      </c>
      <c r="AD689" s="32">
        <f t="shared" si="1185"/>
        <v>0</v>
      </c>
      <c r="AE689" s="32">
        <f t="shared" si="1185"/>
        <v>0</v>
      </c>
      <c r="AF689" s="32">
        <f t="shared" si="1185"/>
        <v>0</v>
      </c>
      <c r="AG689" s="32"/>
      <c r="AH689" s="152">
        <f t="shared" si="1186"/>
        <v>0</v>
      </c>
      <c r="AI689" s="152">
        <f t="shared" si="1186"/>
        <v>0</v>
      </c>
      <c r="AJ689" s="152">
        <f t="shared" si="1186"/>
        <v>0</v>
      </c>
      <c r="AK689" s="152">
        <f t="shared" si="1186"/>
        <v>0</v>
      </c>
      <c r="AL689" s="32">
        <f t="shared" si="1186"/>
        <v>0</v>
      </c>
      <c r="AM689" s="32">
        <f t="shared" si="1186"/>
        <v>0</v>
      </c>
      <c r="AN689" s="32">
        <f t="shared" si="1186"/>
        <v>0</v>
      </c>
      <c r="AO689" s="32">
        <f t="shared" si="1186"/>
        <v>0</v>
      </c>
      <c r="AP689" s="32">
        <f t="shared" si="1186"/>
        <v>0</v>
      </c>
      <c r="AQ689" s="32">
        <f t="shared" si="1186"/>
        <v>0</v>
      </c>
      <c r="AR689" s="32">
        <f t="shared" si="1186"/>
        <v>0</v>
      </c>
      <c r="AS689" s="32">
        <f t="shared" si="1186"/>
        <v>0</v>
      </c>
      <c r="AT689" s="32">
        <f t="shared" si="1186"/>
        <v>0</v>
      </c>
      <c r="AU689" s="32">
        <f t="shared" si="1186"/>
        <v>0</v>
      </c>
      <c r="AV689" s="32">
        <f t="shared" si="1186"/>
        <v>0</v>
      </c>
      <c r="AW689" s="32">
        <f t="shared" si="1186"/>
        <v>0</v>
      </c>
    </row>
    <row r="690" spans="1:49" s="11" customFormat="1" ht="21.75" hidden="1" customHeight="1">
      <c r="A690" s="29" t="s">
        <v>179</v>
      </c>
      <c r="B690" s="30" t="s">
        <v>54</v>
      </c>
      <c r="C690" s="30" t="s">
        <v>58</v>
      </c>
      <c r="D690" s="41" t="s">
        <v>271</v>
      </c>
      <c r="E690" s="30" t="s">
        <v>178</v>
      </c>
      <c r="F690" s="32"/>
      <c r="G690" s="32"/>
      <c r="H690" s="32"/>
      <c r="I690" s="152"/>
      <c r="J690" s="152"/>
      <c r="K690" s="152"/>
      <c r="L690" s="32"/>
      <c r="M690" s="32"/>
      <c r="N690" s="32"/>
      <c r="O690" s="152"/>
      <c r="P690" s="152"/>
      <c r="Q690" s="152"/>
      <c r="R690" s="32"/>
      <c r="S690" s="32"/>
      <c r="T690" s="32"/>
      <c r="U690" s="152"/>
      <c r="V690" s="152"/>
      <c r="W690" s="152"/>
      <c r="X690" s="32"/>
      <c r="Y690" s="32"/>
      <c r="Z690" s="32"/>
      <c r="AA690" s="152"/>
      <c r="AB690" s="152"/>
      <c r="AC690" s="152"/>
      <c r="AD690" s="32"/>
      <c r="AE690" s="32"/>
      <c r="AF690" s="32"/>
      <c r="AG690" s="32"/>
      <c r="AH690" s="152"/>
      <c r="AI690" s="152"/>
      <c r="AJ690" s="152"/>
      <c r="AK690" s="152"/>
      <c r="AL690" s="32"/>
      <c r="AM690" s="32"/>
      <c r="AN690" s="32"/>
      <c r="AO690" s="32"/>
      <c r="AP690" s="32"/>
      <c r="AQ690" s="32"/>
      <c r="AR690" s="32"/>
      <c r="AS690" s="32"/>
      <c r="AT690" s="32"/>
      <c r="AU690" s="32"/>
      <c r="AV690" s="32"/>
      <c r="AW690" s="32"/>
    </row>
    <row r="691" spans="1:49" s="11" customFormat="1" ht="18.75" hidden="1" customHeight="1">
      <c r="A691" s="33" t="s">
        <v>76</v>
      </c>
      <c r="B691" s="30" t="s">
        <v>54</v>
      </c>
      <c r="C691" s="30" t="s">
        <v>58</v>
      </c>
      <c r="D691" s="41" t="s">
        <v>269</v>
      </c>
      <c r="E691" s="26"/>
      <c r="F691" s="68">
        <f t="shared" ref="F691:U693" si="1187">F692</f>
        <v>0</v>
      </c>
      <c r="G691" s="68">
        <f t="shared" si="1187"/>
        <v>0</v>
      </c>
      <c r="H691" s="68">
        <f t="shared" si="1187"/>
        <v>0</v>
      </c>
      <c r="I691" s="154">
        <f t="shared" si="1187"/>
        <v>0</v>
      </c>
      <c r="J691" s="154">
        <f t="shared" si="1187"/>
        <v>0</v>
      </c>
      <c r="K691" s="154">
        <f t="shared" si="1187"/>
        <v>0</v>
      </c>
      <c r="L691" s="68">
        <f t="shared" si="1187"/>
        <v>0</v>
      </c>
      <c r="M691" s="68">
        <f t="shared" si="1187"/>
        <v>0</v>
      </c>
      <c r="N691" s="68">
        <f t="shared" si="1187"/>
        <v>0</v>
      </c>
      <c r="O691" s="154">
        <f t="shared" si="1187"/>
        <v>0</v>
      </c>
      <c r="P691" s="154">
        <f t="shared" si="1187"/>
        <v>0</v>
      </c>
      <c r="Q691" s="154">
        <f t="shared" si="1187"/>
        <v>0</v>
      </c>
      <c r="R691" s="68">
        <f t="shared" si="1187"/>
        <v>0</v>
      </c>
      <c r="S691" s="68">
        <f t="shared" si="1187"/>
        <v>0</v>
      </c>
      <c r="T691" s="68">
        <f t="shared" si="1187"/>
        <v>0</v>
      </c>
      <c r="U691" s="154">
        <f t="shared" si="1187"/>
        <v>0</v>
      </c>
      <c r="V691" s="154">
        <f t="shared" ref="U691:AL693" si="1188">V692</f>
        <v>0</v>
      </c>
      <c r="W691" s="154">
        <f t="shared" si="1188"/>
        <v>0</v>
      </c>
      <c r="X691" s="68">
        <f t="shared" si="1188"/>
        <v>0</v>
      </c>
      <c r="Y691" s="68">
        <f t="shared" si="1188"/>
        <v>0</v>
      </c>
      <c r="Z691" s="68">
        <f t="shared" si="1188"/>
        <v>0</v>
      </c>
      <c r="AA691" s="154">
        <f t="shared" si="1188"/>
        <v>0</v>
      </c>
      <c r="AB691" s="154">
        <f t="shared" si="1188"/>
        <v>0</v>
      </c>
      <c r="AC691" s="154">
        <f t="shared" si="1188"/>
        <v>0</v>
      </c>
      <c r="AD691" s="68">
        <f t="shared" si="1188"/>
        <v>0</v>
      </c>
      <c r="AE691" s="68">
        <f t="shared" si="1188"/>
        <v>0</v>
      </c>
      <c r="AF691" s="68">
        <f t="shared" si="1188"/>
        <v>0</v>
      </c>
      <c r="AG691" s="68"/>
      <c r="AH691" s="154">
        <f t="shared" si="1188"/>
        <v>0</v>
      </c>
      <c r="AI691" s="154">
        <f t="shared" si="1188"/>
        <v>0</v>
      </c>
      <c r="AJ691" s="154">
        <f t="shared" si="1188"/>
        <v>0</v>
      </c>
      <c r="AK691" s="154">
        <f t="shared" si="1188"/>
        <v>0</v>
      </c>
      <c r="AL691" s="68">
        <f t="shared" si="1188"/>
        <v>0</v>
      </c>
      <c r="AM691" s="68">
        <f t="shared" ref="AH691:AW693" si="1189">AM692</f>
        <v>0</v>
      </c>
      <c r="AN691" s="68">
        <f t="shared" si="1189"/>
        <v>0</v>
      </c>
      <c r="AO691" s="68">
        <f t="shared" si="1189"/>
        <v>0</v>
      </c>
      <c r="AP691" s="68">
        <f t="shared" si="1189"/>
        <v>0</v>
      </c>
      <c r="AQ691" s="68">
        <f t="shared" si="1189"/>
        <v>0</v>
      </c>
      <c r="AR691" s="68">
        <f t="shared" si="1189"/>
        <v>0</v>
      </c>
      <c r="AS691" s="68">
        <f t="shared" si="1189"/>
        <v>0</v>
      </c>
      <c r="AT691" s="68">
        <f t="shared" si="1189"/>
        <v>0</v>
      </c>
      <c r="AU691" s="68">
        <f t="shared" si="1189"/>
        <v>0</v>
      </c>
      <c r="AV691" s="68">
        <f t="shared" si="1189"/>
        <v>0</v>
      </c>
      <c r="AW691" s="68">
        <f t="shared" si="1189"/>
        <v>0</v>
      </c>
    </row>
    <row r="692" spans="1:49" s="11" customFormat="1" ht="18.75" hidden="1" customHeight="1">
      <c r="A692" s="29" t="s">
        <v>88</v>
      </c>
      <c r="B692" s="30" t="s">
        <v>54</v>
      </c>
      <c r="C692" s="30" t="s">
        <v>58</v>
      </c>
      <c r="D692" s="41" t="s">
        <v>272</v>
      </c>
      <c r="E692" s="26"/>
      <c r="F692" s="68">
        <f t="shared" si="1187"/>
        <v>0</v>
      </c>
      <c r="G692" s="68">
        <f t="shared" si="1187"/>
        <v>0</v>
      </c>
      <c r="H692" s="68">
        <f t="shared" si="1187"/>
        <v>0</v>
      </c>
      <c r="I692" s="154">
        <f t="shared" si="1187"/>
        <v>0</v>
      </c>
      <c r="J692" s="154">
        <f t="shared" si="1187"/>
        <v>0</v>
      </c>
      <c r="K692" s="154">
        <f t="shared" si="1187"/>
        <v>0</v>
      </c>
      <c r="L692" s="68">
        <f t="shared" si="1187"/>
        <v>0</v>
      </c>
      <c r="M692" s="68">
        <f t="shared" si="1187"/>
        <v>0</v>
      </c>
      <c r="N692" s="68">
        <f t="shared" si="1187"/>
        <v>0</v>
      </c>
      <c r="O692" s="154">
        <f t="shared" si="1187"/>
        <v>0</v>
      </c>
      <c r="P692" s="154">
        <f t="shared" si="1187"/>
        <v>0</v>
      </c>
      <c r="Q692" s="154">
        <f t="shared" si="1187"/>
        <v>0</v>
      </c>
      <c r="R692" s="68">
        <f t="shared" si="1187"/>
        <v>0</v>
      </c>
      <c r="S692" s="68">
        <f t="shared" si="1187"/>
        <v>0</v>
      </c>
      <c r="T692" s="68">
        <f t="shared" si="1187"/>
        <v>0</v>
      </c>
      <c r="U692" s="154">
        <f t="shared" si="1188"/>
        <v>0</v>
      </c>
      <c r="V692" s="154">
        <f t="shared" si="1188"/>
        <v>0</v>
      </c>
      <c r="W692" s="154">
        <f t="shared" si="1188"/>
        <v>0</v>
      </c>
      <c r="X692" s="68">
        <f t="shared" si="1188"/>
        <v>0</v>
      </c>
      <c r="Y692" s="68">
        <f t="shared" si="1188"/>
        <v>0</v>
      </c>
      <c r="Z692" s="68">
        <f t="shared" si="1188"/>
        <v>0</v>
      </c>
      <c r="AA692" s="154">
        <f t="shared" si="1188"/>
        <v>0</v>
      </c>
      <c r="AB692" s="154">
        <f t="shared" si="1188"/>
        <v>0</v>
      </c>
      <c r="AC692" s="154">
        <f t="shared" si="1188"/>
        <v>0</v>
      </c>
      <c r="AD692" s="68">
        <f t="shared" si="1188"/>
        <v>0</v>
      </c>
      <c r="AE692" s="68">
        <f t="shared" si="1188"/>
        <v>0</v>
      </c>
      <c r="AF692" s="68">
        <f t="shared" si="1188"/>
        <v>0</v>
      </c>
      <c r="AG692" s="68"/>
      <c r="AH692" s="154">
        <f t="shared" si="1189"/>
        <v>0</v>
      </c>
      <c r="AI692" s="154">
        <f t="shared" si="1189"/>
        <v>0</v>
      </c>
      <c r="AJ692" s="154">
        <f t="shared" si="1189"/>
        <v>0</v>
      </c>
      <c r="AK692" s="154">
        <f t="shared" si="1189"/>
        <v>0</v>
      </c>
      <c r="AL692" s="68">
        <f t="shared" si="1189"/>
        <v>0</v>
      </c>
      <c r="AM692" s="68">
        <f t="shared" si="1189"/>
        <v>0</v>
      </c>
      <c r="AN692" s="68">
        <f t="shared" si="1189"/>
        <v>0</v>
      </c>
      <c r="AO692" s="68">
        <f t="shared" si="1189"/>
        <v>0</v>
      </c>
      <c r="AP692" s="68">
        <f t="shared" si="1189"/>
        <v>0</v>
      </c>
      <c r="AQ692" s="68">
        <f t="shared" si="1189"/>
        <v>0</v>
      </c>
      <c r="AR692" s="68">
        <f t="shared" si="1189"/>
        <v>0</v>
      </c>
      <c r="AS692" s="68">
        <f t="shared" si="1189"/>
        <v>0</v>
      </c>
      <c r="AT692" s="68">
        <f t="shared" si="1189"/>
        <v>0</v>
      </c>
      <c r="AU692" s="68">
        <f t="shared" si="1189"/>
        <v>0</v>
      </c>
      <c r="AV692" s="68">
        <f t="shared" si="1189"/>
        <v>0</v>
      </c>
      <c r="AW692" s="68">
        <f t="shared" si="1189"/>
        <v>0</v>
      </c>
    </row>
    <row r="693" spans="1:49" s="11" customFormat="1" ht="49.5" hidden="1" customHeight="1">
      <c r="A693" s="33" t="s">
        <v>81</v>
      </c>
      <c r="B693" s="30" t="s">
        <v>54</v>
      </c>
      <c r="C693" s="30" t="s">
        <v>58</v>
      </c>
      <c r="D693" s="41" t="s">
        <v>272</v>
      </c>
      <c r="E693" s="30" t="s">
        <v>82</v>
      </c>
      <c r="F693" s="32">
        <f t="shared" si="1187"/>
        <v>0</v>
      </c>
      <c r="G693" s="32">
        <f t="shared" si="1187"/>
        <v>0</v>
      </c>
      <c r="H693" s="32">
        <f t="shared" si="1187"/>
        <v>0</v>
      </c>
      <c r="I693" s="152">
        <f t="shared" si="1187"/>
        <v>0</v>
      </c>
      <c r="J693" s="152">
        <f t="shared" si="1187"/>
        <v>0</v>
      </c>
      <c r="K693" s="152">
        <f t="shared" si="1187"/>
        <v>0</v>
      </c>
      <c r="L693" s="32">
        <f t="shared" si="1187"/>
        <v>0</v>
      </c>
      <c r="M693" s="32">
        <f t="shared" si="1187"/>
        <v>0</v>
      </c>
      <c r="N693" s="32">
        <f t="shared" si="1187"/>
        <v>0</v>
      </c>
      <c r="O693" s="152">
        <f t="shared" si="1187"/>
        <v>0</v>
      </c>
      <c r="P693" s="152">
        <f t="shared" si="1187"/>
        <v>0</v>
      </c>
      <c r="Q693" s="152">
        <f t="shared" si="1187"/>
        <v>0</v>
      </c>
      <c r="R693" s="32">
        <f t="shared" si="1187"/>
        <v>0</v>
      </c>
      <c r="S693" s="32">
        <f t="shared" si="1187"/>
        <v>0</v>
      </c>
      <c r="T693" s="32">
        <f t="shared" si="1187"/>
        <v>0</v>
      </c>
      <c r="U693" s="152">
        <f t="shared" si="1188"/>
        <v>0</v>
      </c>
      <c r="V693" s="152">
        <f t="shared" si="1188"/>
        <v>0</v>
      </c>
      <c r="W693" s="152">
        <f t="shared" si="1188"/>
        <v>0</v>
      </c>
      <c r="X693" s="32">
        <f t="shared" si="1188"/>
        <v>0</v>
      </c>
      <c r="Y693" s="32">
        <f t="shared" si="1188"/>
        <v>0</v>
      </c>
      <c r="Z693" s="32">
        <f t="shared" si="1188"/>
        <v>0</v>
      </c>
      <c r="AA693" s="152">
        <f t="shared" si="1188"/>
        <v>0</v>
      </c>
      <c r="AB693" s="152">
        <f t="shared" si="1188"/>
        <v>0</v>
      </c>
      <c r="AC693" s="152">
        <f t="shared" si="1188"/>
        <v>0</v>
      </c>
      <c r="AD693" s="32">
        <f t="shared" si="1188"/>
        <v>0</v>
      </c>
      <c r="AE693" s="32">
        <f t="shared" si="1188"/>
        <v>0</v>
      </c>
      <c r="AF693" s="32">
        <f t="shared" si="1188"/>
        <v>0</v>
      </c>
      <c r="AG693" s="32"/>
      <c r="AH693" s="152">
        <f t="shared" si="1189"/>
        <v>0</v>
      </c>
      <c r="AI693" s="152">
        <f t="shared" si="1189"/>
        <v>0</v>
      </c>
      <c r="AJ693" s="152">
        <f t="shared" si="1189"/>
        <v>0</v>
      </c>
      <c r="AK693" s="152">
        <f t="shared" si="1189"/>
        <v>0</v>
      </c>
      <c r="AL693" s="32">
        <f t="shared" si="1189"/>
        <v>0</v>
      </c>
      <c r="AM693" s="32">
        <f t="shared" si="1189"/>
        <v>0</v>
      </c>
      <c r="AN693" s="32">
        <f t="shared" si="1189"/>
        <v>0</v>
      </c>
      <c r="AO693" s="32">
        <f t="shared" si="1189"/>
        <v>0</v>
      </c>
      <c r="AP693" s="32">
        <f t="shared" si="1189"/>
        <v>0</v>
      </c>
      <c r="AQ693" s="32">
        <f t="shared" si="1189"/>
        <v>0</v>
      </c>
      <c r="AR693" s="32">
        <f t="shared" si="1189"/>
        <v>0</v>
      </c>
      <c r="AS693" s="32">
        <f t="shared" si="1189"/>
        <v>0</v>
      </c>
      <c r="AT693" s="32">
        <f t="shared" si="1189"/>
        <v>0</v>
      </c>
      <c r="AU693" s="32">
        <f t="shared" si="1189"/>
        <v>0</v>
      </c>
      <c r="AV693" s="32">
        <f t="shared" si="1189"/>
        <v>0</v>
      </c>
      <c r="AW693" s="32">
        <f t="shared" si="1189"/>
        <v>0</v>
      </c>
    </row>
    <row r="694" spans="1:49" s="11" customFormat="1" ht="16.5" hidden="1" customHeight="1">
      <c r="A694" s="29" t="s">
        <v>179</v>
      </c>
      <c r="B694" s="30" t="s">
        <v>54</v>
      </c>
      <c r="C694" s="30" t="s">
        <v>58</v>
      </c>
      <c r="D694" s="41" t="s">
        <v>272</v>
      </c>
      <c r="E694" s="30" t="s">
        <v>178</v>
      </c>
      <c r="F694" s="32"/>
      <c r="G694" s="32"/>
      <c r="H694" s="32"/>
      <c r="I694" s="152"/>
      <c r="J694" s="152"/>
      <c r="K694" s="152"/>
      <c r="L694" s="32"/>
      <c r="M694" s="32"/>
      <c r="N694" s="32"/>
      <c r="O694" s="152"/>
      <c r="P694" s="152"/>
      <c r="Q694" s="152"/>
      <c r="R694" s="32"/>
      <c r="S694" s="32"/>
      <c r="T694" s="32"/>
      <c r="U694" s="152"/>
      <c r="V694" s="152"/>
      <c r="W694" s="152"/>
      <c r="X694" s="32"/>
      <c r="Y694" s="32"/>
      <c r="Z694" s="32"/>
      <c r="AA694" s="152"/>
      <c r="AB694" s="152"/>
      <c r="AC694" s="152"/>
      <c r="AD694" s="32"/>
      <c r="AE694" s="32"/>
      <c r="AF694" s="32"/>
      <c r="AG694" s="32"/>
      <c r="AH694" s="152"/>
      <c r="AI694" s="152"/>
      <c r="AJ694" s="152"/>
      <c r="AK694" s="152"/>
      <c r="AL694" s="32"/>
      <c r="AM694" s="32"/>
      <c r="AN694" s="32"/>
      <c r="AO694" s="32"/>
      <c r="AP694" s="32"/>
      <c r="AQ694" s="32"/>
      <c r="AR694" s="32"/>
      <c r="AS694" s="32"/>
      <c r="AT694" s="32"/>
      <c r="AU694" s="32"/>
      <c r="AV694" s="32"/>
      <c r="AW694" s="32"/>
    </row>
    <row r="695" spans="1:49" s="11" customFormat="1" ht="16.5" hidden="1" customHeight="1">
      <c r="A695" s="29" t="s">
        <v>79</v>
      </c>
      <c r="B695" s="30" t="s">
        <v>54</v>
      </c>
      <c r="C695" s="30" t="s">
        <v>58</v>
      </c>
      <c r="D695" s="41" t="s">
        <v>238</v>
      </c>
      <c r="E695" s="30"/>
      <c r="F695" s="32">
        <f t="shared" ref="F695:H695" si="1190">F696+F700</f>
        <v>0</v>
      </c>
      <c r="G695" s="32">
        <f t="shared" si="1190"/>
        <v>0</v>
      </c>
      <c r="H695" s="32">
        <f t="shared" si="1190"/>
        <v>0</v>
      </c>
      <c r="I695" s="152">
        <f t="shared" ref="I695:N695" si="1191">I696+I700</f>
        <v>0</v>
      </c>
      <c r="J695" s="152">
        <f t="shared" si="1191"/>
        <v>0</v>
      </c>
      <c r="K695" s="152">
        <f t="shared" si="1191"/>
        <v>0</v>
      </c>
      <c r="L695" s="32">
        <f t="shared" si="1191"/>
        <v>0</v>
      </c>
      <c r="M695" s="32">
        <f t="shared" si="1191"/>
        <v>0</v>
      </c>
      <c r="N695" s="32">
        <f t="shared" si="1191"/>
        <v>0</v>
      </c>
      <c r="O695" s="152">
        <f t="shared" ref="O695:T695" si="1192">O696+O700</f>
        <v>0</v>
      </c>
      <c r="P695" s="152">
        <f t="shared" si="1192"/>
        <v>0</v>
      </c>
      <c r="Q695" s="152">
        <f t="shared" si="1192"/>
        <v>0</v>
      </c>
      <c r="R695" s="32">
        <f t="shared" si="1192"/>
        <v>0</v>
      </c>
      <c r="S695" s="32">
        <f t="shared" si="1192"/>
        <v>0</v>
      </c>
      <c r="T695" s="32">
        <f t="shared" si="1192"/>
        <v>0</v>
      </c>
      <c r="U695" s="152">
        <f t="shared" ref="U695:Z695" si="1193">U696+U700</f>
        <v>0</v>
      </c>
      <c r="V695" s="152">
        <f t="shared" si="1193"/>
        <v>0</v>
      </c>
      <c r="W695" s="152">
        <f t="shared" si="1193"/>
        <v>0</v>
      </c>
      <c r="X695" s="32">
        <f t="shared" si="1193"/>
        <v>0</v>
      </c>
      <c r="Y695" s="32">
        <f t="shared" si="1193"/>
        <v>0</v>
      </c>
      <c r="Z695" s="32">
        <f t="shared" si="1193"/>
        <v>0</v>
      </c>
      <c r="AA695" s="152">
        <f t="shared" ref="AA695:AF695" si="1194">AA696+AA700</f>
        <v>0</v>
      </c>
      <c r="AB695" s="152">
        <f t="shared" si="1194"/>
        <v>0</v>
      </c>
      <c r="AC695" s="152">
        <f t="shared" si="1194"/>
        <v>0</v>
      </c>
      <c r="AD695" s="32">
        <f t="shared" si="1194"/>
        <v>0</v>
      </c>
      <c r="AE695" s="32">
        <f t="shared" si="1194"/>
        <v>0</v>
      </c>
      <c r="AF695" s="32">
        <f t="shared" si="1194"/>
        <v>0</v>
      </c>
      <c r="AG695" s="32"/>
      <c r="AH695" s="152">
        <f t="shared" ref="AH695:AN695" si="1195">AH696+AH700</f>
        <v>0</v>
      </c>
      <c r="AI695" s="152">
        <f t="shared" si="1195"/>
        <v>0</v>
      </c>
      <c r="AJ695" s="152">
        <f t="shared" si="1195"/>
        <v>0</v>
      </c>
      <c r="AK695" s="152">
        <f t="shared" ref="AK695" si="1196">AK696+AK700</f>
        <v>0</v>
      </c>
      <c r="AL695" s="32">
        <f t="shared" si="1195"/>
        <v>0</v>
      </c>
      <c r="AM695" s="32">
        <f t="shared" si="1195"/>
        <v>0</v>
      </c>
      <c r="AN695" s="32">
        <f t="shared" si="1195"/>
        <v>0</v>
      </c>
      <c r="AO695" s="32">
        <f t="shared" ref="AO695:AV695" si="1197">AO696+AO700</f>
        <v>0</v>
      </c>
      <c r="AP695" s="32">
        <f t="shared" si="1197"/>
        <v>0</v>
      </c>
      <c r="AQ695" s="32">
        <f t="shared" si="1197"/>
        <v>0</v>
      </c>
      <c r="AR695" s="32">
        <f t="shared" si="1197"/>
        <v>0</v>
      </c>
      <c r="AS695" s="32">
        <f t="shared" si="1197"/>
        <v>0</v>
      </c>
      <c r="AT695" s="32">
        <f t="shared" si="1197"/>
        <v>0</v>
      </c>
      <c r="AU695" s="32">
        <f t="shared" si="1197"/>
        <v>0</v>
      </c>
      <c r="AV695" s="32">
        <f t="shared" si="1197"/>
        <v>0</v>
      </c>
      <c r="AW695" s="32">
        <f t="shared" ref="AW695" si="1198">AW696+AW700</f>
        <v>0</v>
      </c>
    </row>
    <row r="696" spans="1:49" s="11" customFormat="1" ht="19.5" hidden="1" customHeight="1">
      <c r="A696" s="70" t="s">
        <v>212</v>
      </c>
      <c r="B696" s="30" t="s">
        <v>54</v>
      </c>
      <c r="C696" s="30" t="s">
        <v>58</v>
      </c>
      <c r="D696" s="41" t="s">
        <v>423</v>
      </c>
      <c r="E696" s="26"/>
      <c r="F696" s="32">
        <f t="shared" ref="F696:U698" si="1199">F697</f>
        <v>0</v>
      </c>
      <c r="G696" s="32">
        <f t="shared" si="1199"/>
        <v>0</v>
      </c>
      <c r="H696" s="32">
        <f t="shared" si="1199"/>
        <v>0</v>
      </c>
      <c r="I696" s="152">
        <f t="shared" si="1199"/>
        <v>0</v>
      </c>
      <c r="J696" s="152">
        <f t="shared" si="1199"/>
        <v>0</v>
      </c>
      <c r="K696" s="152">
        <f t="shared" si="1199"/>
        <v>0</v>
      </c>
      <c r="L696" s="32">
        <f t="shared" si="1199"/>
        <v>0</v>
      </c>
      <c r="M696" s="32">
        <f t="shared" si="1199"/>
        <v>0</v>
      </c>
      <c r="N696" s="32">
        <f t="shared" si="1199"/>
        <v>0</v>
      </c>
      <c r="O696" s="152">
        <f t="shared" si="1199"/>
        <v>0</v>
      </c>
      <c r="P696" s="152">
        <f t="shared" si="1199"/>
        <v>0</v>
      </c>
      <c r="Q696" s="152">
        <f t="shared" si="1199"/>
        <v>0</v>
      </c>
      <c r="R696" s="32">
        <f t="shared" si="1199"/>
        <v>0</v>
      </c>
      <c r="S696" s="32">
        <f t="shared" si="1199"/>
        <v>0</v>
      </c>
      <c r="T696" s="32">
        <f t="shared" si="1199"/>
        <v>0</v>
      </c>
      <c r="U696" s="152">
        <f t="shared" si="1199"/>
        <v>0</v>
      </c>
      <c r="V696" s="152">
        <f t="shared" ref="U696:AL698" si="1200">V697</f>
        <v>0</v>
      </c>
      <c r="W696" s="152">
        <f t="shared" si="1200"/>
        <v>0</v>
      </c>
      <c r="X696" s="32">
        <f t="shared" si="1200"/>
        <v>0</v>
      </c>
      <c r="Y696" s="32">
        <f t="shared" si="1200"/>
        <v>0</v>
      </c>
      <c r="Z696" s="32">
        <f t="shared" si="1200"/>
        <v>0</v>
      </c>
      <c r="AA696" s="152">
        <f t="shared" si="1200"/>
        <v>0</v>
      </c>
      <c r="AB696" s="152">
        <f t="shared" si="1200"/>
        <v>0</v>
      </c>
      <c r="AC696" s="152">
        <f t="shared" si="1200"/>
        <v>0</v>
      </c>
      <c r="AD696" s="32">
        <f t="shared" si="1200"/>
        <v>0</v>
      </c>
      <c r="AE696" s="32">
        <f t="shared" si="1200"/>
        <v>0</v>
      </c>
      <c r="AF696" s="32">
        <f t="shared" si="1200"/>
        <v>0</v>
      </c>
      <c r="AG696" s="32"/>
      <c r="AH696" s="152">
        <f t="shared" si="1200"/>
        <v>0</v>
      </c>
      <c r="AI696" s="152">
        <f t="shared" si="1200"/>
        <v>0</v>
      </c>
      <c r="AJ696" s="152">
        <f t="shared" si="1200"/>
        <v>0</v>
      </c>
      <c r="AK696" s="152">
        <f t="shared" si="1200"/>
        <v>0</v>
      </c>
      <c r="AL696" s="32">
        <f t="shared" si="1200"/>
        <v>0</v>
      </c>
      <c r="AM696" s="32">
        <f t="shared" ref="AH696:AW698" si="1201">AM697</f>
        <v>0</v>
      </c>
      <c r="AN696" s="32">
        <f t="shared" si="1201"/>
        <v>0</v>
      </c>
      <c r="AO696" s="32">
        <f t="shared" si="1201"/>
        <v>0</v>
      </c>
      <c r="AP696" s="32">
        <f t="shared" si="1201"/>
        <v>0</v>
      </c>
      <c r="AQ696" s="32">
        <f t="shared" si="1201"/>
        <v>0</v>
      </c>
      <c r="AR696" s="32">
        <f t="shared" si="1201"/>
        <v>0</v>
      </c>
      <c r="AS696" s="32">
        <f t="shared" si="1201"/>
        <v>0</v>
      </c>
      <c r="AT696" s="32">
        <f t="shared" si="1201"/>
        <v>0</v>
      </c>
      <c r="AU696" s="32">
        <f t="shared" si="1201"/>
        <v>0</v>
      </c>
      <c r="AV696" s="32">
        <f t="shared" si="1201"/>
        <v>0</v>
      </c>
      <c r="AW696" s="32">
        <f t="shared" si="1201"/>
        <v>0</v>
      </c>
    </row>
    <row r="697" spans="1:49" s="11" customFormat="1" ht="33.75" hidden="1" customHeight="1">
      <c r="A697" s="29" t="s">
        <v>87</v>
      </c>
      <c r="B697" s="30" t="s">
        <v>54</v>
      </c>
      <c r="C697" s="30" t="s">
        <v>58</v>
      </c>
      <c r="D697" s="41" t="s">
        <v>454</v>
      </c>
      <c r="E697" s="26"/>
      <c r="F697" s="32">
        <f t="shared" si="1199"/>
        <v>0</v>
      </c>
      <c r="G697" s="32">
        <f t="shared" si="1199"/>
        <v>0</v>
      </c>
      <c r="H697" s="32">
        <f t="shared" si="1199"/>
        <v>0</v>
      </c>
      <c r="I697" s="152">
        <f t="shared" si="1199"/>
        <v>0</v>
      </c>
      <c r="J697" s="152">
        <f t="shared" si="1199"/>
        <v>0</v>
      </c>
      <c r="K697" s="152">
        <f t="shared" si="1199"/>
        <v>0</v>
      </c>
      <c r="L697" s="32">
        <f t="shared" si="1199"/>
        <v>0</v>
      </c>
      <c r="M697" s="32">
        <f t="shared" si="1199"/>
        <v>0</v>
      </c>
      <c r="N697" s="32">
        <f t="shared" si="1199"/>
        <v>0</v>
      </c>
      <c r="O697" s="152">
        <f t="shared" si="1199"/>
        <v>0</v>
      </c>
      <c r="P697" s="152">
        <f t="shared" si="1199"/>
        <v>0</v>
      </c>
      <c r="Q697" s="152">
        <f t="shared" si="1199"/>
        <v>0</v>
      </c>
      <c r="R697" s="32">
        <f t="shared" si="1199"/>
        <v>0</v>
      </c>
      <c r="S697" s="32">
        <f t="shared" si="1199"/>
        <v>0</v>
      </c>
      <c r="T697" s="32">
        <f t="shared" si="1199"/>
        <v>0</v>
      </c>
      <c r="U697" s="152">
        <f t="shared" si="1200"/>
        <v>0</v>
      </c>
      <c r="V697" s="152">
        <f t="shared" si="1200"/>
        <v>0</v>
      </c>
      <c r="W697" s="152">
        <f t="shared" si="1200"/>
        <v>0</v>
      </c>
      <c r="X697" s="32">
        <f t="shared" si="1200"/>
        <v>0</v>
      </c>
      <c r="Y697" s="32">
        <f t="shared" si="1200"/>
        <v>0</v>
      </c>
      <c r="Z697" s="32">
        <f t="shared" si="1200"/>
        <v>0</v>
      </c>
      <c r="AA697" s="152">
        <f t="shared" si="1200"/>
        <v>0</v>
      </c>
      <c r="AB697" s="152">
        <f t="shared" si="1200"/>
        <v>0</v>
      </c>
      <c r="AC697" s="152">
        <f t="shared" si="1200"/>
        <v>0</v>
      </c>
      <c r="AD697" s="32">
        <f t="shared" si="1200"/>
        <v>0</v>
      </c>
      <c r="AE697" s="32">
        <f t="shared" si="1200"/>
        <v>0</v>
      </c>
      <c r="AF697" s="32">
        <f t="shared" si="1200"/>
        <v>0</v>
      </c>
      <c r="AG697" s="32"/>
      <c r="AH697" s="152">
        <f t="shared" si="1201"/>
        <v>0</v>
      </c>
      <c r="AI697" s="152">
        <f t="shared" si="1201"/>
        <v>0</v>
      </c>
      <c r="AJ697" s="152">
        <f t="shared" si="1201"/>
        <v>0</v>
      </c>
      <c r="AK697" s="152">
        <f t="shared" si="1201"/>
        <v>0</v>
      </c>
      <c r="AL697" s="32">
        <f t="shared" si="1201"/>
        <v>0</v>
      </c>
      <c r="AM697" s="32">
        <f t="shared" si="1201"/>
        <v>0</v>
      </c>
      <c r="AN697" s="32">
        <f t="shared" si="1201"/>
        <v>0</v>
      </c>
      <c r="AO697" s="32">
        <f t="shared" si="1201"/>
        <v>0</v>
      </c>
      <c r="AP697" s="32">
        <f t="shared" si="1201"/>
        <v>0</v>
      </c>
      <c r="AQ697" s="32">
        <f t="shared" si="1201"/>
        <v>0</v>
      </c>
      <c r="AR697" s="32">
        <f t="shared" si="1201"/>
        <v>0</v>
      </c>
      <c r="AS697" s="32">
        <f t="shared" si="1201"/>
        <v>0</v>
      </c>
      <c r="AT697" s="32">
        <f t="shared" si="1201"/>
        <v>0</v>
      </c>
      <c r="AU697" s="32">
        <f t="shared" si="1201"/>
        <v>0</v>
      </c>
      <c r="AV697" s="32">
        <f t="shared" si="1201"/>
        <v>0</v>
      </c>
      <c r="AW697" s="32">
        <f t="shared" si="1201"/>
        <v>0</v>
      </c>
    </row>
    <row r="698" spans="1:49" s="11" customFormat="1" ht="49.5" hidden="1" customHeight="1">
      <c r="A698" s="29" t="s">
        <v>81</v>
      </c>
      <c r="B698" s="30" t="s">
        <v>54</v>
      </c>
      <c r="C698" s="30" t="s">
        <v>58</v>
      </c>
      <c r="D698" s="41" t="s">
        <v>454</v>
      </c>
      <c r="E698" s="30" t="s">
        <v>82</v>
      </c>
      <c r="F698" s="32">
        <f t="shared" si="1199"/>
        <v>0</v>
      </c>
      <c r="G698" s="32">
        <f t="shared" si="1199"/>
        <v>0</v>
      </c>
      <c r="H698" s="32">
        <f t="shared" si="1199"/>
        <v>0</v>
      </c>
      <c r="I698" s="152">
        <f t="shared" si="1199"/>
        <v>0</v>
      </c>
      <c r="J698" s="152">
        <f t="shared" si="1199"/>
        <v>0</v>
      </c>
      <c r="K698" s="152">
        <f t="shared" si="1199"/>
        <v>0</v>
      </c>
      <c r="L698" s="32">
        <f t="shared" si="1199"/>
        <v>0</v>
      </c>
      <c r="M698" s="32">
        <f t="shared" si="1199"/>
        <v>0</v>
      </c>
      <c r="N698" s="32">
        <f t="shared" si="1199"/>
        <v>0</v>
      </c>
      <c r="O698" s="152">
        <f t="shared" si="1199"/>
        <v>0</v>
      </c>
      <c r="P698" s="152">
        <f t="shared" si="1199"/>
        <v>0</v>
      </c>
      <c r="Q698" s="152">
        <f t="shared" si="1199"/>
        <v>0</v>
      </c>
      <c r="R698" s="32">
        <f t="shared" si="1199"/>
        <v>0</v>
      </c>
      <c r="S698" s="32">
        <f t="shared" si="1199"/>
        <v>0</v>
      </c>
      <c r="T698" s="32">
        <f t="shared" si="1199"/>
        <v>0</v>
      </c>
      <c r="U698" s="152">
        <f t="shared" si="1200"/>
        <v>0</v>
      </c>
      <c r="V698" s="152">
        <f t="shared" si="1200"/>
        <v>0</v>
      </c>
      <c r="W698" s="152">
        <f t="shared" si="1200"/>
        <v>0</v>
      </c>
      <c r="X698" s="32">
        <f t="shared" si="1200"/>
        <v>0</v>
      </c>
      <c r="Y698" s="32">
        <f t="shared" si="1200"/>
        <v>0</v>
      </c>
      <c r="Z698" s="32">
        <f t="shared" si="1200"/>
        <v>0</v>
      </c>
      <c r="AA698" s="152">
        <f t="shared" si="1200"/>
        <v>0</v>
      </c>
      <c r="AB698" s="152">
        <f t="shared" si="1200"/>
        <v>0</v>
      </c>
      <c r="AC698" s="152">
        <f t="shared" si="1200"/>
        <v>0</v>
      </c>
      <c r="AD698" s="32">
        <f t="shared" si="1200"/>
        <v>0</v>
      </c>
      <c r="AE698" s="32">
        <f t="shared" si="1200"/>
        <v>0</v>
      </c>
      <c r="AF698" s="32">
        <f t="shared" si="1200"/>
        <v>0</v>
      </c>
      <c r="AG698" s="32"/>
      <c r="AH698" s="152">
        <f t="shared" si="1201"/>
        <v>0</v>
      </c>
      <c r="AI698" s="152">
        <f t="shared" si="1201"/>
        <v>0</v>
      </c>
      <c r="AJ698" s="152">
        <f t="shared" si="1201"/>
        <v>0</v>
      </c>
      <c r="AK698" s="152">
        <f t="shared" si="1201"/>
        <v>0</v>
      </c>
      <c r="AL698" s="32">
        <f t="shared" si="1201"/>
        <v>0</v>
      </c>
      <c r="AM698" s="32">
        <f t="shared" si="1201"/>
        <v>0</v>
      </c>
      <c r="AN698" s="32">
        <f t="shared" si="1201"/>
        <v>0</v>
      </c>
      <c r="AO698" s="32">
        <f t="shared" si="1201"/>
        <v>0</v>
      </c>
      <c r="AP698" s="32">
        <f t="shared" si="1201"/>
        <v>0</v>
      </c>
      <c r="AQ698" s="32">
        <f t="shared" si="1201"/>
        <v>0</v>
      </c>
      <c r="AR698" s="32">
        <f t="shared" si="1201"/>
        <v>0</v>
      </c>
      <c r="AS698" s="32">
        <f t="shared" si="1201"/>
        <v>0</v>
      </c>
      <c r="AT698" s="32">
        <f t="shared" si="1201"/>
        <v>0</v>
      </c>
      <c r="AU698" s="32">
        <f t="shared" si="1201"/>
        <v>0</v>
      </c>
      <c r="AV698" s="32">
        <f t="shared" si="1201"/>
        <v>0</v>
      </c>
      <c r="AW698" s="32">
        <f t="shared" si="1201"/>
        <v>0</v>
      </c>
    </row>
    <row r="699" spans="1:49" s="11" customFormat="1" ht="16.5" hidden="1" customHeight="1">
      <c r="A699" s="29" t="s">
        <v>179</v>
      </c>
      <c r="B699" s="30" t="s">
        <v>54</v>
      </c>
      <c r="C699" s="30" t="s">
        <v>58</v>
      </c>
      <c r="D699" s="41" t="s">
        <v>454</v>
      </c>
      <c r="E699" s="30" t="s">
        <v>178</v>
      </c>
      <c r="F699" s="32"/>
      <c r="G699" s="32"/>
      <c r="H699" s="32"/>
      <c r="I699" s="152"/>
      <c r="J699" s="152"/>
      <c r="K699" s="152"/>
      <c r="L699" s="32"/>
      <c r="M699" s="32"/>
      <c r="N699" s="32"/>
      <c r="O699" s="152"/>
      <c r="P699" s="152"/>
      <c r="Q699" s="152"/>
      <c r="R699" s="32"/>
      <c r="S699" s="32"/>
      <c r="T699" s="32"/>
      <c r="U699" s="152"/>
      <c r="V699" s="152"/>
      <c r="W699" s="152"/>
      <c r="X699" s="32"/>
      <c r="Y699" s="32"/>
      <c r="Z699" s="32"/>
      <c r="AA699" s="152"/>
      <c r="AB699" s="152"/>
      <c r="AC699" s="152"/>
      <c r="AD699" s="32"/>
      <c r="AE699" s="32"/>
      <c r="AF699" s="32"/>
      <c r="AG699" s="32"/>
      <c r="AH699" s="152"/>
      <c r="AI699" s="152"/>
      <c r="AJ699" s="152"/>
      <c r="AK699" s="152"/>
      <c r="AL699" s="32"/>
      <c r="AM699" s="32"/>
      <c r="AN699" s="32"/>
      <c r="AO699" s="32"/>
      <c r="AP699" s="32"/>
      <c r="AQ699" s="32"/>
      <c r="AR699" s="32"/>
      <c r="AS699" s="32"/>
      <c r="AT699" s="32"/>
      <c r="AU699" s="32"/>
      <c r="AV699" s="32"/>
      <c r="AW699" s="32"/>
    </row>
    <row r="700" spans="1:49" s="11" customFormat="1" ht="18.75" hidden="1" customHeight="1">
      <c r="A700" s="33" t="s">
        <v>76</v>
      </c>
      <c r="B700" s="30" t="s">
        <v>54</v>
      </c>
      <c r="C700" s="30" t="s">
        <v>58</v>
      </c>
      <c r="D700" s="41" t="s">
        <v>239</v>
      </c>
      <c r="E700" s="26"/>
      <c r="F700" s="32">
        <f t="shared" ref="F700:U702" si="1202">F701</f>
        <v>0</v>
      </c>
      <c r="G700" s="32">
        <f t="shared" si="1202"/>
        <v>0</v>
      </c>
      <c r="H700" s="32">
        <f t="shared" si="1202"/>
        <v>0</v>
      </c>
      <c r="I700" s="152">
        <f t="shared" si="1202"/>
        <v>0</v>
      </c>
      <c r="J700" s="152">
        <f t="shared" si="1202"/>
        <v>0</v>
      </c>
      <c r="K700" s="152">
        <f t="shared" si="1202"/>
        <v>0</v>
      </c>
      <c r="L700" s="32">
        <f t="shared" si="1202"/>
        <v>0</v>
      </c>
      <c r="M700" s="32">
        <f t="shared" si="1202"/>
        <v>0</v>
      </c>
      <c r="N700" s="32">
        <f t="shared" si="1202"/>
        <v>0</v>
      </c>
      <c r="O700" s="152">
        <f t="shared" si="1202"/>
        <v>0</v>
      </c>
      <c r="P700" s="152">
        <f t="shared" si="1202"/>
        <v>0</v>
      </c>
      <c r="Q700" s="152">
        <f t="shared" si="1202"/>
        <v>0</v>
      </c>
      <c r="R700" s="32">
        <f t="shared" si="1202"/>
        <v>0</v>
      </c>
      <c r="S700" s="32">
        <f t="shared" si="1202"/>
        <v>0</v>
      </c>
      <c r="T700" s="32">
        <f t="shared" si="1202"/>
        <v>0</v>
      </c>
      <c r="U700" s="152">
        <f t="shared" si="1202"/>
        <v>0</v>
      </c>
      <c r="V700" s="152">
        <f t="shared" ref="U700:AL702" si="1203">V701</f>
        <v>0</v>
      </c>
      <c r="W700" s="152">
        <f t="shared" si="1203"/>
        <v>0</v>
      </c>
      <c r="X700" s="32">
        <f t="shared" si="1203"/>
        <v>0</v>
      </c>
      <c r="Y700" s="32">
        <f t="shared" si="1203"/>
        <v>0</v>
      </c>
      <c r="Z700" s="32">
        <f t="shared" si="1203"/>
        <v>0</v>
      </c>
      <c r="AA700" s="152">
        <f t="shared" si="1203"/>
        <v>0</v>
      </c>
      <c r="AB700" s="152">
        <f t="shared" si="1203"/>
        <v>0</v>
      </c>
      <c r="AC700" s="152">
        <f t="shared" si="1203"/>
        <v>0</v>
      </c>
      <c r="AD700" s="32">
        <f t="shared" si="1203"/>
        <v>0</v>
      </c>
      <c r="AE700" s="32">
        <f t="shared" si="1203"/>
        <v>0</v>
      </c>
      <c r="AF700" s="32">
        <f t="shared" si="1203"/>
        <v>0</v>
      </c>
      <c r="AG700" s="32"/>
      <c r="AH700" s="152">
        <f t="shared" si="1203"/>
        <v>0</v>
      </c>
      <c r="AI700" s="152">
        <f t="shared" si="1203"/>
        <v>0</v>
      </c>
      <c r="AJ700" s="152">
        <f t="shared" si="1203"/>
        <v>0</v>
      </c>
      <c r="AK700" s="152">
        <f t="shared" si="1203"/>
        <v>0</v>
      </c>
      <c r="AL700" s="32">
        <f t="shared" si="1203"/>
        <v>0</v>
      </c>
      <c r="AM700" s="32">
        <f t="shared" ref="AH700:AW702" si="1204">AM701</f>
        <v>0</v>
      </c>
      <c r="AN700" s="32">
        <f t="shared" si="1204"/>
        <v>0</v>
      </c>
      <c r="AO700" s="32">
        <f t="shared" si="1204"/>
        <v>0</v>
      </c>
      <c r="AP700" s="32">
        <f t="shared" si="1204"/>
        <v>0</v>
      </c>
      <c r="AQ700" s="32">
        <f t="shared" si="1204"/>
        <v>0</v>
      </c>
      <c r="AR700" s="32">
        <f t="shared" si="1204"/>
        <v>0</v>
      </c>
      <c r="AS700" s="32">
        <f t="shared" si="1204"/>
        <v>0</v>
      </c>
      <c r="AT700" s="32">
        <f t="shared" si="1204"/>
        <v>0</v>
      </c>
      <c r="AU700" s="32">
        <f t="shared" si="1204"/>
        <v>0</v>
      </c>
      <c r="AV700" s="32">
        <f t="shared" si="1204"/>
        <v>0</v>
      </c>
      <c r="AW700" s="32">
        <f t="shared" si="1204"/>
        <v>0</v>
      </c>
    </row>
    <row r="701" spans="1:49" s="11" customFormat="1" ht="18.75" hidden="1" customHeight="1">
      <c r="A701" s="29" t="s">
        <v>88</v>
      </c>
      <c r="B701" s="30" t="s">
        <v>54</v>
      </c>
      <c r="C701" s="30" t="s">
        <v>58</v>
      </c>
      <c r="D701" s="41" t="s">
        <v>444</v>
      </c>
      <c r="E701" s="26"/>
      <c r="F701" s="32">
        <f t="shared" si="1202"/>
        <v>0</v>
      </c>
      <c r="G701" s="32">
        <f t="shared" si="1202"/>
        <v>0</v>
      </c>
      <c r="H701" s="32">
        <f t="shared" si="1202"/>
        <v>0</v>
      </c>
      <c r="I701" s="152">
        <f t="shared" si="1202"/>
        <v>0</v>
      </c>
      <c r="J701" s="152">
        <f t="shared" si="1202"/>
        <v>0</v>
      </c>
      <c r="K701" s="152">
        <f t="shared" si="1202"/>
        <v>0</v>
      </c>
      <c r="L701" s="32">
        <f t="shared" si="1202"/>
        <v>0</v>
      </c>
      <c r="M701" s="32">
        <f t="shared" si="1202"/>
        <v>0</v>
      </c>
      <c r="N701" s="32">
        <f t="shared" si="1202"/>
        <v>0</v>
      </c>
      <c r="O701" s="152">
        <f t="shared" si="1202"/>
        <v>0</v>
      </c>
      <c r="P701" s="152">
        <f t="shared" si="1202"/>
        <v>0</v>
      </c>
      <c r="Q701" s="152">
        <f t="shared" si="1202"/>
        <v>0</v>
      </c>
      <c r="R701" s="32">
        <f t="shared" si="1202"/>
        <v>0</v>
      </c>
      <c r="S701" s="32">
        <f t="shared" si="1202"/>
        <v>0</v>
      </c>
      <c r="T701" s="32">
        <f t="shared" si="1202"/>
        <v>0</v>
      </c>
      <c r="U701" s="152">
        <f t="shared" si="1203"/>
        <v>0</v>
      </c>
      <c r="V701" s="152">
        <f t="shared" si="1203"/>
        <v>0</v>
      </c>
      <c r="W701" s="152">
        <f t="shared" si="1203"/>
        <v>0</v>
      </c>
      <c r="X701" s="32">
        <f t="shared" si="1203"/>
        <v>0</v>
      </c>
      <c r="Y701" s="32">
        <f t="shared" si="1203"/>
        <v>0</v>
      </c>
      <c r="Z701" s="32">
        <f t="shared" si="1203"/>
        <v>0</v>
      </c>
      <c r="AA701" s="152">
        <f t="shared" si="1203"/>
        <v>0</v>
      </c>
      <c r="AB701" s="152">
        <f t="shared" si="1203"/>
        <v>0</v>
      </c>
      <c r="AC701" s="152">
        <f t="shared" si="1203"/>
        <v>0</v>
      </c>
      <c r="AD701" s="32">
        <f t="shared" si="1203"/>
        <v>0</v>
      </c>
      <c r="AE701" s="32">
        <f t="shared" si="1203"/>
        <v>0</v>
      </c>
      <c r="AF701" s="32">
        <f t="shared" si="1203"/>
        <v>0</v>
      </c>
      <c r="AG701" s="32"/>
      <c r="AH701" s="152">
        <f t="shared" si="1204"/>
        <v>0</v>
      </c>
      <c r="AI701" s="152">
        <f t="shared" si="1204"/>
        <v>0</v>
      </c>
      <c r="AJ701" s="152">
        <f t="shared" si="1204"/>
        <v>0</v>
      </c>
      <c r="AK701" s="152">
        <f t="shared" si="1204"/>
        <v>0</v>
      </c>
      <c r="AL701" s="32">
        <f t="shared" si="1204"/>
        <v>0</v>
      </c>
      <c r="AM701" s="32">
        <f t="shared" si="1204"/>
        <v>0</v>
      </c>
      <c r="AN701" s="32">
        <f t="shared" si="1204"/>
        <v>0</v>
      </c>
      <c r="AO701" s="32">
        <f t="shared" si="1204"/>
        <v>0</v>
      </c>
      <c r="AP701" s="32">
        <f t="shared" si="1204"/>
        <v>0</v>
      </c>
      <c r="AQ701" s="32">
        <f t="shared" si="1204"/>
        <v>0</v>
      </c>
      <c r="AR701" s="32">
        <f t="shared" si="1204"/>
        <v>0</v>
      </c>
      <c r="AS701" s="32">
        <f t="shared" si="1204"/>
        <v>0</v>
      </c>
      <c r="AT701" s="32">
        <f t="shared" si="1204"/>
        <v>0</v>
      </c>
      <c r="AU701" s="32">
        <f t="shared" si="1204"/>
        <v>0</v>
      </c>
      <c r="AV701" s="32">
        <f t="shared" si="1204"/>
        <v>0</v>
      </c>
      <c r="AW701" s="32">
        <f t="shared" si="1204"/>
        <v>0</v>
      </c>
    </row>
    <row r="702" spans="1:49" s="11" customFormat="1" ht="49.5" hidden="1" customHeight="1">
      <c r="A702" s="33" t="s">
        <v>81</v>
      </c>
      <c r="B702" s="30" t="s">
        <v>54</v>
      </c>
      <c r="C702" s="30" t="s">
        <v>58</v>
      </c>
      <c r="D702" s="41" t="s">
        <v>444</v>
      </c>
      <c r="E702" s="30" t="s">
        <v>82</v>
      </c>
      <c r="F702" s="32">
        <f t="shared" si="1202"/>
        <v>0</v>
      </c>
      <c r="G702" s="32">
        <f t="shared" si="1202"/>
        <v>0</v>
      </c>
      <c r="H702" s="32">
        <f t="shared" si="1202"/>
        <v>0</v>
      </c>
      <c r="I702" s="152">
        <f t="shared" si="1202"/>
        <v>0</v>
      </c>
      <c r="J702" s="152">
        <f t="shared" si="1202"/>
        <v>0</v>
      </c>
      <c r="K702" s="152">
        <f t="shared" si="1202"/>
        <v>0</v>
      </c>
      <c r="L702" s="32">
        <f t="shared" si="1202"/>
        <v>0</v>
      </c>
      <c r="M702" s="32">
        <f t="shared" si="1202"/>
        <v>0</v>
      </c>
      <c r="N702" s="32">
        <f t="shared" si="1202"/>
        <v>0</v>
      </c>
      <c r="O702" s="152">
        <f t="shared" si="1202"/>
        <v>0</v>
      </c>
      <c r="P702" s="152">
        <f t="shared" si="1202"/>
        <v>0</v>
      </c>
      <c r="Q702" s="152">
        <f t="shared" si="1202"/>
        <v>0</v>
      </c>
      <c r="R702" s="32">
        <f t="shared" si="1202"/>
        <v>0</v>
      </c>
      <c r="S702" s="32">
        <f t="shared" si="1202"/>
        <v>0</v>
      </c>
      <c r="T702" s="32">
        <f t="shared" si="1202"/>
        <v>0</v>
      </c>
      <c r="U702" s="152">
        <f t="shared" si="1203"/>
        <v>0</v>
      </c>
      <c r="V702" s="152">
        <f t="shared" si="1203"/>
        <v>0</v>
      </c>
      <c r="W702" s="152">
        <f t="shared" si="1203"/>
        <v>0</v>
      </c>
      <c r="X702" s="32">
        <f t="shared" si="1203"/>
        <v>0</v>
      </c>
      <c r="Y702" s="32">
        <f t="shared" si="1203"/>
        <v>0</v>
      </c>
      <c r="Z702" s="32">
        <f t="shared" si="1203"/>
        <v>0</v>
      </c>
      <c r="AA702" s="152">
        <f t="shared" si="1203"/>
        <v>0</v>
      </c>
      <c r="AB702" s="152">
        <f t="shared" si="1203"/>
        <v>0</v>
      </c>
      <c r="AC702" s="152">
        <f t="shared" si="1203"/>
        <v>0</v>
      </c>
      <c r="AD702" s="32">
        <f t="shared" si="1203"/>
        <v>0</v>
      </c>
      <c r="AE702" s="32">
        <f t="shared" si="1203"/>
        <v>0</v>
      </c>
      <c r="AF702" s="32">
        <f t="shared" si="1203"/>
        <v>0</v>
      </c>
      <c r="AG702" s="32"/>
      <c r="AH702" s="152">
        <f t="shared" si="1204"/>
        <v>0</v>
      </c>
      <c r="AI702" s="152">
        <f t="shared" si="1204"/>
        <v>0</v>
      </c>
      <c r="AJ702" s="152">
        <f t="shared" si="1204"/>
        <v>0</v>
      </c>
      <c r="AK702" s="152">
        <f t="shared" si="1204"/>
        <v>0</v>
      </c>
      <c r="AL702" s="32">
        <f t="shared" si="1204"/>
        <v>0</v>
      </c>
      <c r="AM702" s="32">
        <f t="shared" si="1204"/>
        <v>0</v>
      </c>
      <c r="AN702" s="32">
        <f t="shared" si="1204"/>
        <v>0</v>
      </c>
      <c r="AO702" s="32">
        <f t="shared" si="1204"/>
        <v>0</v>
      </c>
      <c r="AP702" s="32">
        <f t="shared" si="1204"/>
        <v>0</v>
      </c>
      <c r="AQ702" s="32">
        <f t="shared" si="1204"/>
        <v>0</v>
      </c>
      <c r="AR702" s="32">
        <f t="shared" si="1204"/>
        <v>0</v>
      </c>
      <c r="AS702" s="32">
        <f t="shared" si="1204"/>
        <v>0</v>
      </c>
      <c r="AT702" s="32">
        <f t="shared" si="1204"/>
        <v>0</v>
      </c>
      <c r="AU702" s="32">
        <f t="shared" si="1204"/>
        <v>0</v>
      </c>
      <c r="AV702" s="32">
        <f t="shared" si="1204"/>
        <v>0</v>
      </c>
      <c r="AW702" s="32">
        <f t="shared" si="1204"/>
        <v>0</v>
      </c>
    </row>
    <row r="703" spans="1:49" s="11" customFormat="1" ht="16.5" hidden="1" customHeight="1">
      <c r="A703" s="29" t="s">
        <v>179</v>
      </c>
      <c r="B703" s="30" t="s">
        <v>54</v>
      </c>
      <c r="C703" s="30" t="s">
        <v>58</v>
      </c>
      <c r="D703" s="41" t="s">
        <v>444</v>
      </c>
      <c r="E703" s="30" t="s">
        <v>178</v>
      </c>
      <c r="F703" s="32"/>
      <c r="G703" s="32"/>
      <c r="H703" s="32"/>
      <c r="I703" s="152"/>
      <c r="J703" s="152"/>
      <c r="K703" s="152"/>
      <c r="L703" s="32"/>
      <c r="M703" s="32"/>
      <c r="N703" s="32"/>
      <c r="O703" s="152"/>
      <c r="P703" s="152"/>
      <c r="Q703" s="152"/>
      <c r="R703" s="32"/>
      <c r="S703" s="32"/>
      <c r="T703" s="32"/>
      <c r="U703" s="152"/>
      <c r="V703" s="152"/>
      <c r="W703" s="152"/>
      <c r="X703" s="32"/>
      <c r="Y703" s="32"/>
      <c r="Z703" s="32"/>
      <c r="AA703" s="152"/>
      <c r="AB703" s="152"/>
      <c r="AC703" s="152"/>
      <c r="AD703" s="32"/>
      <c r="AE703" s="32"/>
      <c r="AF703" s="32"/>
      <c r="AG703" s="32"/>
      <c r="AH703" s="152"/>
      <c r="AI703" s="152"/>
      <c r="AJ703" s="152"/>
      <c r="AK703" s="152"/>
      <c r="AL703" s="32"/>
      <c r="AM703" s="32"/>
      <c r="AN703" s="32"/>
      <c r="AO703" s="32"/>
      <c r="AP703" s="32"/>
      <c r="AQ703" s="32"/>
      <c r="AR703" s="32"/>
      <c r="AS703" s="32"/>
      <c r="AT703" s="32"/>
      <c r="AU703" s="32"/>
      <c r="AV703" s="32"/>
      <c r="AW703" s="32"/>
    </row>
    <row r="704" spans="1:49" s="11" customFormat="1" ht="16.5">
      <c r="A704" s="29"/>
      <c r="B704" s="30"/>
      <c r="C704" s="30"/>
      <c r="D704" s="41"/>
      <c r="E704" s="30"/>
      <c r="F704" s="89"/>
      <c r="G704" s="89"/>
      <c r="H704" s="89"/>
      <c r="I704" s="166"/>
      <c r="J704" s="166"/>
      <c r="K704" s="166"/>
      <c r="L704" s="89"/>
      <c r="M704" s="89"/>
      <c r="N704" s="89"/>
      <c r="O704" s="166"/>
      <c r="P704" s="166"/>
      <c r="Q704" s="166"/>
      <c r="R704" s="89"/>
      <c r="S704" s="89"/>
      <c r="T704" s="89"/>
      <c r="U704" s="166"/>
      <c r="V704" s="166"/>
      <c r="W704" s="166"/>
      <c r="X704" s="89"/>
      <c r="Y704" s="89"/>
      <c r="Z704" s="89"/>
      <c r="AA704" s="166"/>
      <c r="AB704" s="166"/>
      <c r="AC704" s="166"/>
      <c r="AD704" s="89"/>
      <c r="AE704" s="89"/>
      <c r="AF704" s="89"/>
      <c r="AG704" s="89"/>
      <c r="AH704" s="166"/>
      <c r="AI704" s="166"/>
      <c r="AJ704" s="166"/>
      <c r="AK704" s="166"/>
      <c r="AL704" s="89"/>
      <c r="AM704" s="89"/>
      <c r="AN704" s="89"/>
      <c r="AO704" s="89"/>
      <c r="AP704" s="89"/>
      <c r="AQ704" s="89"/>
      <c r="AR704" s="89"/>
      <c r="AS704" s="89"/>
      <c r="AT704" s="89"/>
      <c r="AU704" s="89"/>
      <c r="AV704" s="89"/>
      <c r="AW704" s="89"/>
    </row>
    <row r="705" spans="1:49" s="11" customFormat="1" ht="18.75">
      <c r="A705" s="36" t="s">
        <v>480</v>
      </c>
      <c r="B705" s="26" t="s">
        <v>54</v>
      </c>
      <c r="C705" s="26" t="s">
        <v>54</v>
      </c>
      <c r="D705" s="37"/>
      <c r="E705" s="26"/>
      <c r="F705" s="38">
        <f t="shared" ref="F705:H705" si="1205">F715+F706</f>
        <v>27939</v>
      </c>
      <c r="G705" s="38">
        <f t="shared" si="1205"/>
        <v>0</v>
      </c>
      <c r="H705" s="38">
        <f t="shared" si="1205"/>
        <v>28803</v>
      </c>
      <c r="I705" s="153">
        <f t="shared" ref="I705:N705" si="1206">I715+I706</f>
        <v>0</v>
      </c>
      <c r="J705" s="153">
        <f t="shared" si="1206"/>
        <v>0</v>
      </c>
      <c r="K705" s="153">
        <f t="shared" si="1206"/>
        <v>0</v>
      </c>
      <c r="L705" s="38">
        <f t="shared" si="1206"/>
        <v>27939</v>
      </c>
      <c r="M705" s="38">
        <f t="shared" si="1206"/>
        <v>0</v>
      </c>
      <c r="N705" s="38">
        <f t="shared" si="1206"/>
        <v>28803</v>
      </c>
      <c r="O705" s="153">
        <f t="shared" ref="O705:T705" si="1207">O715+O706</f>
        <v>0</v>
      </c>
      <c r="P705" s="153">
        <f t="shared" si="1207"/>
        <v>0</v>
      </c>
      <c r="Q705" s="153">
        <f t="shared" si="1207"/>
        <v>0</v>
      </c>
      <c r="R705" s="38">
        <f t="shared" si="1207"/>
        <v>27939</v>
      </c>
      <c r="S705" s="38">
        <f t="shared" si="1207"/>
        <v>0</v>
      </c>
      <c r="T705" s="38">
        <f t="shared" si="1207"/>
        <v>28803</v>
      </c>
      <c r="U705" s="153">
        <f t="shared" ref="U705:Z705" si="1208">U715+U706</f>
        <v>0</v>
      </c>
      <c r="V705" s="153">
        <f t="shared" si="1208"/>
        <v>0</v>
      </c>
      <c r="W705" s="153">
        <f t="shared" si="1208"/>
        <v>0</v>
      </c>
      <c r="X705" s="38">
        <f t="shared" si="1208"/>
        <v>27939</v>
      </c>
      <c r="Y705" s="38">
        <f t="shared" si="1208"/>
        <v>0</v>
      </c>
      <c r="Z705" s="38">
        <f t="shared" si="1208"/>
        <v>28803</v>
      </c>
      <c r="AA705" s="153">
        <f t="shared" ref="AA705:AF705" si="1209">AA715+AA706</f>
        <v>0</v>
      </c>
      <c r="AB705" s="153">
        <f t="shared" si="1209"/>
        <v>0</v>
      </c>
      <c r="AC705" s="153">
        <f t="shared" si="1209"/>
        <v>0</v>
      </c>
      <c r="AD705" s="38">
        <f t="shared" si="1209"/>
        <v>27939</v>
      </c>
      <c r="AE705" s="38">
        <f t="shared" si="1209"/>
        <v>0</v>
      </c>
      <c r="AF705" s="38">
        <f t="shared" si="1209"/>
        <v>28803</v>
      </c>
      <c r="AG705" s="38"/>
      <c r="AH705" s="153">
        <f t="shared" ref="AH705:AN705" si="1210">AH715+AH706</f>
        <v>0</v>
      </c>
      <c r="AI705" s="153">
        <f t="shared" si="1210"/>
        <v>0</v>
      </c>
      <c r="AJ705" s="153">
        <f t="shared" si="1210"/>
        <v>0</v>
      </c>
      <c r="AK705" s="153">
        <f t="shared" ref="AK705" si="1211">AK715+AK706</f>
        <v>0</v>
      </c>
      <c r="AL705" s="38">
        <f t="shared" si="1210"/>
        <v>27939</v>
      </c>
      <c r="AM705" s="38">
        <f t="shared" si="1210"/>
        <v>0</v>
      </c>
      <c r="AN705" s="38">
        <f t="shared" si="1210"/>
        <v>28803</v>
      </c>
      <c r="AO705" s="38">
        <f t="shared" ref="AO705:AV705" si="1212">AO715+AO706</f>
        <v>0</v>
      </c>
      <c r="AP705" s="38">
        <f t="shared" si="1212"/>
        <v>0</v>
      </c>
      <c r="AQ705" s="38">
        <f t="shared" si="1212"/>
        <v>0</v>
      </c>
      <c r="AR705" s="38">
        <f t="shared" si="1212"/>
        <v>0</v>
      </c>
      <c r="AS705" s="38">
        <f t="shared" si="1212"/>
        <v>0</v>
      </c>
      <c r="AT705" s="38">
        <f t="shared" si="1212"/>
        <v>27939</v>
      </c>
      <c r="AU705" s="38">
        <f t="shared" si="1212"/>
        <v>0</v>
      </c>
      <c r="AV705" s="38">
        <f t="shared" si="1212"/>
        <v>28803</v>
      </c>
      <c r="AW705" s="38">
        <f t="shared" ref="AW705" si="1213">AW715+AW706</f>
        <v>0</v>
      </c>
    </row>
    <row r="706" spans="1:49" s="11" customFormat="1" ht="50.25">
      <c r="A706" s="29" t="s">
        <v>135</v>
      </c>
      <c r="B706" s="30" t="s">
        <v>54</v>
      </c>
      <c r="C706" s="30" t="s">
        <v>54</v>
      </c>
      <c r="D706" s="41" t="s">
        <v>229</v>
      </c>
      <c r="E706" s="26"/>
      <c r="F706" s="68">
        <f t="shared" ref="F706:H706" si="1214">F707+F711</f>
        <v>27939</v>
      </c>
      <c r="G706" s="68">
        <f t="shared" si="1214"/>
        <v>0</v>
      </c>
      <c r="H706" s="68">
        <f t="shared" si="1214"/>
        <v>28803</v>
      </c>
      <c r="I706" s="154">
        <f t="shared" ref="I706:N706" si="1215">I707+I711</f>
        <v>0</v>
      </c>
      <c r="J706" s="154">
        <f t="shared" si="1215"/>
        <v>0</v>
      </c>
      <c r="K706" s="154">
        <f t="shared" si="1215"/>
        <v>0</v>
      </c>
      <c r="L706" s="68">
        <f t="shared" si="1215"/>
        <v>27939</v>
      </c>
      <c r="M706" s="68">
        <f t="shared" si="1215"/>
        <v>0</v>
      </c>
      <c r="N706" s="68">
        <f t="shared" si="1215"/>
        <v>28803</v>
      </c>
      <c r="O706" s="154">
        <f t="shared" ref="O706:T706" si="1216">O707+O711</f>
        <v>0</v>
      </c>
      <c r="P706" s="154">
        <f t="shared" si="1216"/>
        <v>0</v>
      </c>
      <c r="Q706" s="154">
        <f t="shared" si="1216"/>
        <v>0</v>
      </c>
      <c r="R706" s="68">
        <f t="shared" si="1216"/>
        <v>27939</v>
      </c>
      <c r="S706" s="68">
        <f t="shared" si="1216"/>
        <v>0</v>
      </c>
      <c r="T706" s="68">
        <f t="shared" si="1216"/>
        <v>28803</v>
      </c>
      <c r="U706" s="154">
        <f t="shared" ref="U706:Z706" si="1217">U707+U711</f>
        <v>0</v>
      </c>
      <c r="V706" s="154">
        <f t="shared" si="1217"/>
        <v>0</v>
      </c>
      <c r="W706" s="154">
        <f t="shared" si="1217"/>
        <v>0</v>
      </c>
      <c r="X706" s="68">
        <f t="shared" si="1217"/>
        <v>27939</v>
      </c>
      <c r="Y706" s="68">
        <f t="shared" si="1217"/>
        <v>0</v>
      </c>
      <c r="Z706" s="68">
        <f t="shared" si="1217"/>
        <v>28803</v>
      </c>
      <c r="AA706" s="154">
        <f t="shared" ref="AA706:AF706" si="1218">AA707+AA711</f>
        <v>0</v>
      </c>
      <c r="AB706" s="154">
        <f t="shared" si="1218"/>
        <v>0</v>
      </c>
      <c r="AC706" s="154">
        <f t="shared" si="1218"/>
        <v>0</v>
      </c>
      <c r="AD706" s="68">
        <f t="shared" si="1218"/>
        <v>27939</v>
      </c>
      <c r="AE706" s="68">
        <f t="shared" si="1218"/>
        <v>0</v>
      </c>
      <c r="AF706" s="68">
        <f t="shared" si="1218"/>
        <v>28803</v>
      </c>
      <c r="AG706" s="68"/>
      <c r="AH706" s="154">
        <f t="shared" ref="AH706:AN706" si="1219">AH707+AH711</f>
        <v>0</v>
      </c>
      <c r="AI706" s="154">
        <f t="shared" si="1219"/>
        <v>0</v>
      </c>
      <c r="AJ706" s="154">
        <f t="shared" si="1219"/>
        <v>0</v>
      </c>
      <c r="AK706" s="154">
        <f t="shared" ref="AK706" si="1220">AK707+AK711</f>
        <v>0</v>
      </c>
      <c r="AL706" s="68">
        <f t="shared" si="1219"/>
        <v>27939</v>
      </c>
      <c r="AM706" s="68">
        <f t="shared" si="1219"/>
        <v>0</v>
      </c>
      <c r="AN706" s="68">
        <f t="shared" si="1219"/>
        <v>28803</v>
      </c>
      <c r="AO706" s="68">
        <f t="shared" ref="AO706:AV706" si="1221">AO707+AO711</f>
        <v>0</v>
      </c>
      <c r="AP706" s="68">
        <f t="shared" si="1221"/>
        <v>0</v>
      </c>
      <c r="AQ706" s="68">
        <f t="shared" si="1221"/>
        <v>0</v>
      </c>
      <c r="AR706" s="68">
        <f t="shared" si="1221"/>
        <v>0</v>
      </c>
      <c r="AS706" s="68">
        <f t="shared" si="1221"/>
        <v>0</v>
      </c>
      <c r="AT706" s="68">
        <f t="shared" si="1221"/>
        <v>27939</v>
      </c>
      <c r="AU706" s="68">
        <f t="shared" si="1221"/>
        <v>0</v>
      </c>
      <c r="AV706" s="68">
        <f t="shared" si="1221"/>
        <v>28803</v>
      </c>
      <c r="AW706" s="68">
        <f t="shared" ref="AW706" si="1222">AW707+AW711</f>
        <v>0</v>
      </c>
    </row>
    <row r="707" spans="1:49" s="11" customFormat="1" ht="33">
      <c r="A707" s="70" t="s">
        <v>212</v>
      </c>
      <c r="B707" s="30" t="s">
        <v>54</v>
      </c>
      <c r="C707" s="30" t="s">
        <v>54</v>
      </c>
      <c r="D707" s="77" t="s">
        <v>232</v>
      </c>
      <c r="E707" s="56"/>
      <c r="F707" s="68">
        <f t="shared" ref="F707:U709" si="1223">F708</f>
        <v>23798</v>
      </c>
      <c r="G707" s="68">
        <f t="shared" si="1223"/>
        <v>0</v>
      </c>
      <c r="H707" s="68">
        <f t="shared" si="1223"/>
        <v>24534</v>
      </c>
      <c r="I707" s="154">
        <f t="shared" si="1223"/>
        <v>0</v>
      </c>
      <c r="J707" s="154">
        <f t="shared" si="1223"/>
        <v>0</v>
      </c>
      <c r="K707" s="154">
        <f t="shared" si="1223"/>
        <v>0</v>
      </c>
      <c r="L707" s="68">
        <f t="shared" si="1223"/>
        <v>23798</v>
      </c>
      <c r="M707" s="68">
        <f t="shared" si="1223"/>
        <v>0</v>
      </c>
      <c r="N707" s="68">
        <f t="shared" si="1223"/>
        <v>24534</v>
      </c>
      <c r="O707" s="154">
        <f t="shared" si="1223"/>
        <v>0</v>
      </c>
      <c r="P707" s="154">
        <f t="shared" si="1223"/>
        <v>0</v>
      </c>
      <c r="Q707" s="154">
        <f t="shared" si="1223"/>
        <v>0</v>
      </c>
      <c r="R707" s="68">
        <f t="shared" si="1223"/>
        <v>23798</v>
      </c>
      <c r="S707" s="68">
        <f t="shared" si="1223"/>
        <v>0</v>
      </c>
      <c r="T707" s="68">
        <f t="shared" si="1223"/>
        <v>24534</v>
      </c>
      <c r="U707" s="154">
        <f t="shared" si="1223"/>
        <v>0</v>
      </c>
      <c r="V707" s="154">
        <f t="shared" ref="U707:AL709" si="1224">V708</f>
        <v>0</v>
      </c>
      <c r="W707" s="154">
        <f t="shared" si="1224"/>
        <v>0</v>
      </c>
      <c r="X707" s="68">
        <f t="shared" si="1224"/>
        <v>23798</v>
      </c>
      <c r="Y707" s="68">
        <f t="shared" si="1224"/>
        <v>0</v>
      </c>
      <c r="Z707" s="68">
        <f t="shared" si="1224"/>
        <v>24534</v>
      </c>
      <c r="AA707" s="154">
        <f t="shared" si="1224"/>
        <v>0</v>
      </c>
      <c r="AB707" s="154">
        <f t="shared" si="1224"/>
        <v>0</v>
      </c>
      <c r="AC707" s="154">
        <f t="shared" si="1224"/>
        <v>0</v>
      </c>
      <c r="AD707" s="68">
        <f t="shared" si="1224"/>
        <v>23798</v>
      </c>
      <c r="AE707" s="68">
        <f t="shared" si="1224"/>
        <v>0</v>
      </c>
      <c r="AF707" s="68">
        <f t="shared" si="1224"/>
        <v>24534</v>
      </c>
      <c r="AG707" s="68"/>
      <c r="AH707" s="154">
        <f t="shared" si="1224"/>
        <v>0</v>
      </c>
      <c r="AI707" s="154">
        <f t="shared" si="1224"/>
        <v>0</v>
      </c>
      <c r="AJ707" s="154">
        <f t="shared" si="1224"/>
        <v>0</v>
      </c>
      <c r="AK707" s="154">
        <f t="shared" si="1224"/>
        <v>0</v>
      </c>
      <c r="AL707" s="68">
        <f t="shared" si="1224"/>
        <v>23798</v>
      </c>
      <c r="AM707" s="68">
        <f t="shared" ref="AH707:AW709" si="1225">AM708</f>
        <v>0</v>
      </c>
      <c r="AN707" s="68">
        <f t="shared" si="1225"/>
        <v>24534</v>
      </c>
      <c r="AO707" s="68">
        <f t="shared" si="1225"/>
        <v>0</v>
      </c>
      <c r="AP707" s="68">
        <f t="shared" si="1225"/>
        <v>0</v>
      </c>
      <c r="AQ707" s="68">
        <f t="shared" si="1225"/>
        <v>0</v>
      </c>
      <c r="AR707" s="68">
        <f t="shared" si="1225"/>
        <v>0</v>
      </c>
      <c r="AS707" s="68">
        <f t="shared" si="1225"/>
        <v>0</v>
      </c>
      <c r="AT707" s="68">
        <f t="shared" si="1225"/>
        <v>23798</v>
      </c>
      <c r="AU707" s="68">
        <f t="shared" si="1225"/>
        <v>0</v>
      </c>
      <c r="AV707" s="68">
        <f t="shared" si="1225"/>
        <v>24534</v>
      </c>
      <c r="AW707" s="68">
        <f t="shared" si="1225"/>
        <v>0</v>
      </c>
    </row>
    <row r="708" spans="1:49" s="11" customFormat="1" ht="33">
      <c r="A708" s="29" t="s">
        <v>137</v>
      </c>
      <c r="B708" s="30" t="s">
        <v>54</v>
      </c>
      <c r="C708" s="30" t="s">
        <v>54</v>
      </c>
      <c r="D708" s="77" t="s">
        <v>233</v>
      </c>
      <c r="E708" s="56"/>
      <c r="F708" s="68">
        <f>F709</f>
        <v>23798</v>
      </c>
      <c r="G708" s="68">
        <f t="shared" si="1223"/>
        <v>0</v>
      </c>
      <c r="H708" s="68">
        <f t="shared" si="1223"/>
        <v>24534</v>
      </c>
      <c r="I708" s="154">
        <f t="shared" si="1223"/>
        <v>0</v>
      </c>
      <c r="J708" s="154">
        <f t="shared" si="1223"/>
        <v>0</v>
      </c>
      <c r="K708" s="154">
        <f t="shared" si="1223"/>
        <v>0</v>
      </c>
      <c r="L708" s="68">
        <f t="shared" si="1223"/>
        <v>23798</v>
      </c>
      <c r="M708" s="68">
        <f t="shared" si="1223"/>
        <v>0</v>
      </c>
      <c r="N708" s="68">
        <f t="shared" si="1223"/>
        <v>24534</v>
      </c>
      <c r="O708" s="154">
        <f t="shared" si="1223"/>
        <v>0</v>
      </c>
      <c r="P708" s="154">
        <f t="shared" si="1223"/>
        <v>0</v>
      </c>
      <c r="Q708" s="154">
        <f t="shared" si="1223"/>
        <v>0</v>
      </c>
      <c r="R708" s="68">
        <f t="shared" si="1223"/>
        <v>23798</v>
      </c>
      <c r="S708" s="68">
        <f t="shared" si="1223"/>
        <v>0</v>
      </c>
      <c r="T708" s="68">
        <f t="shared" si="1223"/>
        <v>24534</v>
      </c>
      <c r="U708" s="154">
        <f t="shared" si="1224"/>
        <v>0</v>
      </c>
      <c r="V708" s="154">
        <f t="shared" si="1224"/>
        <v>0</v>
      </c>
      <c r="W708" s="154">
        <f t="shared" si="1224"/>
        <v>0</v>
      </c>
      <c r="X708" s="68">
        <f t="shared" si="1224"/>
        <v>23798</v>
      </c>
      <c r="Y708" s="68">
        <f t="shared" si="1224"/>
        <v>0</v>
      </c>
      <c r="Z708" s="68">
        <f t="shared" si="1224"/>
        <v>24534</v>
      </c>
      <c r="AA708" s="154">
        <f t="shared" si="1224"/>
        <v>0</v>
      </c>
      <c r="AB708" s="154">
        <f t="shared" si="1224"/>
        <v>0</v>
      </c>
      <c r="AC708" s="154">
        <f t="shared" si="1224"/>
        <v>0</v>
      </c>
      <c r="AD708" s="68">
        <f t="shared" si="1224"/>
        <v>23798</v>
      </c>
      <c r="AE708" s="68">
        <f t="shared" si="1224"/>
        <v>0</v>
      </c>
      <c r="AF708" s="68">
        <f t="shared" si="1224"/>
        <v>24534</v>
      </c>
      <c r="AG708" s="68"/>
      <c r="AH708" s="154">
        <f t="shared" si="1225"/>
        <v>0</v>
      </c>
      <c r="AI708" s="154">
        <f t="shared" si="1225"/>
        <v>0</v>
      </c>
      <c r="AJ708" s="154">
        <f t="shared" si="1225"/>
        <v>0</v>
      </c>
      <c r="AK708" s="154">
        <f t="shared" si="1225"/>
        <v>0</v>
      </c>
      <c r="AL708" s="68">
        <f t="shared" si="1225"/>
        <v>23798</v>
      </c>
      <c r="AM708" s="68">
        <f t="shared" si="1225"/>
        <v>0</v>
      </c>
      <c r="AN708" s="68">
        <f t="shared" si="1225"/>
        <v>24534</v>
      </c>
      <c r="AO708" s="68">
        <f t="shared" si="1225"/>
        <v>0</v>
      </c>
      <c r="AP708" s="68">
        <f t="shared" si="1225"/>
        <v>0</v>
      </c>
      <c r="AQ708" s="68">
        <f t="shared" si="1225"/>
        <v>0</v>
      </c>
      <c r="AR708" s="68">
        <f t="shared" si="1225"/>
        <v>0</v>
      </c>
      <c r="AS708" s="68">
        <f t="shared" si="1225"/>
        <v>0</v>
      </c>
      <c r="AT708" s="68">
        <f t="shared" si="1225"/>
        <v>23798</v>
      </c>
      <c r="AU708" s="68">
        <f t="shared" si="1225"/>
        <v>0</v>
      </c>
      <c r="AV708" s="68">
        <f t="shared" si="1225"/>
        <v>24534</v>
      </c>
      <c r="AW708" s="68">
        <f t="shared" si="1225"/>
        <v>0</v>
      </c>
    </row>
    <row r="709" spans="1:49" s="11" customFormat="1" ht="49.5">
      <c r="A709" s="29" t="s">
        <v>81</v>
      </c>
      <c r="B709" s="30" t="s">
        <v>54</v>
      </c>
      <c r="C709" s="30" t="s">
        <v>54</v>
      </c>
      <c r="D709" s="77" t="s">
        <v>233</v>
      </c>
      <c r="E709" s="56">
        <v>600</v>
      </c>
      <c r="F709" s="32">
        <f t="shared" si="1223"/>
        <v>23798</v>
      </c>
      <c r="G709" s="32">
        <f t="shared" si="1223"/>
        <v>0</v>
      </c>
      <c r="H709" s="32">
        <f t="shared" si="1223"/>
        <v>24534</v>
      </c>
      <c r="I709" s="152">
        <f t="shared" si="1223"/>
        <v>0</v>
      </c>
      <c r="J709" s="152">
        <f t="shared" si="1223"/>
        <v>0</v>
      </c>
      <c r="K709" s="152">
        <f t="shared" si="1223"/>
        <v>0</v>
      </c>
      <c r="L709" s="32">
        <f t="shared" si="1223"/>
        <v>23798</v>
      </c>
      <c r="M709" s="32">
        <f t="shared" si="1223"/>
        <v>0</v>
      </c>
      <c r="N709" s="32">
        <f t="shared" si="1223"/>
        <v>24534</v>
      </c>
      <c r="O709" s="152">
        <f t="shared" si="1223"/>
        <v>0</v>
      </c>
      <c r="P709" s="152">
        <f t="shared" si="1223"/>
        <v>0</v>
      </c>
      <c r="Q709" s="152">
        <f t="shared" si="1223"/>
        <v>0</v>
      </c>
      <c r="R709" s="32">
        <f t="shared" si="1223"/>
        <v>23798</v>
      </c>
      <c r="S709" s="32">
        <f t="shared" si="1223"/>
        <v>0</v>
      </c>
      <c r="T709" s="32">
        <f t="shared" si="1223"/>
        <v>24534</v>
      </c>
      <c r="U709" s="152">
        <f t="shared" si="1224"/>
        <v>0</v>
      </c>
      <c r="V709" s="152">
        <f t="shared" si="1224"/>
        <v>0</v>
      </c>
      <c r="W709" s="152">
        <f t="shared" si="1224"/>
        <v>0</v>
      </c>
      <c r="X709" s="32">
        <f t="shared" si="1224"/>
        <v>23798</v>
      </c>
      <c r="Y709" s="32">
        <f t="shared" si="1224"/>
        <v>0</v>
      </c>
      <c r="Z709" s="32">
        <f t="shared" si="1224"/>
        <v>24534</v>
      </c>
      <c r="AA709" s="152">
        <f t="shared" si="1224"/>
        <v>0</v>
      </c>
      <c r="AB709" s="152">
        <f t="shared" si="1224"/>
        <v>0</v>
      </c>
      <c r="AC709" s="152">
        <f t="shared" si="1224"/>
        <v>0</v>
      </c>
      <c r="AD709" s="32">
        <f t="shared" si="1224"/>
        <v>23798</v>
      </c>
      <c r="AE709" s="32">
        <f t="shared" si="1224"/>
        <v>0</v>
      </c>
      <c r="AF709" s="32">
        <f t="shared" si="1224"/>
        <v>24534</v>
      </c>
      <c r="AG709" s="32"/>
      <c r="AH709" s="152">
        <f t="shared" si="1225"/>
        <v>0</v>
      </c>
      <c r="AI709" s="152">
        <f t="shared" si="1225"/>
        <v>0</v>
      </c>
      <c r="AJ709" s="152">
        <f t="shared" si="1225"/>
        <v>0</v>
      </c>
      <c r="AK709" s="152">
        <f t="shared" si="1225"/>
        <v>0</v>
      </c>
      <c r="AL709" s="32">
        <f t="shared" si="1225"/>
        <v>23798</v>
      </c>
      <c r="AM709" s="32">
        <f t="shared" si="1225"/>
        <v>0</v>
      </c>
      <c r="AN709" s="32">
        <f t="shared" si="1225"/>
        <v>24534</v>
      </c>
      <c r="AO709" s="32">
        <f t="shared" si="1225"/>
        <v>0</v>
      </c>
      <c r="AP709" s="32">
        <f t="shared" si="1225"/>
        <v>0</v>
      </c>
      <c r="AQ709" s="32">
        <f t="shared" si="1225"/>
        <v>0</v>
      </c>
      <c r="AR709" s="32">
        <f t="shared" si="1225"/>
        <v>0</v>
      </c>
      <c r="AS709" s="32">
        <f t="shared" si="1225"/>
        <v>0</v>
      </c>
      <c r="AT709" s="32">
        <f t="shared" si="1225"/>
        <v>23798</v>
      </c>
      <c r="AU709" s="32">
        <f t="shared" si="1225"/>
        <v>0</v>
      </c>
      <c r="AV709" s="32">
        <f t="shared" si="1225"/>
        <v>24534</v>
      </c>
      <c r="AW709" s="32">
        <f t="shared" si="1225"/>
        <v>0</v>
      </c>
    </row>
    <row r="710" spans="1:49" s="11" customFormat="1" ht="18.75" customHeight="1">
      <c r="A710" s="29" t="s">
        <v>179</v>
      </c>
      <c r="B710" s="30" t="s">
        <v>54</v>
      </c>
      <c r="C710" s="30" t="s">
        <v>54</v>
      </c>
      <c r="D710" s="77" t="s">
        <v>233</v>
      </c>
      <c r="E710" s="56" t="s">
        <v>178</v>
      </c>
      <c r="F710" s="32">
        <v>23798</v>
      </c>
      <c r="G710" s="32"/>
      <c r="H710" s="32">
        <v>24534</v>
      </c>
      <c r="I710" s="152"/>
      <c r="J710" s="152"/>
      <c r="K710" s="152"/>
      <c r="L710" s="32">
        <f>F710+I710+J710</f>
        <v>23798</v>
      </c>
      <c r="M710" s="32">
        <f>G710+J710</f>
        <v>0</v>
      </c>
      <c r="N710" s="32">
        <f>H710+K710</f>
        <v>24534</v>
      </c>
      <c r="O710" s="152"/>
      <c r="P710" s="152"/>
      <c r="Q710" s="152"/>
      <c r="R710" s="32">
        <f>L710+O710+P710</f>
        <v>23798</v>
      </c>
      <c r="S710" s="32">
        <f>M710+P710</f>
        <v>0</v>
      </c>
      <c r="T710" s="32">
        <f>N710+Q710</f>
        <v>24534</v>
      </c>
      <c r="U710" s="152"/>
      <c r="V710" s="152"/>
      <c r="W710" s="152"/>
      <c r="X710" s="32">
        <f>R710+U710+V710</f>
        <v>23798</v>
      </c>
      <c r="Y710" s="32">
        <f>S710+V710</f>
        <v>0</v>
      </c>
      <c r="Z710" s="32">
        <f>T710+W710</f>
        <v>24534</v>
      </c>
      <c r="AA710" s="152"/>
      <c r="AB710" s="152"/>
      <c r="AC710" s="152"/>
      <c r="AD710" s="32">
        <f>X710+AA710+AB710</f>
        <v>23798</v>
      </c>
      <c r="AE710" s="32">
        <f>Y710+AB710</f>
        <v>0</v>
      </c>
      <c r="AF710" s="32">
        <f>Z710+AC710</f>
        <v>24534</v>
      </c>
      <c r="AG710" s="32"/>
      <c r="AH710" s="152"/>
      <c r="AI710" s="152"/>
      <c r="AJ710" s="152"/>
      <c r="AK710" s="152"/>
      <c r="AL710" s="32">
        <f>AD710+AH710+AI710</f>
        <v>23798</v>
      </c>
      <c r="AM710" s="32">
        <f>AE710+AI710</f>
        <v>0</v>
      </c>
      <c r="AN710" s="32">
        <f>AF710+AJ710</f>
        <v>24534</v>
      </c>
      <c r="AO710" s="32">
        <f>AH710+AK710</f>
        <v>0</v>
      </c>
      <c r="AP710" s="32"/>
      <c r="AQ710" s="32"/>
      <c r="AR710" s="32"/>
      <c r="AS710" s="32"/>
      <c r="AT710" s="32">
        <f>AL710+AP710+AQ710</f>
        <v>23798</v>
      </c>
      <c r="AU710" s="32">
        <f>AM710+AQ710</f>
        <v>0</v>
      </c>
      <c r="AV710" s="32">
        <f>AN710+AR710</f>
        <v>24534</v>
      </c>
      <c r="AW710" s="32">
        <f>AP710+AS710</f>
        <v>0</v>
      </c>
    </row>
    <row r="711" spans="1:49" s="11" customFormat="1" ht="33">
      <c r="A711" s="29" t="s">
        <v>76</v>
      </c>
      <c r="B711" s="30" t="s">
        <v>54</v>
      </c>
      <c r="C711" s="30" t="s">
        <v>54</v>
      </c>
      <c r="D711" s="41" t="s">
        <v>230</v>
      </c>
      <c r="E711" s="30"/>
      <c r="F711" s="68">
        <f t="shared" ref="F711:U713" si="1226">F712</f>
        <v>4141</v>
      </c>
      <c r="G711" s="68">
        <f t="shared" si="1226"/>
        <v>0</v>
      </c>
      <c r="H711" s="68">
        <f t="shared" si="1226"/>
        <v>4269</v>
      </c>
      <c r="I711" s="154">
        <f t="shared" si="1226"/>
        <v>0</v>
      </c>
      <c r="J711" s="154">
        <f t="shared" si="1226"/>
        <v>0</v>
      </c>
      <c r="K711" s="154">
        <f t="shared" si="1226"/>
        <v>0</v>
      </c>
      <c r="L711" s="68">
        <f t="shared" si="1226"/>
        <v>4141</v>
      </c>
      <c r="M711" s="68">
        <f t="shared" si="1226"/>
        <v>0</v>
      </c>
      <c r="N711" s="68">
        <f t="shared" si="1226"/>
        <v>4269</v>
      </c>
      <c r="O711" s="154">
        <f t="shared" si="1226"/>
        <v>0</v>
      </c>
      <c r="P711" s="154">
        <f t="shared" si="1226"/>
        <v>0</v>
      </c>
      <c r="Q711" s="154">
        <f t="shared" si="1226"/>
        <v>0</v>
      </c>
      <c r="R711" s="68">
        <f t="shared" si="1226"/>
        <v>4141</v>
      </c>
      <c r="S711" s="68">
        <f t="shared" si="1226"/>
        <v>0</v>
      </c>
      <c r="T711" s="68">
        <f t="shared" si="1226"/>
        <v>4269</v>
      </c>
      <c r="U711" s="154">
        <f t="shared" si="1226"/>
        <v>0</v>
      </c>
      <c r="V711" s="154">
        <f t="shared" ref="U711:AL713" si="1227">V712</f>
        <v>0</v>
      </c>
      <c r="W711" s="154">
        <f t="shared" si="1227"/>
        <v>0</v>
      </c>
      <c r="X711" s="68">
        <f t="shared" si="1227"/>
        <v>4141</v>
      </c>
      <c r="Y711" s="68">
        <f t="shared" si="1227"/>
        <v>0</v>
      </c>
      <c r="Z711" s="68">
        <f t="shared" si="1227"/>
        <v>4269</v>
      </c>
      <c r="AA711" s="154">
        <f t="shared" si="1227"/>
        <v>0</v>
      </c>
      <c r="AB711" s="154">
        <f t="shared" si="1227"/>
        <v>0</v>
      </c>
      <c r="AC711" s="154">
        <f t="shared" si="1227"/>
        <v>0</v>
      </c>
      <c r="AD711" s="68">
        <f t="shared" si="1227"/>
        <v>4141</v>
      </c>
      <c r="AE711" s="68">
        <f t="shared" si="1227"/>
        <v>0</v>
      </c>
      <c r="AF711" s="68">
        <f t="shared" si="1227"/>
        <v>4269</v>
      </c>
      <c r="AG711" s="68"/>
      <c r="AH711" s="154">
        <f t="shared" si="1227"/>
        <v>0</v>
      </c>
      <c r="AI711" s="154">
        <f t="shared" si="1227"/>
        <v>0</v>
      </c>
      <c r="AJ711" s="154">
        <f t="shared" si="1227"/>
        <v>0</v>
      </c>
      <c r="AK711" s="154">
        <f t="shared" si="1227"/>
        <v>0</v>
      </c>
      <c r="AL711" s="68">
        <f t="shared" si="1227"/>
        <v>4141</v>
      </c>
      <c r="AM711" s="68">
        <f t="shared" ref="AH711:AW713" si="1228">AM712</f>
        <v>0</v>
      </c>
      <c r="AN711" s="68">
        <f t="shared" si="1228"/>
        <v>4269</v>
      </c>
      <c r="AO711" s="68">
        <f t="shared" si="1228"/>
        <v>0</v>
      </c>
      <c r="AP711" s="68">
        <f t="shared" si="1228"/>
        <v>0</v>
      </c>
      <c r="AQ711" s="68">
        <f t="shared" si="1228"/>
        <v>0</v>
      </c>
      <c r="AR711" s="68">
        <f t="shared" si="1228"/>
        <v>0</v>
      </c>
      <c r="AS711" s="68">
        <f t="shared" si="1228"/>
        <v>0</v>
      </c>
      <c r="AT711" s="68">
        <f t="shared" si="1228"/>
        <v>4141</v>
      </c>
      <c r="AU711" s="68">
        <f t="shared" si="1228"/>
        <v>0</v>
      </c>
      <c r="AV711" s="68">
        <f t="shared" si="1228"/>
        <v>4269</v>
      </c>
      <c r="AW711" s="68">
        <f t="shared" si="1228"/>
        <v>0</v>
      </c>
    </row>
    <row r="712" spans="1:49" s="11" customFormat="1" ht="33">
      <c r="A712" s="29" t="s">
        <v>136</v>
      </c>
      <c r="B712" s="30" t="s">
        <v>54</v>
      </c>
      <c r="C712" s="30" t="s">
        <v>54</v>
      </c>
      <c r="D712" s="41" t="s">
        <v>231</v>
      </c>
      <c r="E712" s="30"/>
      <c r="F712" s="68">
        <f t="shared" si="1226"/>
        <v>4141</v>
      </c>
      <c r="G712" s="68">
        <f t="shared" si="1226"/>
        <v>0</v>
      </c>
      <c r="H712" s="68">
        <f t="shared" si="1226"/>
        <v>4269</v>
      </c>
      <c r="I712" s="154">
        <f t="shared" si="1226"/>
        <v>0</v>
      </c>
      <c r="J712" s="154">
        <f t="shared" si="1226"/>
        <v>0</v>
      </c>
      <c r="K712" s="154">
        <f t="shared" si="1226"/>
        <v>0</v>
      </c>
      <c r="L712" s="68">
        <f t="shared" si="1226"/>
        <v>4141</v>
      </c>
      <c r="M712" s="68">
        <f t="shared" si="1226"/>
        <v>0</v>
      </c>
      <c r="N712" s="68">
        <f t="shared" si="1226"/>
        <v>4269</v>
      </c>
      <c r="O712" s="154">
        <f t="shared" si="1226"/>
        <v>0</v>
      </c>
      <c r="P712" s="154">
        <f t="shared" si="1226"/>
        <v>0</v>
      </c>
      <c r="Q712" s="154">
        <f t="shared" si="1226"/>
        <v>0</v>
      </c>
      <c r="R712" s="68">
        <f t="shared" si="1226"/>
        <v>4141</v>
      </c>
      <c r="S712" s="68">
        <f t="shared" si="1226"/>
        <v>0</v>
      </c>
      <c r="T712" s="68">
        <f t="shared" si="1226"/>
        <v>4269</v>
      </c>
      <c r="U712" s="154">
        <f t="shared" si="1227"/>
        <v>0</v>
      </c>
      <c r="V712" s="154">
        <f t="shared" si="1227"/>
        <v>0</v>
      </c>
      <c r="W712" s="154">
        <f t="shared" si="1227"/>
        <v>0</v>
      </c>
      <c r="X712" s="68">
        <f t="shared" si="1227"/>
        <v>4141</v>
      </c>
      <c r="Y712" s="68">
        <f t="shared" si="1227"/>
        <v>0</v>
      </c>
      <c r="Z712" s="68">
        <f t="shared" si="1227"/>
        <v>4269</v>
      </c>
      <c r="AA712" s="154">
        <f t="shared" si="1227"/>
        <v>0</v>
      </c>
      <c r="AB712" s="154">
        <f t="shared" si="1227"/>
        <v>0</v>
      </c>
      <c r="AC712" s="154">
        <f t="shared" si="1227"/>
        <v>0</v>
      </c>
      <c r="AD712" s="68">
        <f t="shared" si="1227"/>
        <v>4141</v>
      </c>
      <c r="AE712" s="68">
        <f t="shared" si="1227"/>
        <v>0</v>
      </c>
      <c r="AF712" s="68">
        <f t="shared" si="1227"/>
        <v>4269</v>
      </c>
      <c r="AG712" s="68"/>
      <c r="AH712" s="154">
        <f t="shared" si="1228"/>
        <v>0</v>
      </c>
      <c r="AI712" s="154">
        <f t="shared" si="1228"/>
        <v>0</v>
      </c>
      <c r="AJ712" s="154">
        <f t="shared" si="1228"/>
        <v>0</v>
      </c>
      <c r="AK712" s="154">
        <f t="shared" si="1228"/>
        <v>0</v>
      </c>
      <c r="AL712" s="68">
        <f t="shared" si="1228"/>
        <v>4141</v>
      </c>
      <c r="AM712" s="68">
        <f t="shared" si="1228"/>
        <v>0</v>
      </c>
      <c r="AN712" s="68">
        <f t="shared" si="1228"/>
        <v>4269</v>
      </c>
      <c r="AO712" s="68">
        <f t="shared" si="1228"/>
        <v>0</v>
      </c>
      <c r="AP712" s="68">
        <f t="shared" si="1228"/>
        <v>0</v>
      </c>
      <c r="AQ712" s="68">
        <f t="shared" si="1228"/>
        <v>0</v>
      </c>
      <c r="AR712" s="68">
        <f t="shared" si="1228"/>
        <v>0</v>
      </c>
      <c r="AS712" s="68">
        <f t="shared" si="1228"/>
        <v>0</v>
      </c>
      <c r="AT712" s="68">
        <f t="shared" si="1228"/>
        <v>4141</v>
      </c>
      <c r="AU712" s="68">
        <f t="shared" si="1228"/>
        <v>0</v>
      </c>
      <c r="AV712" s="68">
        <f t="shared" si="1228"/>
        <v>4269</v>
      </c>
      <c r="AW712" s="68">
        <f t="shared" si="1228"/>
        <v>0</v>
      </c>
    </row>
    <row r="713" spans="1:49" s="11" customFormat="1" ht="49.5">
      <c r="A713" s="29" t="s">
        <v>81</v>
      </c>
      <c r="B713" s="30" t="s">
        <v>54</v>
      </c>
      <c r="C713" s="30" t="s">
        <v>54</v>
      </c>
      <c r="D713" s="41" t="s">
        <v>231</v>
      </c>
      <c r="E713" s="30" t="s">
        <v>82</v>
      </c>
      <c r="F713" s="32">
        <f t="shared" si="1226"/>
        <v>4141</v>
      </c>
      <c r="G713" s="32">
        <f t="shared" si="1226"/>
        <v>0</v>
      </c>
      <c r="H713" s="32">
        <f t="shared" si="1226"/>
        <v>4269</v>
      </c>
      <c r="I713" s="152">
        <f t="shared" si="1226"/>
        <v>0</v>
      </c>
      <c r="J713" s="152">
        <f t="shared" si="1226"/>
        <v>0</v>
      </c>
      <c r="K713" s="152">
        <f t="shared" si="1226"/>
        <v>0</v>
      </c>
      <c r="L713" s="32">
        <f t="shared" si="1226"/>
        <v>4141</v>
      </c>
      <c r="M713" s="32">
        <f t="shared" si="1226"/>
        <v>0</v>
      </c>
      <c r="N713" s="32">
        <f t="shared" si="1226"/>
        <v>4269</v>
      </c>
      <c r="O713" s="152">
        <f t="shared" si="1226"/>
        <v>0</v>
      </c>
      <c r="P713" s="152">
        <f t="shared" si="1226"/>
        <v>0</v>
      </c>
      <c r="Q713" s="152">
        <f t="shared" si="1226"/>
        <v>0</v>
      </c>
      <c r="R713" s="32">
        <f t="shared" si="1226"/>
        <v>4141</v>
      </c>
      <c r="S713" s="32">
        <f t="shared" si="1226"/>
        <v>0</v>
      </c>
      <c r="T713" s="32">
        <f t="shared" si="1226"/>
        <v>4269</v>
      </c>
      <c r="U713" s="152">
        <f t="shared" si="1227"/>
        <v>0</v>
      </c>
      <c r="V713" s="152">
        <f t="shared" si="1227"/>
        <v>0</v>
      </c>
      <c r="W713" s="152">
        <f t="shared" si="1227"/>
        <v>0</v>
      </c>
      <c r="X713" s="32">
        <f t="shared" si="1227"/>
        <v>4141</v>
      </c>
      <c r="Y713" s="32">
        <f t="shared" si="1227"/>
        <v>0</v>
      </c>
      <c r="Z713" s="32">
        <f t="shared" si="1227"/>
        <v>4269</v>
      </c>
      <c r="AA713" s="152">
        <f t="shared" si="1227"/>
        <v>0</v>
      </c>
      <c r="AB713" s="152">
        <f t="shared" si="1227"/>
        <v>0</v>
      </c>
      <c r="AC713" s="152">
        <f t="shared" si="1227"/>
        <v>0</v>
      </c>
      <c r="AD713" s="32">
        <f t="shared" si="1227"/>
        <v>4141</v>
      </c>
      <c r="AE713" s="32">
        <f t="shared" si="1227"/>
        <v>0</v>
      </c>
      <c r="AF713" s="32">
        <f t="shared" si="1227"/>
        <v>4269</v>
      </c>
      <c r="AG713" s="32"/>
      <c r="AH713" s="152">
        <f t="shared" si="1228"/>
        <v>0</v>
      </c>
      <c r="AI713" s="152">
        <f t="shared" si="1228"/>
        <v>0</v>
      </c>
      <c r="AJ713" s="152">
        <f t="shared" si="1228"/>
        <v>0</v>
      </c>
      <c r="AK713" s="152">
        <f t="shared" si="1228"/>
        <v>0</v>
      </c>
      <c r="AL713" s="32">
        <f t="shared" si="1228"/>
        <v>4141</v>
      </c>
      <c r="AM713" s="32">
        <f t="shared" si="1228"/>
        <v>0</v>
      </c>
      <c r="AN713" s="32">
        <f t="shared" si="1228"/>
        <v>4269</v>
      </c>
      <c r="AO713" s="32">
        <f t="shared" si="1228"/>
        <v>0</v>
      </c>
      <c r="AP713" s="32">
        <f t="shared" si="1228"/>
        <v>0</v>
      </c>
      <c r="AQ713" s="32">
        <f t="shared" si="1228"/>
        <v>0</v>
      </c>
      <c r="AR713" s="32">
        <f t="shared" si="1228"/>
        <v>0</v>
      </c>
      <c r="AS713" s="32">
        <f t="shared" si="1228"/>
        <v>0</v>
      </c>
      <c r="AT713" s="32">
        <f t="shared" si="1228"/>
        <v>4141</v>
      </c>
      <c r="AU713" s="32">
        <f t="shared" si="1228"/>
        <v>0</v>
      </c>
      <c r="AV713" s="32">
        <f t="shared" si="1228"/>
        <v>4269</v>
      </c>
      <c r="AW713" s="32">
        <f t="shared" si="1228"/>
        <v>0</v>
      </c>
    </row>
    <row r="714" spans="1:49" s="11" customFormat="1" ht="33">
      <c r="A714" s="29" t="s">
        <v>179</v>
      </c>
      <c r="B714" s="30" t="s">
        <v>54</v>
      </c>
      <c r="C714" s="30" t="s">
        <v>54</v>
      </c>
      <c r="D714" s="41" t="s">
        <v>231</v>
      </c>
      <c r="E714" s="30" t="s">
        <v>178</v>
      </c>
      <c r="F714" s="32">
        <v>4141</v>
      </c>
      <c r="G714" s="32"/>
      <c r="H714" s="32">
        <v>4269</v>
      </c>
      <c r="I714" s="152"/>
      <c r="J714" s="152"/>
      <c r="K714" s="152"/>
      <c r="L714" s="32">
        <f>F714+I714+J714</f>
        <v>4141</v>
      </c>
      <c r="M714" s="32">
        <f>G714+J714</f>
        <v>0</v>
      </c>
      <c r="N714" s="32">
        <f>H714+K714</f>
        <v>4269</v>
      </c>
      <c r="O714" s="152"/>
      <c r="P714" s="152"/>
      <c r="Q714" s="152"/>
      <c r="R714" s="32">
        <f>L714+O714+P714</f>
        <v>4141</v>
      </c>
      <c r="S714" s="32">
        <f>M714+P714</f>
        <v>0</v>
      </c>
      <c r="T714" s="32">
        <f>N714+Q714</f>
        <v>4269</v>
      </c>
      <c r="U714" s="152"/>
      <c r="V714" s="152"/>
      <c r="W714" s="152"/>
      <c r="X714" s="32">
        <f>R714+U714+V714</f>
        <v>4141</v>
      </c>
      <c r="Y714" s="32">
        <f>S714+V714</f>
        <v>0</v>
      </c>
      <c r="Z714" s="32">
        <f>T714+W714</f>
        <v>4269</v>
      </c>
      <c r="AA714" s="152"/>
      <c r="AB714" s="152"/>
      <c r="AC714" s="152"/>
      <c r="AD714" s="32">
        <f>X714+AA714+AB714</f>
        <v>4141</v>
      </c>
      <c r="AE714" s="32">
        <f>Y714+AB714</f>
        <v>0</v>
      </c>
      <c r="AF714" s="32">
        <f>Z714+AC714</f>
        <v>4269</v>
      </c>
      <c r="AG714" s="32"/>
      <c r="AH714" s="152"/>
      <c r="AI714" s="152"/>
      <c r="AJ714" s="152"/>
      <c r="AK714" s="152"/>
      <c r="AL714" s="32">
        <f>AD714+AH714+AI714</f>
        <v>4141</v>
      </c>
      <c r="AM714" s="32">
        <f>AE714+AI714</f>
        <v>0</v>
      </c>
      <c r="AN714" s="32">
        <f>AF714+AJ714</f>
        <v>4269</v>
      </c>
      <c r="AO714" s="32">
        <f>AH714+AK714</f>
        <v>0</v>
      </c>
      <c r="AP714" s="32"/>
      <c r="AQ714" s="32"/>
      <c r="AR714" s="32"/>
      <c r="AS714" s="32"/>
      <c r="AT714" s="32">
        <f>AL714+AP714+AQ714</f>
        <v>4141</v>
      </c>
      <c r="AU714" s="32">
        <f>AM714+AQ714</f>
        <v>0</v>
      </c>
      <c r="AV714" s="32">
        <f>AN714+AR714</f>
        <v>4269</v>
      </c>
      <c r="AW714" s="32">
        <f>AP714+AS714</f>
        <v>0</v>
      </c>
    </row>
    <row r="715" spans="1:49" s="11" customFormat="1" ht="50.25" hidden="1" customHeight="1">
      <c r="A715" s="111" t="s">
        <v>485</v>
      </c>
      <c r="B715" s="112" t="s">
        <v>54</v>
      </c>
      <c r="C715" s="112" t="s">
        <v>54</v>
      </c>
      <c r="D715" s="112" t="s">
        <v>299</v>
      </c>
      <c r="E715" s="112"/>
      <c r="F715" s="113">
        <f t="shared" ref="F715:AW715" si="1229">F716</f>
        <v>0</v>
      </c>
      <c r="G715" s="113">
        <f t="shared" si="1229"/>
        <v>0</v>
      </c>
      <c r="H715" s="113">
        <f t="shared" si="1229"/>
        <v>0</v>
      </c>
      <c r="I715" s="152">
        <f t="shared" si="1229"/>
        <v>0</v>
      </c>
      <c r="J715" s="152">
        <f t="shared" si="1229"/>
        <v>0</v>
      </c>
      <c r="K715" s="152">
        <f t="shared" si="1229"/>
        <v>0</v>
      </c>
      <c r="L715" s="32">
        <f t="shared" si="1229"/>
        <v>0</v>
      </c>
      <c r="M715" s="32">
        <f t="shared" si="1229"/>
        <v>0</v>
      </c>
      <c r="N715" s="32">
        <f t="shared" si="1229"/>
        <v>0</v>
      </c>
      <c r="O715" s="152">
        <f t="shared" si="1229"/>
        <v>0</v>
      </c>
      <c r="P715" s="152">
        <f t="shared" si="1229"/>
        <v>0</v>
      </c>
      <c r="Q715" s="152">
        <f t="shared" si="1229"/>
        <v>0</v>
      </c>
      <c r="R715" s="32">
        <f t="shared" si="1229"/>
        <v>0</v>
      </c>
      <c r="S715" s="32">
        <f t="shared" si="1229"/>
        <v>0</v>
      </c>
      <c r="T715" s="32">
        <f t="shared" si="1229"/>
        <v>0</v>
      </c>
      <c r="U715" s="152">
        <f t="shared" si="1229"/>
        <v>0</v>
      </c>
      <c r="V715" s="152">
        <f t="shared" si="1229"/>
        <v>0</v>
      </c>
      <c r="W715" s="152">
        <f t="shared" si="1229"/>
        <v>0</v>
      </c>
      <c r="X715" s="32">
        <f t="shared" si="1229"/>
        <v>0</v>
      </c>
      <c r="Y715" s="32">
        <f t="shared" si="1229"/>
        <v>0</v>
      </c>
      <c r="Z715" s="32">
        <f t="shared" si="1229"/>
        <v>0</v>
      </c>
      <c r="AA715" s="152">
        <f t="shared" si="1229"/>
        <v>0</v>
      </c>
      <c r="AB715" s="152">
        <f t="shared" si="1229"/>
        <v>0</v>
      </c>
      <c r="AC715" s="152">
        <f t="shared" si="1229"/>
        <v>0</v>
      </c>
      <c r="AD715" s="32">
        <f t="shared" si="1229"/>
        <v>0</v>
      </c>
      <c r="AE715" s="32">
        <f t="shared" si="1229"/>
        <v>0</v>
      </c>
      <c r="AF715" s="32">
        <f t="shared" si="1229"/>
        <v>0</v>
      </c>
      <c r="AG715" s="32"/>
      <c r="AH715" s="152">
        <f t="shared" si="1229"/>
        <v>0</v>
      </c>
      <c r="AI715" s="152">
        <f t="shared" si="1229"/>
        <v>0</v>
      </c>
      <c r="AJ715" s="152">
        <f t="shared" si="1229"/>
        <v>0</v>
      </c>
      <c r="AK715" s="152">
        <f t="shared" si="1229"/>
        <v>0</v>
      </c>
      <c r="AL715" s="32">
        <f t="shared" si="1229"/>
        <v>0</v>
      </c>
      <c r="AM715" s="32">
        <f t="shared" si="1229"/>
        <v>0</v>
      </c>
      <c r="AN715" s="32">
        <f t="shared" si="1229"/>
        <v>0</v>
      </c>
      <c r="AO715" s="32">
        <f t="shared" si="1229"/>
        <v>0</v>
      </c>
      <c r="AP715" s="32">
        <f t="shared" si="1229"/>
        <v>0</v>
      </c>
      <c r="AQ715" s="32">
        <f t="shared" si="1229"/>
        <v>0</v>
      </c>
      <c r="AR715" s="32">
        <f t="shared" si="1229"/>
        <v>0</v>
      </c>
      <c r="AS715" s="32">
        <f t="shared" si="1229"/>
        <v>0</v>
      </c>
      <c r="AT715" s="32">
        <f t="shared" si="1229"/>
        <v>0</v>
      </c>
      <c r="AU715" s="32">
        <f t="shared" si="1229"/>
        <v>0</v>
      </c>
      <c r="AV715" s="32">
        <f t="shared" si="1229"/>
        <v>0</v>
      </c>
      <c r="AW715" s="32">
        <f t="shared" si="1229"/>
        <v>0</v>
      </c>
    </row>
    <row r="716" spans="1:49" s="11" customFormat="1" ht="24" hidden="1" customHeight="1">
      <c r="A716" s="111" t="s">
        <v>76</v>
      </c>
      <c r="B716" s="112" t="s">
        <v>54</v>
      </c>
      <c r="C716" s="112" t="s">
        <v>54</v>
      </c>
      <c r="D716" s="114" t="s">
        <v>302</v>
      </c>
      <c r="E716" s="112"/>
      <c r="F716" s="113">
        <f t="shared" ref="F716:H716" si="1230">F717+F720</f>
        <v>0</v>
      </c>
      <c r="G716" s="113">
        <f t="shared" si="1230"/>
        <v>0</v>
      </c>
      <c r="H716" s="113">
        <f t="shared" si="1230"/>
        <v>0</v>
      </c>
      <c r="I716" s="152">
        <f t="shared" ref="I716:N716" si="1231">I717+I720</f>
        <v>0</v>
      </c>
      <c r="J716" s="152">
        <f t="shared" si="1231"/>
        <v>0</v>
      </c>
      <c r="K716" s="152">
        <f t="shared" si="1231"/>
        <v>0</v>
      </c>
      <c r="L716" s="32">
        <f t="shared" si="1231"/>
        <v>0</v>
      </c>
      <c r="M716" s="32">
        <f t="shared" si="1231"/>
        <v>0</v>
      </c>
      <c r="N716" s="32">
        <f t="shared" si="1231"/>
        <v>0</v>
      </c>
      <c r="O716" s="152">
        <f t="shared" ref="O716:T716" si="1232">O717+O720</f>
        <v>0</v>
      </c>
      <c r="P716" s="152">
        <f t="shared" si="1232"/>
        <v>0</v>
      </c>
      <c r="Q716" s="152">
        <f t="shared" si="1232"/>
        <v>0</v>
      </c>
      <c r="R716" s="32">
        <f t="shared" si="1232"/>
        <v>0</v>
      </c>
      <c r="S716" s="32">
        <f t="shared" si="1232"/>
        <v>0</v>
      </c>
      <c r="T716" s="32">
        <f t="shared" si="1232"/>
        <v>0</v>
      </c>
      <c r="U716" s="152">
        <f t="shared" ref="U716:Z716" si="1233">U717+U720</f>
        <v>0</v>
      </c>
      <c r="V716" s="152">
        <f t="shared" si="1233"/>
        <v>0</v>
      </c>
      <c r="W716" s="152">
        <f t="shared" si="1233"/>
        <v>0</v>
      </c>
      <c r="X716" s="32">
        <f t="shared" si="1233"/>
        <v>0</v>
      </c>
      <c r="Y716" s="32">
        <f t="shared" si="1233"/>
        <v>0</v>
      </c>
      <c r="Z716" s="32">
        <f t="shared" si="1233"/>
        <v>0</v>
      </c>
      <c r="AA716" s="152">
        <f t="shared" ref="AA716:AF716" si="1234">AA717+AA720</f>
        <v>0</v>
      </c>
      <c r="AB716" s="152">
        <f t="shared" si="1234"/>
        <v>0</v>
      </c>
      <c r="AC716" s="152">
        <f t="shared" si="1234"/>
        <v>0</v>
      </c>
      <c r="AD716" s="32">
        <f t="shared" si="1234"/>
        <v>0</v>
      </c>
      <c r="AE716" s="32">
        <f t="shared" si="1234"/>
        <v>0</v>
      </c>
      <c r="AF716" s="32">
        <f t="shared" si="1234"/>
        <v>0</v>
      </c>
      <c r="AG716" s="32"/>
      <c r="AH716" s="152">
        <f t="shared" ref="AH716:AN716" si="1235">AH717+AH720</f>
        <v>0</v>
      </c>
      <c r="AI716" s="152">
        <f t="shared" si="1235"/>
        <v>0</v>
      </c>
      <c r="AJ716" s="152">
        <f t="shared" si="1235"/>
        <v>0</v>
      </c>
      <c r="AK716" s="152">
        <f t="shared" ref="AK716" si="1236">AK717+AK720</f>
        <v>0</v>
      </c>
      <c r="AL716" s="32">
        <f t="shared" si="1235"/>
        <v>0</v>
      </c>
      <c r="AM716" s="32">
        <f t="shared" si="1235"/>
        <v>0</v>
      </c>
      <c r="AN716" s="32">
        <f t="shared" si="1235"/>
        <v>0</v>
      </c>
      <c r="AO716" s="32">
        <f t="shared" ref="AO716:AV716" si="1237">AO717+AO720</f>
        <v>0</v>
      </c>
      <c r="AP716" s="32">
        <f t="shared" si="1237"/>
        <v>0</v>
      </c>
      <c r="AQ716" s="32">
        <f t="shared" si="1237"/>
        <v>0</v>
      </c>
      <c r="AR716" s="32">
        <f t="shared" si="1237"/>
        <v>0</v>
      </c>
      <c r="AS716" s="32">
        <f t="shared" si="1237"/>
        <v>0</v>
      </c>
      <c r="AT716" s="32">
        <f t="shared" si="1237"/>
        <v>0</v>
      </c>
      <c r="AU716" s="32">
        <f t="shared" si="1237"/>
        <v>0</v>
      </c>
      <c r="AV716" s="32">
        <f t="shared" si="1237"/>
        <v>0</v>
      </c>
      <c r="AW716" s="32">
        <f t="shared" ref="AW716" si="1238">AW717+AW720</f>
        <v>0</v>
      </c>
    </row>
    <row r="717" spans="1:49" s="11" customFormat="1" ht="33" hidden="1" customHeight="1">
      <c r="A717" s="115" t="s">
        <v>106</v>
      </c>
      <c r="B717" s="112" t="s">
        <v>54</v>
      </c>
      <c r="C717" s="112" t="s">
        <v>54</v>
      </c>
      <c r="D717" s="114" t="s">
        <v>309</v>
      </c>
      <c r="E717" s="114"/>
      <c r="F717" s="113">
        <f t="shared" ref="F717:U718" si="1239">F718</f>
        <v>0</v>
      </c>
      <c r="G717" s="113">
        <f t="shared" si="1239"/>
        <v>0</v>
      </c>
      <c r="H717" s="113">
        <f t="shared" si="1239"/>
        <v>0</v>
      </c>
      <c r="I717" s="152">
        <f t="shared" si="1239"/>
        <v>0</v>
      </c>
      <c r="J717" s="152">
        <f t="shared" si="1239"/>
        <v>0</v>
      </c>
      <c r="K717" s="152">
        <f t="shared" si="1239"/>
        <v>0</v>
      </c>
      <c r="L717" s="32">
        <f t="shared" si="1239"/>
        <v>0</v>
      </c>
      <c r="M717" s="32">
        <f t="shared" si="1239"/>
        <v>0</v>
      </c>
      <c r="N717" s="32">
        <f t="shared" si="1239"/>
        <v>0</v>
      </c>
      <c r="O717" s="152">
        <f t="shared" si="1239"/>
        <v>0</v>
      </c>
      <c r="P717" s="152">
        <f t="shared" si="1239"/>
        <v>0</v>
      </c>
      <c r="Q717" s="152">
        <f t="shared" si="1239"/>
        <v>0</v>
      </c>
      <c r="R717" s="32">
        <f t="shared" si="1239"/>
        <v>0</v>
      </c>
      <c r="S717" s="32">
        <f t="shared" si="1239"/>
        <v>0</v>
      </c>
      <c r="T717" s="32">
        <f t="shared" si="1239"/>
        <v>0</v>
      </c>
      <c r="U717" s="152">
        <f t="shared" si="1239"/>
        <v>0</v>
      </c>
      <c r="V717" s="152">
        <f t="shared" ref="U717:AL718" si="1240">V718</f>
        <v>0</v>
      </c>
      <c r="W717" s="152">
        <f t="shared" si="1240"/>
        <v>0</v>
      </c>
      <c r="X717" s="32">
        <f t="shared" si="1240"/>
        <v>0</v>
      </c>
      <c r="Y717" s="32">
        <f t="shared" si="1240"/>
        <v>0</v>
      </c>
      <c r="Z717" s="32">
        <f t="shared" si="1240"/>
        <v>0</v>
      </c>
      <c r="AA717" s="152">
        <f t="shared" si="1240"/>
        <v>0</v>
      </c>
      <c r="AB717" s="152">
        <f t="shared" si="1240"/>
        <v>0</v>
      </c>
      <c r="AC717" s="152">
        <f t="shared" si="1240"/>
        <v>0</v>
      </c>
      <c r="AD717" s="32">
        <f t="shared" si="1240"/>
        <v>0</v>
      </c>
      <c r="AE717" s="32">
        <f t="shared" si="1240"/>
        <v>0</v>
      </c>
      <c r="AF717" s="32">
        <f t="shared" si="1240"/>
        <v>0</v>
      </c>
      <c r="AG717" s="32"/>
      <c r="AH717" s="152">
        <f t="shared" si="1240"/>
        <v>0</v>
      </c>
      <c r="AI717" s="152">
        <f t="shared" si="1240"/>
        <v>0</v>
      </c>
      <c r="AJ717" s="152">
        <f t="shared" si="1240"/>
        <v>0</v>
      </c>
      <c r="AK717" s="152">
        <f t="shared" si="1240"/>
        <v>0</v>
      </c>
      <c r="AL717" s="32">
        <f t="shared" si="1240"/>
        <v>0</v>
      </c>
      <c r="AM717" s="32">
        <f t="shared" ref="AH717:AW718" si="1241">AM718</f>
        <v>0</v>
      </c>
      <c r="AN717" s="32">
        <f t="shared" si="1241"/>
        <v>0</v>
      </c>
      <c r="AO717" s="32">
        <f t="shared" si="1241"/>
        <v>0</v>
      </c>
      <c r="AP717" s="32">
        <f t="shared" si="1241"/>
        <v>0</v>
      </c>
      <c r="AQ717" s="32">
        <f t="shared" si="1241"/>
        <v>0</v>
      </c>
      <c r="AR717" s="32">
        <f t="shared" si="1241"/>
        <v>0</v>
      </c>
      <c r="AS717" s="32">
        <f t="shared" si="1241"/>
        <v>0</v>
      </c>
      <c r="AT717" s="32">
        <f t="shared" si="1241"/>
        <v>0</v>
      </c>
      <c r="AU717" s="32">
        <f t="shared" si="1241"/>
        <v>0</v>
      </c>
      <c r="AV717" s="32">
        <f t="shared" si="1241"/>
        <v>0</v>
      </c>
      <c r="AW717" s="32">
        <f t="shared" si="1241"/>
        <v>0</v>
      </c>
    </row>
    <row r="718" spans="1:49" s="11" customFormat="1" ht="49.5" hidden="1" customHeight="1">
      <c r="A718" s="115" t="s">
        <v>81</v>
      </c>
      <c r="B718" s="112" t="s">
        <v>54</v>
      </c>
      <c r="C718" s="112" t="s">
        <v>54</v>
      </c>
      <c r="D718" s="114" t="s">
        <v>309</v>
      </c>
      <c r="E718" s="114" t="s">
        <v>82</v>
      </c>
      <c r="F718" s="113">
        <f t="shared" si="1239"/>
        <v>0</v>
      </c>
      <c r="G718" s="113">
        <f t="shared" si="1239"/>
        <v>0</v>
      </c>
      <c r="H718" s="113">
        <f t="shared" si="1239"/>
        <v>0</v>
      </c>
      <c r="I718" s="152">
        <f t="shared" si="1239"/>
        <v>0</v>
      </c>
      <c r="J718" s="152">
        <f t="shared" si="1239"/>
        <v>0</v>
      </c>
      <c r="K718" s="152">
        <f t="shared" si="1239"/>
        <v>0</v>
      </c>
      <c r="L718" s="32">
        <f t="shared" si="1239"/>
        <v>0</v>
      </c>
      <c r="M718" s="32">
        <f t="shared" si="1239"/>
        <v>0</v>
      </c>
      <c r="N718" s="32">
        <f t="shared" si="1239"/>
        <v>0</v>
      </c>
      <c r="O718" s="152">
        <f t="shared" si="1239"/>
        <v>0</v>
      </c>
      <c r="P718" s="152">
        <f t="shared" si="1239"/>
        <v>0</v>
      </c>
      <c r="Q718" s="152">
        <f t="shared" si="1239"/>
        <v>0</v>
      </c>
      <c r="R718" s="32">
        <f t="shared" si="1239"/>
        <v>0</v>
      </c>
      <c r="S718" s="32">
        <f t="shared" si="1239"/>
        <v>0</v>
      </c>
      <c r="T718" s="32">
        <f t="shared" si="1239"/>
        <v>0</v>
      </c>
      <c r="U718" s="152">
        <f t="shared" si="1240"/>
        <v>0</v>
      </c>
      <c r="V718" s="152">
        <f t="shared" si="1240"/>
        <v>0</v>
      </c>
      <c r="W718" s="152">
        <f t="shared" si="1240"/>
        <v>0</v>
      </c>
      <c r="X718" s="32">
        <f t="shared" si="1240"/>
        <v>0</v>
      </c>
      <c r="Y718" s="32">
        <f t="shared" si="1240"/>
        <v>0</v>
      </c>
      <c r="Z718" s="32">
        <f t="shared" si="1240"/>
        <v>0</v>
      </c>
      <c r="AA718" s="152">
        <f t="shared" si="1240"/>
        <v>0</v>
      </c>
      <c r="AB718" s="152">
        <f t="shared" si="1240"/>
        <v>0</v>
      </c>
      <c r="AC718" s="152">
        <f t="shared" si="1240"/>
        <v>0</v>
      </c>
      <c r="AD718" s="32">
        <f t="shared" si="1240"/>
        <v>0</v>
      </c>
      <c r="AE718" s="32">
        <f t="shared" si="1240"/>
        <v>0</v>
      </c>
      <c r="AF718" s="32">
        <f t="shared" si="1240"/>
        <v>0</v>
      </c>
      <c r="AG718" s="32"/>
      <c r="AH718" s="152">
        <f t="shared" si="1241"/>
        <v>0</v>
      </c>
      <c r="AI718" s="152">
        <f t="shared" si="1241"/>
        <v>0</v>
      </c>
      <c r="AJ718" s="152">
        <f t="shared" si="1241"/>
        <v>0</v>
      </c>
      <c r="AK718" s="152">
        <f t="shared" si="1241"/>
        <v>0</v>
      </c>
      <c r="AL718" s="32">
        <f t="shared" si="1241"/>
        <v>0</v>
      </c>
      <c r="AM718" s="32">
        <f t="shared" si="1241"/>
        <v>0</v>
      </c>
      <c r="AN718" s="32">
        <f t="shared" si="1241"/>
        <v>0</v>
      </c>
      <c r="AO718" s="32">
        <f t="shared" si="1241"/>
        <v>0</v>
      </c>
      <c r="AP718" s="32">
        <f t="shared" si="1241"/>
        <v>0</v>
      </c>
      <c r="AQ718" s="32">
        <f t="shared" si="1241"/>
        <v>0</v>
      </c>
      <c r="AR718" s="32">
        <f t="shared" si="1241"/>
        <v>0</v>
      </c>
      <c r="AS718" s="32">
        <f t="shared" si="1241"/>
        <v>0</v>
      </c>
      <c r="AT718" s="32">
        <f t="shared" si="1241"/>
        <v>0</v>
      </c>
      <c r="AU718" s="32">
        <f t="shared" si="1241"/>
        <v>0</v>
      </c>
      <c r="AV718" s="32">
        <f t="shared" si="1241"/>
        <v>0</v>
      </c>
      <c r="AW718" s="32">
        <f t="shared" si="1241"/>
        <v>0</v>
      </c>
    </row>
    <row r="719" spans="1:49" s="11" customFormat="1" ht="16.5" hidden="1" customHeight="1">
      <c r="A719" s="115" t="s">
        <v>179</v>
      </c>
      <c r="B719" s="112" t="s">
        <v>54</v>
      </c>
      <c r="C719" s="112" t="s">
        <v>54</v>
      </c>
      <c r="D719" s="114" t="s">
        <v>309</v>
      </c>
      <c r="E719" s="114" t="s">
        <v>178</v>
      </c>
      <c r="F719" s="113"/>
      <c r="G719" s="113"/>
      <c r="H719" s="113"/>
      <c r="I719" s="152"/>
      <c r="J719" s="152"/>
      <c r="K719" s="152"/>
      <c r="L719" s="32"/>
      <c r="M719" s="32"/>
      <c r="N719" s="32"/>
      <c r="O719" s="152"/>
      <c r="P719" s="152"/>
      <c r="Q719" s="152"/>
      <c r="R719" s="32"/>
      <c r="S719" s="32"/>
      <c r="T719" s="32"/>
      <c r="U719" s="152"/>
      <c r="V719" s="152"/>
      <c r="W719" s="152"/>
      <c r="X719" s="32"/>
      <c r="Y719" s="32"/>
      <c r="Z719" s="32"/>
      <c r="AA719" s="152"/>
      <c r="AB719" s="152"/>
      <c r="AC719" s="152"/>
      <c r="AD719" s="32"/>
      <c r="AE719" s="32"/>
      <c r="AF719" s="32"/>
      <c r="AG719" s="32"/>
      <c r="AH719" s="152"/>
      <c r="AI719" s="152"/>
      <c r="AJ719" s="152"/>
      <c r="AK719" s="152"/>
      <c r="AL719" s="32"/>
      <c r="AM719" s="32"/>
      <c r="AN719" s="32"/>
      <c r="AO719" s="32"/>
      <c r="AP719" s="32"/>
      <c r="AQ719" s="32"/>
      <c r="AR719" s="32"/>
      <c r="AS719" s="32"/>
      <c r="AT719" s="32"/>
      <c r="AU719" s="32"/>
      <c r="AV719" s="32"/>
      <c r="AW719" s="32"/>
    </row>
    <row r="720" spans="1:49" s="11" customFormat="1" ht="33" hidden="1" customHeight="1">
      <c r="A720" s="115" t="s">
        <v>86</v>
      </c>
      <c r="B720" s="112" t="s">
        <v>54</v>
      </c>
      <c r="C720" s="112" t="s">
        <v>54</v>
      </c>
      <c r="D720" s="114" t="s">
        <v>310</v>
      </c>
      <c r="E720" s="114"/>
      <c r="F720" s="113">
        <f t="shared" ref="F720:U721" si="1242">F721</f>
        <v>0</v>
      </c>
      <c r="G720" s="113">
        <f t="shared" si="1242"/>
        <v>0</v>
      </c>
      <c r="H720" s="113">
        <f t="shared" si="1242"/>
        <v>0</v>
      </c>
      <c r="I720" s="152">
        <f t="shared" si="1242"/>
        <v>0</v>
      </c>
      <c r="J720" s="152">
        <f t="shared" si="1242"/>
        <v>0</v>
      </c>
      <c r="K720" s="152">
        <f t="shared" si="1242"/>
        <v>0</v>
      </c>
      <c r="L720" s="32">
        <f t="shared" si="1242"/>
        <v>0</v>
      </c>
      <c r="M720" s="32">
        <f t="shared" si="1242"/>
        <v>0</v>
      </c>
      <c r="N720" s="32">
        <f t="shared" si="1242"/>
        <v>0</v>
      </c>
      <c r="O720" s="152">
        <f t="shared" si="1242"/>
        <v>0</v>
      </c>
      <c r="P720" s="152">
        <f t="shared" si="1242"/>
        <v>0</v>
      </c>
      <c r="Q720" s="152">
        <f t="shared" si="1242"/>
        <v>0</v>
      </c>
      <c r="R720" s="32">
        <f t="shared" si="1242"/>
        <v>0</v>
      </c>
      <c r="S720" s="32">
        <f t="shared" si="1242"/>
        <v>0</v>
      </c>
      <c r="T720" s="32">
        <f t="shared" si="1242"/>
        <v>0</v>
      </c>
      <c r="U720" s="152">
        <f t="shared" si="1242"/>
        <v>0</v>
      </c>
      <c r="V720" s="152">
        <f t="shared" ref="U720:AL721" si="1243">V721</f>
        <v>0</v>
      </c>
      <c r="W720" s="152">
        <f t="shared" si="1243"/>
        <v>0</v>
      </c>
      <c r="X720" s="32">
        <f t="shared" si="1243"/>
        <v>0</v>
      </c>
      <c r="Y720" s="32">
        <f t="shared" si="1243"/>
        <v>0</v>
      </c>
      <c r="Z720" s="32">
        <f t="shared" si="1243"/>
        <v>0</v>
      </c>
      <c r="AA720" s="152">
        <f t="shared" si="1243"/>
        <v>0</v>
      </c>
      <c r="AB720" s="152">
        <f t="shared" si="1243"/>
        <v>0</v>
      </c>
      <c r="AC720" s="152">
        <f t="shared" si="1243"/>
        <v>0</v>
      </c>
      <c r="AD720" s="32">
        <f t="shared" si="1243"/>
        <v>0</v>
      </c>
      <c r="AE720" s="32">
        <f t="shared" si="1243"/>
        <v>0</v>
      </c>
      <c r="AF720" s="32">
        <f t="shared" si="1243"/>
        <v>0</v>
      </c>
      <c r="AG720" s="32"/>
      <c r="AH720" s="152">
        <f t="shared" si="1243"/>
        <v>0</v>
      </c>
      <c r="AI720" s="152">
        <f t="shared" si="1243"/>
        <v>0</v>
      </c>
      <c r="AJ720" s="152">
        <f t="shared" si="1243"/>
        <v>0</v>
      </c>
      <c r="AK720" s="152">
        <f t="shared" si="1243"/>
        <v>0</v>
      </c>
      <c r="AL720" s="32">
        <f t="shared" si="1243"/>
        <v>0</v>
      </c>
      <c r="AM720" s="32">
        <f t="shared" ref="AH720:AW721" si="1244">AM721</f>
        <v>0</v>
      </c>
      <c r="AN720" s="32">
        <f t="shared" si="1244"/>
        <v>0</v>
      </c>
      <c r="AO720" s="32">
        <f t="shared" si="1244"/>
        <v>0</v>
      </c>
      <c r="AP720" s="32">
        <f t="shared" si="1244"/>
        <v>0</v>
      </c>
      <c r="AQ720" s="32">
        <f t="shared" si="1244"/>
        <v>0</v>
      </c>
      <c r="AR720" s="32">
        <f t="shared" si="1244"/>
        <v>0</v>
      </c>
      <c r="AS720" s="32">
        <f t="shared" si="1244"/>
        <v>0</v>
      </c>
      <c r="AT720" s="32">
        <f t="shared" si="1244"/>
        <v>0</v>
      </c>
      <c r="AU720" s="32">
        <f t="shared" si="1244"/>
        <v>0</v>
      </c>
      <c r="AV720" s="32">
        <f t="shared" si="1244"/>
        <v>0</v>
      </c>
      <c r="AW720" s="32">
        <f t="shared" si="1244"/>
        <v>0</v>
      </c>
    </row>
    <row r="721" spans="1:49" s="11" customFormat="1" ht="49.5" hidden="1" customHeight="1">
      <c r="A721" s="115" t="s">
        <v>81</v>
      </c>
      <c r="B721" s="112" t="s">
        <v>54</v>
      </c>
      <c r="C721" s="112" t="s">
        <v>54</v>
      </c>
      <c r="D721" s="114" t="s">
        <v>310</v>
      </c>
      <c r="E721" s="114" t="s">
        <v>82</v>
      </c>
      <c r="F721" s="113">
        <f t="shared" si="1242"/>
        <v>0</v>
      </c>
      <c r="G721" s="113">
        <f t="shared" si="1242"/>
        <v>0</v>
      </c>
      <c r="H721" s="113">
        <f t="shared" si="1242"/>
        <v>0</v>
      </c>
      <c r="I721" s="152">
        <f t="shared" si="1242"/>
        <v>0</v>
      </c>
      <c r="J721" s="152">
        <f t="shared" si="1242"/>
        <v>0</v>
      </c>
      <c r="K721" s="152">
        <f t="shared" si="1242"/>
        <v>0</v>
      </c>
      <c r="L721" s="32">
        <f t="shared" si="1242"/>
        <v>0</v>
      </c>
      <c r="M721" s="32">
        <f t="shared" si="1242"/>
        <v>0</v>
      </c>
      <c r="N721" s="32">
        <f t="shared" si="1242"/>
        <v>0</v>
      </c>
      <c r="O721" s="152">
        <f t="shared" si="1242"/>
        <v>0</v>
      </c>
      <c r="P721" s="152">
        <f t="shared" si="1242"/>
        <v>0</v>
      </c>
      <c r="Q721" s="152">
        <f t="shared" si="1242"/>
        <v>0</v>
      </c>
      <c r="R721" s="32">
        <f t="shared" si="1242"/>
        <v>0</v>
      </c>
      <c r="S721" s="32">
        <f t="shared" si="1242"/>
        <v>0</v>
      </c>
      <c r="T721" s="32">
        <f t="shared" si="1242"/>
        <v>0</v>
      </c>
      <c r="U721" s="152">
        <f t="shared" si="1243"/>
        <v>0</v>
      </c>
      <c r="V721" s="152">
        <f t="shared" si="1243"/>
        <v>0</v>
      </c>
      <c r="W721" s="152">
        <f t="shared" si="1243"/>
        <v>0</v>
      </c>
      <c r="X721" s="32">
        <f t="shared" si="1243"/>
        <v>0</v>
      </c>
      <c r="Y721" s="32">
        <f t="shared" si="1243"/>
        <v>0</v>
      </c>
      <c r="Z721" s="32">
        <f t="shared" si="1243"/>
        <v>0</v>
      </c>
      <c r="AA721" s="152">
        <f t="shared" si="1243"/>
        <v>0</v>
      </c>
      <c r="AB721" s="152">
        <f t="shared" si="1243"/>
        <v>0</v>
      </c>
      <c r="AC721" s="152">
        <f t="shared" si="1243"/>
        <v>0</v>
      </c>
      <c r="AD721" s="32">
        <f t="shared" si="1243"/>
        <v>0</v>
      </c>
      <c r="AE721" s="32">
        <f t="shared" si="1243"/>
        <v>0</v>
      </c>
      <c r="AF721" s="32">
        <f t="shared" si="1243"/>
        <v>0</v>
      </c>
      <c r="AG721" s="32"/>
      <c r="AH721" s="152">
        <f t="shared" si="1244"/>
        <v>0</v>
      </c>
      <c r="AI721" s="152">
        <f t="shared" si="1244"/>
        <v>0</v>
      </c>
      <c r="AJ721" s="152">
        <f t="shared" si="1244"/>
        <v>0</v>
      </c>
      <c r="AK721" s="152">
        <f t="shared" si="1244"/>
        <v>0</v>
      </c>
      <c r="AL721" s="32">
        <f t="shared" si="1244"/>
        <v>0</v>
      </c>
      <c r="AM721" s="32">
        <f t="shared" si="1244"/>
        <v>0</v>
      </c>
      <c r="AN721" s="32">
        <f t="shared" si="1244"/>
        <v>0</v>
      </c>
      <c r="AO721" s="32">
        <f t="shared" si="1244"/>
        <v>0</v>
      </c>
      <c r="AP721" s="32">
        <f t="shared" si="1244"/>
        <v>0</v>
      </c>
      <c r="AQ721" s="32">
        <f t="shared" si="1244"/>
        <v>0</v>
      </c>
      <c r="AR721" s="32">
        <f t="shared" si="1244"/>
        <v>0</v>
      </c>
      <c r="AS721" s="32">
        <f t="shared" si="1244"/>
        <v>0</v>
      </c>
      <c r="AT721" s="32">
        <f t="shared" si="1244"/>
        <v>0</v>
      </c>
      <c r="AU721" s="32">
        <f t="shared" si="1244"/>
        <v>0</v>
      </c>
      <c r="AV721" s="32">
        <f t="shared" si="1244"/>
        <v>0</v>
      </c>
      <c r="AW721" s="32">
        <f t="shared" si="1244"/>
        <v>0</v>
      </c>
    </row>
    <row r="722" spans="1:49" s="11" customFormat="1" ht="16.5" hidden="1" customHeight="1">
      <c r="A722" s="115" t="s">
        <v>179</v>
      </c>
      <c r="B722" s="112" t="s">
        <v>54</v>
      </c>
      <c r="C722" s="112" t="s">
        <v>54</v>
      </c>
      <c r="D722" s="114" t="s">
        <v>310</v>
      </c>
      <c r="E722" s="114" t="s">
        <v>178</v>
      </c>
      <c r="F722" s="113"/>
      <c r="G722" s="113"/>
      <c r="H722" s="113"/>
      <c r="I722" s="152"/>
      <c r="J722" s="152"/>
      <c r="K722" s="152"/>
      <c r="L722" s="32"/>
      <c r="M722" s="32"/>
      <c r="N722" s="32"/>
      <c r="O722" s="152"/>
      <c r="P722" s="152"/>
      <c r="Q722" s="152"/>
      <c r="R722" s="32"/>
      <c r="S722" s="32"/>
      <c r="T722" s="32"/>
      <c r="U722" s="152"/>
      <c r="V722" s="152"/>
      <c r="W722" s="152"/>
      <c r="X722" s="32"/>
      <c r="Y722" s="32"/>
      <c r="Z722" s="32"/>
      <c r="AA722" s="152"/>
      <c r="AB722" s="152"/>
      <c r="AC722" s="152"/>
      <c r="AD722" s="32"/>
      <c r="AE722" s="32"/>
      <c r="AF722" s="32"/>
      <c r="AG722" s="32"/>
      <c r="AH722" s="152"/>
      <c r="AI722" s="152"/>
      <c r="AJ722" s="152"/>
      <c r="AK722" s="152"/>
      <c r="AL722" s="32"/>
      <c r="AM722" s="32"/>
      <c r="AN722" s="32"/>
      <c r="AO722" s="32"/>
      <c r="AP722" s="32"/>
      <c r="AQ722" s="32"/>
      <c r="AR722" s="32"/>
      <c r="AS722" s="32"/>
      <c r="AT722" s="32"/>
      <c r="AU722" s="32"/>
      <c r="AV722" s="32"/>
      <c r="AW722" s="32"/>
    </row>
    <row r="723" spans="1:49" s="11" customFormat="1" ht="16.5">
      <c r="A723" s="29"/>
      <c r="B723" s="30"/>
      <c r="C723" s="30"/>
      <c r="D723" s="41"/>
      <c r="E723" s="30"/>
      <c r="F723" s="89"/>
      <c r="G723" s="89"/>
      <c r="H723" s="89"/>
      <c r="I723" s="166"/>
      <c r="J723" s="166"/>
      <c r="K723" s="166"/>
      <c r="L723" s="89"/>
      <c r="M723" s="89"/>
      <c r="N723" s="89"/>
      <c r="O723" s="166"/>
      <c r="P723" s="166"/>
      <c r="Q723" s="166"/>
      <c r="R723" s="89"/>
      <c r="S723" s="89"/>
      <c r="T723" s="89"/>
      <c r="U723" s="166"/>
      <c r="V723" s="166"/>
      <c r="W723" s="166"/>
      <c r="X723" s="89"/>
      <c r="Y723" s="89"/>
      <c r="Z723" s="89"/>
      <c r="AA723" s="166"/>
      <c r="AB723" s="166"/>
      <c r="AC723" s="166"/>
      <c r="AD723" s="89"/>
      <c r="AE723" s="89"/>
      <c r="AF723" s="89"/>
      <c r="AG723" s="89"/>
      <c r="AH723" s="166"/>
      <c r="AI723" s="166"/>
      <c r="AJ723" s="166"/>
      <c r="AK723" s="166"/>
      <c r="AL723" s="89"/>
      <c r="AM723" s="89"/>
      <c r="AN723" s="89"/>
      <c r="AO723" s="89"/>
      <c r="AP723" s="89"/>
      <c r="AQ723" s="89"/>
      <c r="AR723" s="89"/>
      <c r="AS723" s="89"/>
      <c r="AT723" s="89"/>
      <c r="AU723" s="89"/>
      <c r="AV723" s="89"/>
      <c r="AW723" s="89"/>
    </row>
    <row r="724" spans="1:49" s="11" customFormat="1" ht="18.75">
      <c r="A724" s="36" t="s">
        <v>37</v>
      </c>
      <c r="B724" s="26" t="s">
        <v>54</v>
      </c>
      <c r="C724" s="26" t="s">
        <v>57</v>
      </c>
      <c r="D724" s="57"/>
      <c r="E724" s="58"/>
      <c r="F724" s="28">
        <f t="shared" ref="F724:AW724" si="1245">F725</f>
        <v>65145</v>
      </c>
      <c r="G724" s="28">
        <f t="shared" si="1245"/>
        <v>0</v>
      </c>
      <c r="H724" s="28">
        <f t="shared" si="1245"/>
        <v>64641</v>
      </c>
      <c r="I724" s="151">
        <f t="shared" si="1245"/>
        <v>0</v>
      </c>
      <c r="J724" s="151">
        <f t="shared" si="1245"/>
        <v>0</v>
      </c>
      <c r="K724" s="151">
        <f t="shared" si="1245"/>
        <v>0</v>
      </c>
      <c r="L724" s="28">
        <f t="shared" si="1245"/>
        <v>65145</v>
      </c>
      <c r="M724" s="28">
        <f t="shared" si="1245"/>
        <v>0</v>
      </c>
      <c r="N724" s="28">
        <f t="shared" si="1245"/>
        <v>64641</v>
      </c>
      <c r="O724" s="151">
        <f t="shared" si="1245"/>
        <v>0</v>
      </c>
      <c r="P724" s="151">
        <f t="shared" si="1245"/>
        <v>0</v>
      </c>
      <c r="Q724" s="151">
        <f t="shared" si="1245"/>
        <v>0</v>
      </c>
      <c r="R724" s="28">
        <f t="shared" si="1245"/>
        <v>65145</v>
      </c>
      <c r="S724" s="28">
        <f t="shared" si="1245"/>
        <v>0</v>
      </c>
      <c r="T724" s="28">
        <f t="shared" si="1245"/>
        <v>64641</v>
      </c>
      <c r="U724" s="151">
        <f t="shared" si="1245"/>
        <v>0</v>
      </c>
      <c r="V724" s="151">
        <f t="shared" si="1245"/>
        <v>0</v>
      </c>
      <c r="W724" s="151">
        <f t="shared" si="1245"/>
        <v>0</v>
      </c>
      <c r="X724" s="28">
        <f t="shared" si="1245"/>
        <v>65145</v>
      </c>
      <c r="Y724" s="28">
        <f t="shared" si="1245"/>
        <v>0</v>
      </c>
      <c r="Z724" s="28">
        <f t="shared" si="1245"/>
        <v>64641</v>
      </c>
      <c r="AA724" s="151">
        <f t="shared" si="1245"/>
        <v>0</v>
      </c>
      <c r="AB724" s="151">
        <f t="shared" si="1245"/>
        <v>0</v>
      </c>
      <c r="AC724" s="151">
        <f t="shared" si="1245"/>
        <v>0</v>
      </c>
      <c r="AD724" s="28">
        <f t="shared" si="1245"/>
        <v>65145</v>
      </c>
      <c r="AE724" s="28">
        <f t="shared" si="1245"/>
        <v>0</v>
      </c>
      <c r="AF724" s="28">
        <f t="shared" si="1245"/>
        <v>64641</v>
      </c>
      <c r="AG724" s="28"/>
      <c r="AH724" s="151">
        <f t="shared" si="1245"/>
        <v>0</v>
      </c>
      <c r="AI724" s="151">
        <f t="shared" si="1245"/>
        <v>0</v>
      </c>
      <c r="AJ724" s="151">
        <f t="shared" si="1245"/>
        <v>0</v>
      </c>
      <c r="AK724" s="151">
        <f t="shared" si="1245"/>
        <v>0</v>
      </c>
      <c r="AL724" s="28">
        <f t="shared" si="1245"/>
        <v>65145</v>
      </c>
      <c r="AM724" s="28">
        <f t="shared" si="1245"/>
        <v>0</v>
      </c>
      <c r="AN724" s="28">
        <f t="shared" si="1245"/>
        <v>64641</v>
      </c>
      <c r="AO724" s="28">
        <f t="shared" si="1245"/>
        <v>0</v>
      </c>
      <c r="AP724" s="28">
        <f t="shared" si="1245"/>
        <v>0</v>
      </c>
      <c r="AQ724" s="28">
        <f t="shared" si="1245"/>
        <v>0</v>
      </c>
      <c r="AR724" s="28">
        <f t="shared" si="1245"/>
        <v>0</v>
      </c>
      <c r="AS724" s="28">
        <f t="shared" si="1245"/>
        <v>0</v>
      </c>
      <c r="AT724" s="28">
        <f t="shared" si="1245"/>
        <v>65145</v>
      </c>
      <c r="AU724" s="28">
        <f t="shared" si="1245"/>
        <v>0</v>
      </c>
      <c r="AV724" s="28">
        <f t="shared" si="1245"/>
        <v>64641</v>
      </c>
      <c r="AW724" s="28">
        <f t="shared" si="1245"/>
        <v>0</v>
      </c>
    </row>
    <row r="725" spans="1:49" s="11" customFormat="1" ht="50.25">
      <c r="A725" s="29" t="s">
        <v>485</v>
      </c>
      <c r="B725" s="46" t="s">
        <v>54</v>
      </c>
      <c r="C725" s="46" t="s">
        <v>57</v>
      </c>
      <c r="D725" s="46" t="s">
        <v>299</v>
      </c>
      <c r="E725" s="46"/>
      <c r="F725" s="32">
        <f t="shared" ref="F725:H725" si="1246">F726+F730+F734</f>
        <v>65145</v>
      </c>
      <c r="G725" s="32">
        <f t="shared" si="1246"/>
        <v>0</v>
      </c>
      <c r="H725" s="32">
        <f t="shared" si="1246"/>
        <v>64641</v>
      </c>
      <c r="I725" s="152">
        <f t="shared" ref="I725:N725" si="1247">I726+I730+I734</f>
        <v>0</v>
      </c>
      <c r="J725" s="152">
        <f t="shared" si="1247"/>
        <v>0</v>
      </c>
      <c r="K725" s="152">
        <f t="shared" si="1247"/>
        <v>0</v>
      </c>
      <c r="L725" s="32">
        <f t="shared" si="1247"/>
        <v>65145</v>
      </c>
      <c r="M725" s="32">
        <f t="shared" si="1247"/>
        <v>0</v>
      </c>
      <c r="N725" s="32">
        <f t="shared" si="1247"/>
        <v>64641</v>
      </c>
      <c r="O725" s="152">
        <f t="shared" ref="O725:T725" si="1248">O726+O730+O734</f>
        <v>0</v>
      </c>
      <c r="P725" s="152">
        <f t="shared" si="1248"/>
        <v>0</v>
      </c>
      <c r="Q725" s="152">
        <f t="shared" si="1248"/>
        <v>0</v>
      </c>
      <c r="R725" s="32">
        <f t="shared" si="1248"/>
        <v>65145</v>
      </c>
      <c r="S725" s="32">
        <f t="shared" si="1248"/>
        <v>0</v>
      </c>
      <c r="T725" s="32">
        <f t="shared" si="1248"/>
        <v>64641</v>
      </c>
      <c r="U725" s="152">
        <f t="shared" ref="U725:Z725" si="1249">U726+U730+U734</f>
        <v>0</v>
      </c>
      <c r="V725" s="152">
        <f t="shared" si="1249"/>
        <v>0</v>
      </c>
      <c r="W725" s="152">
        <f t="shared" si="1249"/>
        <v>0</v>
      </c>
      <c r="X725" s="32">
        <f t="shared" si="1249"/>
        <v>65145</v>
      </c>
      <c r="Y725" s="32">
        <f t="shared" si="1249"/>
        <v>0</v>
      </c>
      <c r="Z725" s="32">
        <f t="shared" si="1249"/>
        <v>64641</v>
      </c>
      <c r="AA725" s="152">
        <f t="shared" ref="AA725:AF725" si="1250">AA726+AA730+AA734</f>
        <v>0</v>
      </c>
      <c r="AB725" s="152">
        <f t="shared" si="1250"/>
        <v>0</v>
      </c>
      <c r="AC725" s="152">
        <f t="shared" si="1250"/>
        <v>0</v>
      </c>
      <c r="AD725" s="32">
        <f t="shared" si="1250"/>
        <v>65145</v>
      </c>
      <c r="AE725" s="32">
        <f t="shared" si="1250"/>
        <v>0</v>
      </c>
      <c r="AF725" s="32">
        <f t="shared" si="1250"/>
        <v>64641</v>
      </c>
      <c r="AG725" s="32"/>
      <c r="AH725" s="152">
        <f t="shared" ref="AH725:AN725" si="1251">AH726+AH730+AH734</f>
        <v>0</v>
      </c>
      <c r="AI725" s="152">
        <f t="shared" si="1251"/>
        <v>0</v>
      </c>
      <c r="AJ725" s="152">
        <f t="shared" si="1251"/>
        <v>0</v>
      </c>
      <c r="AK725" s="152">
        <f t="shared" ref="AK725" si="1252">AK726+AK730+AK734</f>
        <v>0</v>
      </c>
      <c r="AL725" s="32">
        <f t="shared" si="1251"/>
        <v>65145</v>
      </c>
      <c r="AM725" s="32">
        <f t="shared" si="1251"/>
        <v>0</v>
      </c>
      <c r="AN725" s="32">
        <f t="shared" si="1251"/>
        <v>64641</v>
      </c>
      <c r="AO725" s="32">
        <f t="shared" ref="AO725:AV725" si="1253">AO726+AO730+AO734</f>
        <v>0</v>
      </c>
      <c r="AP725" s="32">
        <f t="shared" si="1253"/>
        <v>0</v>
      </c>
      <c r="AQ725" s="32">
        <f t="shared" si="1253"/>
        <v>0</v>
      </c>
      <c r="AR725" s="32">
        <f t="shared" si="1253"/>
        <v>0</v>
      </c>
      <c r="AS725" s="32">
        <f t="shared" si="1253"/>
        <v>0</v>
      </c>
      <c r="AT725" s="32">
        <f t="shared" si="1253"/>
        <v>65145</v>
      </c>
      <c r="AU725" s="32">
        <f t="shared" si="1253"/>
        <v>0</v>
      </c>
      <c r="AV725" s="32">
        <f t="shared" si="1253"/>
        <v>64641</v>
      </c>
      <c r="AW725" s="32">
        <f t="shared" ref="AW725" si="1254">AW726+AW730+AW734</f>
        <v>0</v>
      </c>
    </row>
    <row r="726" spans="1:49" s="11" customFormat="1" ht="33">
      <c r="A726" s="70" t="s">
        <v>212</v>
      </c>
      <c r="B726" s="46" t="s">
        <v>54</v>
      </c>
      <c r="C726" s="46" t="s">
        <v>57</v>
      </c>
      <c r="D726" s="46" t="s">
        <v>313</v>
      </c>
      <c r="E726" s="46"/>
      <c r="F726" s="32">
        <f t="shared" ref="F726:U728" si="1255">F727</f>
        <v>52300</v>
      </c>
      <c r="G726" s="32">
        <f t="shared" si="1255"/>
        <v>0</v>
      </c>
      <c r="H726" s="32">
        <f t="shared" si="1255"/>
        <v>51777</v>
      </c>
      <c r="I726" s="152">
        <f t="shared" si="1255"/>
        <v>0</v>
      </c>
      <c r="J726" s="152">
        <f t="shared" si="1255"/>
        <v>0</v>
      </c>
      <c r="K726" s="152">
        <f t="shared" si="1255"/>
        <v>0</v>
      </c>
      <c r="L726" s="32">
        <f t="shared" si="1255"/>
        <v>52300</v>
      </c>
      <c r="M726" s="32">
        <f t="shared" si="1255"/>
        <v>0</v>
      </c>
      <c r="N726" s="32">
        <f t="shared" si="1255"/>
        <v>51777</v>
      </c>
      <c r="O726" s="152">
        <f t="shared" si="1255"/>
        <v>0</v>
      </c>
      <c r="P726" s="152">
        <f t="shared" si="1255"/>
        <v>0</v>
      </c>
      <c r="Q726" s="152">
        <f t="shared" si="1255"/>
        <v>0</v>
      </c>
      <c r="R726" s="32">
        <f t="shared" si="1255"/>
        <v>52300</v>
      </c>
      <c r="S726" s="32">
        <f t="shared" si="1255"/>
        <v>0</v>
      </c>
      <c r="T726" s="32">
        <f t="shared" si="1255"/>
        <v>51777</v>
      </c>
      <c r="U726" s="152">
        <f t="shared" si="1255"/>
        <v>0</v>
      </c>
      <c r="V726" s="152">
        <f t="shared" ref="U726:AL728" si="1256">V727</f>
        <v>0</v>
      </c>
      <c r="W726" s="152">
        <f t="shared" si="1256"/>
        <v>0</v>
      </c>
      <c r="X726" s="32">
        <f t="shared" si="1256"/>
        <v>52300</v>
      </c>
      <c r="Y726" s="32">
        <f t="shared" si="1256"/>
        <v>0</v>
      </c>
      <c r="Z726" s="32">
        <f t="shared" si="1256"/>
        <v>51777</v>
      </c>
      <c r="AA726" s="152">
        <f t="shared" si="1256"/>
        <v>0</v>
      </c>
      <c r="AB726" s="152">
        <f t="shared" si="1256"/>
        <v>0</v>
      </c>
      <c r="AC726" s="152">
        <f t="shared" si="1256"/>
        <v>0</v>
      </c>
      <c r="AD726" s="32">
        <f t="shared" si="1256"/>
        <v>52300</v>
      </c>
      <c r="AE726" s="32">
        <f t="shared" si="1256"/>
        <v>0</v>
      </c>
      <c r="AF726" s="32">
        <f t="shared" si="1256"/>
        <v>51777</v>
      </c>
      <c r="AG726" s="32"/>
      <c r="AH726" s="152">
        <f t="shared" si="1256"/>
        <v>0</v>
      </c>
      <c r="AI726" s="152">
        <f t="shared" si="1256"/>
        <v>0</v>
      </c>
      <c r="AJ726" s="152">
        <f t="shared" si="1256"/>
        <v>0</v>
      </c>
      <c r="AK726" s="152">
        <f t="shared" si="1256"/>
        <v>0</v>
      </c>
      <c r="AL726" s="32">
        <f t="shared" si="1256"/>
        <v>52300</v>
      </c>
      <c r="AM726" s="32">
        <f t="shared" ref="AH726:AW728" si="1257">AM727</f>
        <v>0</v>
      </c>
      <c r="AN726" s="32">
        <f t="shared" si="1257"/>
        <v>51777</v>
      </c>
      <c r="AO726" s="32">
        <f t="shared" si="1257"/>
        <v>0</v>
      </c>
      <c r="AP726" s="32">
        <f t="shared" si="1257"/>
        <v>0</v>
      </c>
      <c r="AQ726" s="32">
        <f t="shared" si="1257"/>
        <v>0</v>
      </c>
      <c r="AR726" s="32">
        <f t="shared" si="1257"/>
        <v>0</v>
      </c>
      <c r="AS726" s="32">
        <f t="shared" si="1257"/>
        <v>0</v>
      </c>
      <c r="AT726" s="32">
        <f t="shared" si="1257"/>
        <v>52300</v>
      </c>
      <c r="AU726" s="32">
        <f t="shared" si="1257"/>
        <v>0</v>
      </c>
      <c r="AV726" s="32">
        <f t="shared" si="1257"/>
        <v>51777</v>
      </c>
      <c r="AW726" s="32">
        <f t="shared" si="1257"/>
        <v>0</v>
      </c>
    </row>
    <row r="727" spans="1:49" s="11" customFormat="1" ht="33">
      <c r="A727" s="33" t="s">
        <v>108</v>
      </c>
      <c r="B727" s="46" t="s">
        <v>54</v>
      </c>
      <c r="C727" s="46" t="s">
        <v>57</v>
      </c>
      <c r="D727" s="56" t="s">
        <v>314</v>
      </c>
      <c r="E727" s="46"/>
      <c r="F727" s="32">
        <f t="shared" si="1255"/>
        <v>52300</v>
      </c>
      <c r="G727" s="32">
        <f t="shared" si="1255"/>
        <v>0</v>
      </c>
      <c r="H727" s="32">
        <f t="shared" si="1255"/>
        <v>51777</v>
      </c>
      <c r="I727" s="152">
        <f t="shared" si="1255"/>
        <v>0</v>
      </c>
      <c r="J727" s="152">
        <f t="shared" si="1255"/>
        <v>0</v>
      </c>
      <c r="K727" s="152">
        <f t="shared" si="1255"/>
        <v>0</v>
      </c>
      <c r="L727" s="32">
        <f t="shared" si="1255"/>
        <v>52300</v>
      </c>
      <c r="M727" s="32">
        <f t="shared" si="1255"/>
        <v>0</v>
      </c>
      <c r="N727" s="32">
        <f t="shared" si="1255"/>
        <v>51777</v>
      </c>
      <c r="O727" s="152">
        <f t="shared" si="1255"/>
        <v>0</v>
      </c>
      <c r="P727" s="152">
        <f t="shared" si="1255"/>
        <v>0</v>
      </c>
      <c r="Q727" s="152">
        <f t="shared" si="1255"/>
        <v>0</v>
      </c>
      <c r="R727" s="32">
        <f t="shared" si="1255"/>
        <v>52300</v>
      </c>
      <c r="S727" s="32">
        <f t="shared" si="1255"/>
        <v>0</v>
      </c>
      <c r="T727" s="32">
        <f t="shared" si="1255"/>
        <v>51777</v>
      </c>
      <c r="U727" s="152">
        <f t="shared" si="1256"/>
        <v>0</v>
      </c>
      <c r="V727" s="152">
        <f t="shared" si="1256"/>
        <v>0</v>
      </c>
      <c r="W727" s="152">
        <f t="shared" si="1256"/>
        <v>0</v>
      </c>
      <c r="X727" s="32">
        <f t="shared" si="1256"/>
        <v>52300</v>
      </c>
      <c r="Y727" s="32">
        <f t="shared" si="1256"/>
        <v>0</v>
      </c>
      <c r="Z727" s="32">
        <f t="shared" si="1256"/>
        <v>51777</v>
      </c>
      <c r="AA727" s="152">
        <f t="shared" si="1256"/>
        <v>0</v>
      </c>
      <c r="AB727" s="152">
        <f t="shared" si="1256"/>
        <v>0</v>
      </c>
      <c r="AC727" s="152">
        <f t="shared" si="1256"/>
        <v>0</v>
      </c>
      <c r="AD727" s="32">
        <f t="shared" si="1256"/>
        <v>52300</v>
      </c>
      <c r="AE727" s="32">
        <f t="shared" si="1256"/>
        <v>0</v>
      </c>
      <c r="AF727" s="32">
        <f t="shared" si="1256"/>
        <v>51777</v>
      </c>
      <c r="AG727" s="32"/>
      <c r="AH727" s="152">
        <f t="shared" si="1257"/>
        <v>0</v>
      </c>
      <c r="AI727" s="152">
        <f t="shared" si="1257"/>
        <v>0</v>
      </c>
      <c r="AJ727" s="152">
        <f t="shared" si="1257"/>
        <v>0</v>
      </c>
      <c r="AK727" s="152">
        <f t="shared" si="1257"/>
        <v>0</v>
      </c>
      <c r="AL727" s="32">
        <f t="shared" si="1257"/>
        <v>52300</v>
      </c>
      <c r="AM727" s="32">
        <f t="shared" si="1257"/>
        <v>0</v>
      </c>
      <c r="AN727" s="32">
        <f t="shared" si="1257"/>
        <v>51777</v>
      </c>
      <c r="AO727" s="32">
        <f t="shared" si="1257"/>
        <v>0</v>
      </c>
      <c r="AP727" s="32">
        <f t="shared" si="1257"/>
        <v>0</v>
      </c>
      <c r="AQ727" s="32">
        <f t="shared" si="1257"/>
        <v>0</v>
      </c>
      <c r="AR727" s="32">
        <f t="shared" si="1257"/>
        <v>0</v>
      </c>
      <c r="AS727" s="32">
        <f t="shared" si="1257"/>
        <v>0</v>
      </c>
      <c r="AT727" s="32">
        <f t="shared" si="1257"/>
        <v>52300</v>
      </c>
      <c r="AU727" s="32">
        <f t="shared" si="1257"/>
        <v>0</v>
      </c>
      <c r="AV727" s="32">
        <f t="shared" si="1257"/>
        <v>51777</v>
      </c>
      <c r="AW727" s="32">
        <f t="shared" si="1257"/>
        <v>0</v>
      </c>
    </row>
    <row r="728" spans="1:49" s="11" customFormat="1" ht="49.5">
      <c r="A728" s="33" t="s">
        <v>81</v>
      </c>
      <c r="B728" s="46" t="s">
        <v>54</v>
      </c>
      <c r="C728" s="46" t="s">
        <v>57</v>
      </c>
      <c r="D728" s="56" t="s">
        <v>314</v>
      </c>
      <c r="E728" s="46" t="s">
        <v>82</v>
      </c>
      <c r="F728" s="32">
        <f t="shared" si="1255"/>
        <v>52300</v>
      </c>
      <c r="G728" s="32">
        <f t="shared" si="1255"/>
        <v>0</v>
      </c>
      <c r="H728" s="32">
        <f t="shared" si="1255"/>
        <v>51777</v>
      </c>
      <c r="I728" s="152">
        <f t="shared" si="1255"/>
        <v>0</v>
      </c>
      <c r="J728" s="152">
        <f t="shared" si="1255"/>
        <v>0</v>
      </c>
      <c r="K728" s="152">
        <f t="shared" si="1255"/>
        <v>0</v>
      </c>
      <c r="L728" s="32">
        <f t="shared" si="1255"/>
        <v>52300</v>
      </c>
      <c r="M728" s="32">
        <f t="shared" si="1255"/>
        <v>0</v>
      </c>
      <c r="N728" s="32">
        <f t="shared" si="1255"/>
        <v>51777</v>
      </c>
      <c r="O728" s="152">
        <f t="shared" si="1255"/>
        <v>0</v>
      </c>
      <c r="P728" s="152">
        <f t="shared" si="1255"/>
        <v>0</v>
      </c>
      <c r="Q728" s="152">
        <f t="shared" si="1255"/>
        <v>0</v>
      </c>
      <c r="R728" s="32">
        <f t="shared" si="1255"/>
        <v>52300</v>
      </c>
      <c r="S728" s="32">
        <f t="shared" si="1255"/>
        <v>0</v>
      </c>
      <c r="T728" s="32">
        <f t="shared" si="1255"/>
        <v>51777</v>
      </c>
      <c r="U728" s="152">
        <f t="shared" si="1256"/>
        <v>0</v>
      </c>
      <c r="V728" s="152">
        <f t="shared" si="1256"/>
        <v>0</v>
      </c>
      <c r="W728" s="152">
        <f t="shared" si="1256"/>
        <v>0</v>
      </c>
      <c r="X728" s="32">
        <f t="shared" si="1256"/>
        <v>52300</v>
      </c>
      <c r="Y728" s="32">
        <f t="shared" si="1256"/>
        <v>0</v>
      </c>
      <c r="Z728" s="32">
        <f t="shared" si="1256"/>
        <v>51777</v>
      </c>
      <c r="AA728" s="152">
        <f t="shared" si="1256"/>
        <v>0</v>
      </c>
      <c r="AB728" s="152">
        <f t="shared" si="1256"/>
        <v>0</v>
      </c>
      <c r="AC728" s="152">
        <f t="shared" si="1256"/>
        <v>0</v>
      </c>
      <c r="AD728" s="32">
        <f t="shared" si="1256"/>
        <v>52300</v>
      </c>
      <c r="AE728" s="32">
        <f t="shared" si="1256"/>
        <v>0</v>
      </c>
      <c r="AF728" s="32">
        <f t="shared" si="1256"/>
        <v>51777</v>
      </c>
      <c r="AG728" s="32"/>
      <c r="AH728" s="152">
        <f t="shared" si="1257"/>
        <v>0</v>
      </c>
      <c r="AI728" s="152">
        <f t="shared" si="1257"/>
        <v>0</v>
      </c>
      <c r="AJ728" s="152">
        <f t="shared" si="1257"/>
        <v>0</v>
      </c>
      <c r="AK728" s="152">
        <f t="shared" si="1257"/>
        <v>0</v>
      </c>
      <c r="AL728" s="32">
        <f t="shared" si="1257"/>
        <v>52300</v>
      </c>
      <c r="AM728" s="32">
        <f t="shared" si="1257"/>
        <v>0</v>
      </c>
      <c r="AN728" s="32">
        <f t="shared" si="1257"/>
        <v>51777</v>
      </c>
      <c r="AO728" s="32">
        <f t="shared" si="1257"/>
        <v>0</v>
      </c>
      <c r="AP728" s="32">
        <f t="shared" si="1257"/>
        <v>0</v>
      </c>
      <c r="AQ728" s="32">
        <f t="shared" si="1257"/>
        <v>0</v>
      </c>
      <c r="AR728" s="32">
        <f t="shared" si="1257"/>
        <v>0</v>
      </c>
      <c r="AS728" s="32">
        <f t="shared" si="1257"/>
        <v>0</v>
      </c>
      <c r="AT728" s="32">
        <f t="shared" si="1257"/>
        <v>52300</v>
      </c>
      <c r="AU728" s="32">
        <f t="shared" si="1257"/>
        <v>0</v>
      </c>
      <c r="AV728" s="32">
        <f t="shared" si="1257"/>
        <v>51777</v>
      </c>
      <c r="AW728" s="32">
        <f t="shared" si="1257"/>
        <v>0</v>
      </c>
    </row>
    <row r="729" spans="1:49" s="11" customFormat="1" ht="20.25" customHeight="1">
      <c r="A729" s="33" t="s">
        <v>189</v>
      </c>
      <c r="B729" s="46" t="s">
        <v>54</v>
      </c>
      <c r="C729" s="46" t="s">
        <v>57</v>
      </c>
      <c r="D729" s="56" t="s">
        <v>314</v>
      </c>
      <c r="E729" s="46" t="s">
        <v>188</v>
      </c>
      <c r="F729" s="32">
        <v>52300</v>
      </c>
      <c r="G729" s="32"/>
      <c r="H729" s="32">
        <v>51777</v>
      </c>
      <c r="I729" s="152"/>
      <c r="J729" s="152"/>
      <c r="K729" s="152"/>
      <c r="L729" s="32">
        <f>F729+I729+J729</f>
        <v>52300</v>
      </c>
      <c r="M729" s="32">
        <f>G729+J729</f>
        <v>0</v>
      </c>
      <c r="N729" s="32">
        <f>H729+K729</f>
        <v>51777</v>
      </c>
      <c r="O729" s="152"/>
      <c r="P729" s="152"/>
      <c r="Q729" s="152"/>
      <c r="R729" s="32">
        <f>L729+O729+P729</f>
        <v>52300</v>
      </c>
      <c r="S729" s="32">
        <f>M729+P729</f>
        <v>0</v>
      </c>
      <c r="T729" s="32">
        <f>N729+Q729</f>
        <v>51777</v>
      </c>
      <c r="U729" s="152"/>
      <c r="V729" s="152"/>
      <c r="W729" s="152"/>
      <c r="X729" s="32">
        <f>R729+U729+V729</f>
        <v>52300</v>
      </c>
      <c r="Y729" s="32">
        <f>S729+V729</f>
        <v>0</v>
      </c>
      <c r="Z729" s="32">
        <f>T729+W729</f>
        <v>51777</v>
      </c>
      <c r="AA729" s="152"/>
      <c r="AB729" s="152"/>
      <c r="AC729" s="152"/>
      <c r="AD729" s="32">
        <f>X729+AA729+AB729</f>
        <v>52300</v>
      </c>
      <c r="AE729" s="32">
        <f>Y729+AB729</f>
        <v>0</v>
      </c>
      <c r="AF729" s="32">
        <f>Z729+AC729</f>
        <v>51777</v>
      </c>
      <c r="AG729" s="32"/>
      <c r="AH729" s="152"/>
      <c r="AI729" s="152"/>
      <c r="AJ729" s="152"/>
      <c r="AK729" s="152"/>
      <c r="AL729" s="32">
        <f>AD729+AH729+AI729</f>
        <v>52300</v>
      </c>
      <c r="AM729" s="32">
        <f>AE729+AI729</f>
        <v>0</v>
      </c>
      <c r="AN729" s="32">
        <f>AF729+AJ729</f>
        <v>51777</v>
      </c>
      <c r="AO729" s="32">
        <f>AH729+AK729</f>
        <v>0</v>
      </c>
      <c r="AP729" s="32"/>
      <c r="AQ729" s="32"/>
      <c r="AR729" s="32"/>
      <c r="AS729" s="32"/>
      <c r="AT729" s="32">
        <f>AL729+AP729+AQ729</f>
        <v>52300</v>
      </c>
      <c r="AU729" s="32">
        <f>AM729+AQ729</f>
        <v>0</v>
      </c>
      <c r="AV729" s="32">
        <f>AN729+AR729</f>
        <v>51777</v>
      </c>
      <c r="AW729" s="32">
        <f>AP729+AS729</f>
        <v>0</v>
      </c>
    </row>
    <row r="730" spans="1:49" s="11" customFormat="1" ht="16.5">
      <c r="A730" s="33" t="s">
        <v>76</v>
      </c>
      <c r="B730" s="46" t="s">
        <v>54</v>
      </c>
      <c r="C730" s="46" t="s">
        <v>57</v>
      </c>
      <c r="D730" s="56" t="s">
        <v>302</v>
      </c>
      <c r="E730" s="46"/>
      <c r="F730" s="32">
        <f t="shared" ref="F730:U731" si="1258">F731</f>
        <v>910</v>
      </c>
      <c r="G730" s="32">
        <f t="shared" si="1258"/>
        <v>0</v>
      </c>
      <c r="H730" s="32">
        <f t="shared" si="1258"/>
        <v>929</v>
      </c>
      <c r="I730" s="152">
        <f t="shared" si="1258"/>
        <v>0</v>
      </c>
      <c r="J730" s="152">
        <f t="shared" si="1258"/>
        <v>0</v>
      </c>
      <c r="K730" s="152">
        <f t="shared" si="1258"/>
        <v>0</v>
      </c>
      <c r="L730" s="32">
        <f t="shared" si="1258"/>
        <v>910</v>
      </c>
      <c r="M730" s="32">
        <f t="shared" si="1258"/>
        <v>0</v>
      </c>
      <c r="N730" s="32">
        <f t="shared" si="1258"/>
        <v>929</v>
      </c>
      <c r="O730" s="152">
        <f t="shared" si="1258"/>
        <v>0</v>
      </c>
      <c r="P730" s="152">
        <f t="shared" si="1258"/>
        <v>0</v>
      </c>
      <c r="Q730" s="152">
        <f t="shared" si="1258"/>
        <v>0</v>
      </c>
      <c r="R730" s="32">
        <f t="shared" si="1258"/>
        <v>910</v>
      </c>
      <c r="S730" s="32">
        <f t="shared" si="1258"/>
        <v>0</v>
      </c>
      <c r="T730" s="32">
        <f t="shared" si="1258"/>
        <v>929</v>
      </c>
      <c r="U730" s="152">
        <f t="shared" si="1258"/>
        <v>0</v>
      </c>
      <c r="V730" s="152">
        <f t="shared" ref="U730:AL731" si="1259">V731</f>
        <v>0</v>
      </c>
      <c r="W730" s="152">
        <f t="shared" si="1259"/>
        <v>0</v>
      </c>
      <c r="X730" s="32">
        <f t="shared" si="1259"/>
        <v>910</v>
      </c>
      <c r="Y730" s="32">
        <f t="shared" si="1259"/>
        <v>0</v>
      </c>
      <c r="Z730" s="32">
        <f t="shared" si="1259"/>
        <v>929</v>
      </c>
      <c r="AA730" s="152">
        <f t="shared" si="1259"/>
        <v>0</v>
      </c>
      <c r="AB730" s="152">
        <f t="shared" si="1259"/>
        <v>0</v>
      </c>
      <c r="AC730" s="152">
        <f t="shared" si="1259"/>
        <v>0</v>
      </c>
      <c r="AD730" s="32">
        <f t="shared" si="1259"/>
        <v>910</v>
      </c>
      <c r="AE730" s="32">
        <f t="shared" si="1259"/>
        <v>0</v>
      </c>
      <c r="AF730" s="32">
        <f t="shared" si="1259"/>
        <v>929</v>
      </c>
      <c r="AG730" s="32"/>
      <c r="AH730" s="152">
        <f t="shared" si="1259"/>
        <v>0</v>
      </c>
      <c r="AI730" s="152">
        <f t="shared" si="1259"/>
        <v>0</v>
      </c>
      <c r="AJ730" s="152">
        <f t="shared" si="1259"/>
        <v>0</v>
      </c>
      <c r="AK730" s="152">
        <f t="shared" si="1259"/>
        <v>0</v>
      </c>
      <c r="AL730" s="32">
        <f t="shared" si="1259"/>
        <v>910</v>
      </c>
      <c r="AM730" s="32">
        <f t="shared" ref="AH730:AW731" si="1260">AM731</f>
        <v>0</v>
      </c>
      <c r="AN730" s="32">
        <f t="shared" si="1260"/>
        <v>929</v>
      </c>
      <c r="AO730" s="32">
        <f t="shared" si="1260"/>
        <v>0</v>
      </c>
      <c r="AP730" s="32">
        <f t="shared" si="1260"/>
        <v>0</v>
      </c>
      <c r="AQ730" s="32">
        <f t="shared" si="1260"/>
        <v>0</v>
      </c>
      <c r="AR730" s="32">
        <f t="shared" si="1260"/>
        <v>0</v>
      </c>
      <c r="AS730" s="32">
        <f t="shared" si="1260"/>
        <v>0</v>
      </c>
      <c r="AT730" s="32">
        <f t="shared" si="1260"/>
        <v>910</v>
      </c>
      <c r="AU730" s="32">
        <f t="shared" si="1260"/>
        <v>0</v>
      </c>
      <c r="AV730" s="32">
        <f t="shared" si="1260"/>
        <v>929</v>
      </c>
      <c r="AW730" s="32">
        <f t="shared" si="1260"/>
        <v>0</v>
      </c>
    </row>
    <row r="731" spans="1:49" s="11" customFormat="1" ht="33">
      <c r="A731" s="33" t="s">
        <v>109</v>
      </c>
      <c r="B731" s="46" t="s">
        <v>54</v>
      </c>
      <c r="C731" s="46" t="s">
        <v>57</v>
      </c>
      <c r="D731" s="56" t="s">
        <v>315</v>
      </c>
      <c r="E731" s="46"/>
      <c r="F731" s="32">
        <f t="shared" si="1258"/>
        <v>910</v>
      </c>
      <c r="G731" s="32">
        <f t="shared" si="1258"/>
        <v>0</v>
      </c>
      <c r="H731" s="32">
        <f t="shared" si="1258"/>
        <v>929</v>
      </c>
      <c r="I731" s="152">
        <f t="shared" si="1258"/>
        <v>0</v>
      </c>
      <c r="J731" s="152">
        <f t="shared" si="1258"/>
        <v>0</v>
      </c>
      <c r="K731" s="152">
        <f t="shared" si="1258"/>
        <v>0</v>
      </c>
      <c r="L731" s="32">
        <f t="shared" si="1258"/>
        <v>910</v>
      </c>
      <c r="M731" s="32">
        <f t="shared" si="1258"/>
        <v>0</v>
      </c>
      <c r="N731" s="32">
        <f t="shared" si="1258"/>
        <v>929</v>
      </c>
      <c r="O731" s="152">
        <f t="shared" si="1258"/>
        <v>0</v>
      </c>
      <c r="P731" s="152">
        <f t="shared" si="1258"/>
        <v>0</v>
      </c>
      <c r="Q731" s="152">
        <f t="shared" si="1258"/>
        <v>0</v>
      </c>
      <c r="R731" s="32">
        <f t="shared" si="1258"/>
        <v>910</v>
      </c>
      <c r="S731" s="32">
        <f t="shared" si="1258"/>
        <v>0</v>
      </c>
      <c r="T731" s="32">
        <f t="shared" si="1258"/>
        <v>929</v>
      </c>
      <c r="U731" s="152">
        <f t="shared" si="1259"/>
        <v>0</v>
      </c>
      <c r="V731" s="152">
        <f t="shared" si="1259"/>
        <v>0</v>
      </c>
      <c r="W731" s="152">
        <f t="shared" si="1259"/>
        <v>0</v>
      </c>
      <c r="X731" s="32">
        <f t="shared" si="1259"/>
        <v>910</v>
      </c>
      <c r="Y731" s="32">
        <f t="shared" si="1259"/>
        <v>0</v>
      </c>
      <c r="Z731" s="32">
        <f t="shared" si="1259"/>
        <v>929</v>
      </c>
      <c r="AA731" s="152">
        <f t="shared" si="1259"/>
        <v>0</v>
      </c>
      <c r="AB731" s="152">
        <f t="shared" si="1259"/>
        <v>0</v>
      </c>
      <c r="AC731" s="152">
        <f t="shared" si="1259"/>
        <v>0</v>
      </c>
      <c r="AD731" s="32">
        <f t="shared" si="1259"/>
        <v>910</v>
      </c>
      <c r="AE731" s="32">
        <f t="shared" si="1259"/>
        <v>0</v>
      </c>
      <c r="AF731" s="32">
        <f t="shared" si="1259"/>
        <v>929</v>
      </c>
      <c r="AG731" s="32"/>
      <c r="AH731" s="152">
        <f t="shared" si="1260"/>
        <v>0</v>
      </c>
      <c r="AI731" s="152">
        <f t="shared" si="1260"/>
        <v>0</v>
      </c>
      <c r="AJ731" s="152">
        <f t="shared" si="1260"/>
        <v>0</v>
      </c>
      <c r="AK731" s="152">
        <f t="shared" si="1260"/>
        <v>0</v>
      </c>
      <c r="AL731" s="32">
        <f t="shared" si="1260"/>
        <v>910</v>
      </c>
      <c r="AM731" s="32">
        <f t="shared" si="1260"/>
        <v>0</v>
      </c>
      <c r="AN731" s="32">
        <f t="shared" si="1260"/>
        <v>929</v>
      </c>
      <c r="AO731" s="32">
        <f t="shared" si="1260"/>
        <v>0</v>
      </c>
      <c r="AP731" s="32">
        <f t="shared" si="1260"/>
        <v>0</v>
      </c>
      <c r="AQ731" s="32">
        <f t="shared" si="1260"/>
        <v>0</v>
      </c>
      <c r="AR731" s="32">
        <f t="shared" si="1260"/>
        <v>0</v>
      </c>
      <c r="AS731" s="32">
        <f t="shared" si="1260"/>
        <v>0</v>
      </c>
      <c r="AT731" s="32">
        <f t="shared" si="1260"/>
        <v>910</v>
      </c>
      <c r="AU731" s="32">
        <f t="shared" si="1260"/>
        <v>0</v>
      </c>
      <c r="AV731" s="32">
        <f t="shared" si="1260"/>
        <v>929</v>
      </c>
      <c r="AW731" s="32">
        <f t="shared" si="1260"/>
        <v>0</v>
      </c>
    </row>
    <row r="732" spans="1:49" s="11" customFormat="1" ht="49.5">
      <c r="A732" s="33" t="s">
        <v>81</v>
      </c>
      <c r="B732" s="46" t="s">
        <v>54</v>
      </c>
      <c r="C732" s="46" t="s">
        <v>57</v>
      </c>
      <c r="D732" s="56" t="s">
        <v>315</v>
      </c>
      <c r="E732" s="46" t="s">
        <v>82</v>
      </c>
      <c r="F732" s="32">
        <f t="shared" ref="F732:AW732" si="1261">F733</f>
        <v>910</v>
      </c>
      <c r="G732" s="32">
        <f t="shared" si="1261"/>
        <v>0</v>
      </c>
      <c r="H732" s="32">
        <f t="shared" si="1261"/>
        <v>929</v>
      </c>
      <c r="I732" s="152">
        <f t="shared" si="1261"/>
        <v>0</v>
      </c>
      <c r="J732" s="152">
        <f t="shared" si="1261"/>
        <v>0</v>
      </c>
      <c r="K732" s="152">
        <f t="shared" si="1261"/>
        <v>0</v>
      </c>
      <c r="L732" s="32">
        <f t="shared" si="1261"/>
        <v>910</v>
      </c>
      <c r="M732" s="32">
        <f t="shared" si="1261"/>
        <v>0</v>
      </c>
      <c r="N732" s="32">
        <f t="shared" si="1261"/>
        <v>929</v>
      </c>
      <c r="O732" s="152">
        <f t="shared" si="1261"/>
        <v>0</v>
      </c>
      <c r="P732" s="152">
        <f t="shared" si="1261"/>
        <v>0</v>
      </c>
      <c r="Q732" s="152">
        <f t="shared" si="1261"/>
        <v>0</v>
      </c>
      <c r="R732" s="32">
        <f t="shared" si="1261"/>
        <v>910</v>
      </c>
      <c r="S732" s="32">
        <f t="shared" si="1261"/>
        <v>0</v>
      </c>
      <c r="T732" s="32">
        <f t="shared" si="1261"/>
        <v>929</v>
      </c>
      <c r="U732" s="152">
        <f t="shared" si="1261"/>
        <v>0</v>
      </c>
      <c r="V732" s="152">
        <f t="shared" si="1261"/>
        <v>0</v>
      </c>
      <c r="W732" s="152">
        <f t="shared" si="1261"/>
        <v>0</v>
      </c>
      <c r="X732" s="32">
        <f t="shared" si="1261"/>
        <v>910</v>
      </c>
      <c r="Y732" s="32">
        <f t="shared" si="1261"/>
        <v>0</v>
      </c>
      <c r="Z732" s="32">
        <f t="shared" si="1261"/>
        <v>929</v>
      </c>
      <c r="AA732" s="152">
        <f t="shared" si="1261"/>
        <v>0</v>
      </c>
      <c r="AB732" s="152">
        <f t="shared" si="1261"/>
        <v>0</v>
      </c>
      <c r="AC732" s="152">
        <f t="shared" si="1261"/>
        <v>0</v>
      </c>
      <c r="AD732" s="32">
        <f t="shared" si="1261"/>
        <v>910</v>
      </c>
      <c r="AE732" s="32">
        <f t="shared" si="1261"/>
        <v>0</v>
      </c>
      <c r="AF732" s="32">
        <f t="shared" si="1261"/>
        <v>929</v>
      </c>
      <c r="AG732" s="32"/>
      <c r="AH732" s="152">
        <f t="shared" si="1261"/>
        <v>0</v>
      </c>
      <c r="AI732" s="152">
        <f t="shared" si="1261"/>
        <v>0</v>
      </c>
      <c r="AJ732" s="152">
        <f t="shared" si="1261"/>
        <v>0</v>
      </c>
      <c r="AK732" s="152">
        <f t="shared" si="1261"/>
        <v>0</v>
      </c>
      <c r="AL732" s="32">
        <f t="shared" si="1261"/>
        <v>910</v>
      </c>
      <c r="AM732" s="32">
        <f t="shared" si="1261"/>
        <v>0</v>
      </c>
      <c r="AN732" s="32">
        <f t="shared" si="1261"/>
        <v>929</v>
      </c>
      <c r="AO732" s="32">
        <f t="shared" si="1261"/>
        <v>0</v>
      </c>
      <c r="AP732" s="32">
        <f t="shared" si="1261"/>
        <v>0</v>
      </c>
      <c r="AQ732" s="32">
        <f t="shared" si="1261"/>
        <v>0</v>
      </c>
      <c r="AR732" s="32">
        <f t="shared" si="1261"/>
        <v>0</v>
      </c>
      <c r="AS732" s="32">
        <f t="shared" si="1261"/>
        <v>0</v>
      </c>
      <c r="AT732" s="32">
        <f t="shared" si="1261"/>
        <v>910</v>
      </c>
      <c r="AU732" s="32">
        <f t="shared" si="1261"/>
        <v>0</v>
      </c>
      <c r="AV732" s="32">
        <f t="shared" si="1261"/>
        <v>929</v>
      </c>
      <c r="AW732" s="32">
        <f t="shared" si="1261"/>
        <v>0</v>
      </c>
    </row>
    <row r="733" spans="1:49" s="11" customFormat="1" ht="16.5">
      <c r="A733" s="33" t="s">
        <v>189</v>
      </c>
      <c r="B733" s="46" t="s">
        <v>54</v>
      </c>
      <c r="C733" s="46" t="s">
        <v>57</v>
      </c>
      <c r="D733" s="56" t="s">
        <v>315</v>
      </c>
      <c r="E733" s="46" t="s">
        <v>188</v>
      </c>
      <c r="F733" s="32">
        <v>910</v>
      </c>
      <c r="G733" s="32"/>
      <c r="H733" s="32">
        <v>929</v>
      </c>
      <c r="I733" s="152"/>
      <c r="J733" s="152"/>
      <c r="K733" s="152"/>
      <c r="L733" s="32">
        <f>F733+I733+J733</f>
        <v>910</v>
      </c>
      <c r="M733" s="32">
        <f>G733+J733</f>
        <v>0</v>
      </c>
      <c r="N733" s="32">
        <f>H733+K733</f>
        <v>929</v>
      </c>
      <c r="O733" s="152"/>
      <c r="P733" s="152"/>
      <c r="Q733" s="152"/>
      <c r="R733" s="32">
        <f>L733+O733+P733</f>
        <v>910</v>
      </c>
      <c r="S733" s="32">
        <f>M733+P733</f>
        <v>0</v>
      </c>
      <c r="T733" s="32">
        <f>N733+Q733</f>
        <v>929</v>
      </c>
      <c r="U733" s="152"/>
      <c r="V733" s="152"/>
      <c r="W733" s="152"/>
      <c r="X733" s="32">
        <f>R733+U733+V733</f>
        <v>910</v>
      </c>
      <c r="Y733" s="32">
        <f>S733+V733</f>
        <v>0</v>
      </c>
      <c r="Z733" s="32">
        <f>T733+W733</f>
        <v>929</v>
      </c>
      <c r="AA733" s="152"/>
      <c r="AB733" s="152"/>
      <c r="AC733" s="152"/>
      <c r="AD733" s="32">
        <f>X733+AA733+AB733</f>
        <v>910</v>
      </c>
      <c r="AE733" s="32">
        <f>Y733+AB733</f>
        <v>0</v>
      </c>
      <c r="AF733" s="32">
        <f>Z733+AC733</f>
        <v>929</v>
      </c>
      <c r="AG733" s="32"/>
      <c r="AH733" s="152"/>
      <c r="AI733" s="152"/>
      <c r="AJ733" s="152"/>
      <c r="AK733" s="152"/>
      <c r="AL733" s="32">
        <f>AD733+AH733+AI733</f>
        <v>910</v>
      </c>
      <c r="AM733" s="32">
        <f>AE733+AI733</f>
        <v>0</v>
      </c>
      <c r="AN733" s="32">
        <f>AF733+AJ733</f>
        <v>929</v>
      </c>
      <c r="AO733" s="32">
        <f>AH733+AK733</f>
        <v>0</v>
      </c>
      <c r="AP733" s="32"/>
      <c r="AQ733" s="32"/>
      <c r="AR733" s="32"/>
      <c r="AS733" s="32"/>
      <c r="AT733" s="32">
        <f>AL733+AP733+AQ733</f>
        <v>910</v>
      </c>
      <c r="AU733" s="32">
        <f>AM733+AQ733</f>
        <v>0</v>
      </c>
      <c r="AV733" s="32">
        <f>AN733+AR733</f>
        <v>929</v>
      </c>
      <c r="AW733" s="32">
        <f>AP733+AS733</f>
        <v>0</v>
      </c>
    </row>
    <row r="734" spans="1:49" s="11" customFormat="1" ht="33">
      <c r="A734" s="29" t="s">
        <v>211</v>
      </c>
      <c r="B734" s="46" t="s">
        <v>54</v>
      </c>
      <c r="C734" s="46" t="s">
        <v>57</v>
      </c>
      <c r="D734" s="56" t="s">
        <v>316</v>
      </c>
      <c r="E734" s="46"/>
      <c r="F734" s="32">
        <f t="shared" ref="F734:AW734" si="1262">F735</f>
        <v>11935</v>
      </c>
      <c r="G734" s="32">
        <f t="shared" si="1262"/>
        <v>0</v>
      </c>
      <c r="H734" s="32">
        <f t="shared" si="1262"/>
        <v>11935</v>
      </c>
      <c r="I734" s="152">
        <f t="shared" si="1262"/>
        <v>0</v>
      </c>
      <c r="J734" s="152">
        <f t="shared" si="1262"/>
        <v>0</v>
      </c>
      <c r="K734" s="152">
        <f t="shared" si="1262"/>
        <v>0</v>
      </c>
      <c r="L734" s="32">
        <f t="shared" si="1262"/>
        <v>11935</v>
      </c>
      <c r="M734" s="32">
        <f t="shared" si="1262"/>
        <v>0</v>
      </c>
      <c r="N734" s="32">
        <f t="shared" si="1262"/>
        <v>11935</v>
      </c>
      <c r="O734" s="152">
        <f t="shared" si="1262"/>
        <v>0</v>
      </c>
      <c r="P734" s="152">
        <f t="shared" si="1262"/>
        <v>0</v>
      </c>
      <c r="Q734" s="152">
        <f t="shared" si="1262"/>
        <v>0</v>
      </c>
      <c r="R734" s="32">
        <f t="shared" si="1262"/>
        <v>11935</v>
      </c>
      <c r="S734" s="32">
        <f t="shared" si="1262"/>
        <v>0</v>
      </c>
      <c r="T734" s="32">
        <f t="shared" si="1262"/>
        <v>11935</v>
      </c>
      <c r="U734" s="152">
        <f t="shared" si="1262"/>
        <v>0</v>
      </c>
      <c r="V734" s="152">
        <f t="shared" si="1262"/>
        <v>0</v>
      </c>
      <c r="W734" s="152">
        <f t="shared" si="1262"/>
        <v>0</v>
      </c>
      <c r="X734" s="32">
        <f t="shared" si="1262"/>
        <v>11935</v>
      </c>
      <c r="Y734" s="32">
        <f t="shared" si="1262"/>
        <v>0</v>
      </c>
      <c r="Z734" s="32">
        <f t="shared" si="1262"/>
        <v>11935</v>
      </c>
      <c r="AA734" s="152">
        <f t="shared" si="1262"/>
        <v>0</v>
      </c>
      <c r="AB734" s="152">
        <f t="shared" si="1262"/>
        <v>0</v>
      </c>
      <c r="AC734" s="152">
        <f t="shared" si="1262"/>
        <v>0</v>
      </c>
      <c r="AD734" s="32">
        <f t="shared" si="1262"/>
        <v>11935</v>
      </c>
      <c r="AE734" s="32">
        <f t="shared" si="1262"/>
        <v>0</v>
      </c>
      <c r="AF734" s="32">
        <f t="shared" si="1262"/>
        <v>11935</v>
      </c>
      <c r="AG734" s="32"/>
      <c r="AH734" s="152">
        <f t="shared" si="1262"/>
        <v>0</v>
      </c>
      <c r="AI734" s="152">
        <f t="shared" si="1262"/>
        <v>0</v>
      </c>
      <c r="AJ734" s="152">
        <f t="shared" si="1262"/>
        <v>0</v>
      </c>
      <c r="AK734" s="152">
        <f t="shared" si="1262"/>
        <v>0</v>
      </c>
      <c r="AL734" s="32">
        <f t="shared" si="1262"/>
        <v>11935</v>
      </c>
      <c r="AM734" s="32">
        <f t="shared" si="1262"/>
        <v>0</v>
      </c>
      <c r="AN734" s="32">
        <f t="shared" si="1262"/>
        <v>11935</v>
      </c>
      <c r="AO734" s="32">
        <f t="shared" si="1262"/>
        <v>0</v>
      </c>
      <c r="AP734" s="32">
        <f t="shared" si="1262"/>
        <v>0</v>
      </c>
      <c r="AQ734" s="32">
        <f t="shared" si="1262"/>
        <v>0</v>
      </c>
      <c r="AR734" s="32">
        <f t="shared" si="1262"/>
        <v>0</v>
      </c>
      <c r="AS734" s="32">
        <f t="shared" si="1262"/>
        <v>0</v>
      </c>
      <c r="AT734" s="32">
        <f t="shared" si="1262"/>
        <v>11935</v>
      </c>
      <c r="AU734" s="32">
        <f t="shared" si="1262"/>
        <v>0</v>
      </c>
      <c r="AV734" s="32">
        <f t="shared" si="1262"/>
        <v>11935</v>
      </c>
      <c r="AW734" s="32">
        <f t="shared" si="1262"/>
        <v>0</v>
      </c>
    </row>
    <row r="735" spans="1:49" s="11" customFormat="1" ht="33">
      <c r="A735" s="33" t="s">
        <v>108</v>
      </c>
      <c r="B735" s="46" t="s">
        <v>54</v>
      </c>
      <c r="C735" s="46" t="s">
        <v>57</v>
      </c>
      <c r="D735" s="56" t="s">
        <v>317</v>
      </c>
      <c r="E735" s="46"/>
      <c r="F735" s="32">
        <f>F736+F738+F742+F740</f>
        <v>11935</v>
      </c>
      <c r="G735" s="32">
        <f t="shared" ref="G735:I735" si="1263">G736+G738+G742+G740</f>
        <v>0</v>
      </c>
      <c r="H735" s="32">
        <f t="shared" si="1263"/>
        <v>11935</v>
      </c>
      <c r="I735" s="152">
        <f t="shared" si="1263"/>
        <v>0</v>
      </c>
      <c r="J735" s="152">
        <f t="shared" ref="J735:O735" si="1264">J736+J738+J742+J740</f>
        <v>0</v>
      </c>
      <c r="K735" s="152">
        <f t="shared" si="1264"/>
        <v>0</v>
      </c>
      <c r="L735" s="32">
        <f t="shared" si="1264"/>
        <v>11935</v>
      </c>
      <c r="M735" s="32">
        <f t="shared" si="1264"/>
        <v>0</v>
      </c>
      <c r="N735" s="32">
        <f t="shared" si="1264"/>
        <v>11935</v>
      </c>
      <c r="O735" s="152">
        <f t="shared" si="1264"/>
        <v>0</v>
      </c>
      <c r="P735" s="152">
        <f t="shared" ref="P735:U735" si="1265">P736+P738+P742+P740</f>
        <v>0</v>
      </c>
      <c r="Q735" s="152">
        <f t="shared" si="1265"/>
        <v>0</v>
      </c>
      <c r="R735" s="32">
        <f t="shared" si="1265"/>
        <v>11935</v>
      </c>
      <c r="S735" s="32">
        <f t="shared" si="1265"/>
        <v>0</v>
      </c>
      <c r="T735" s="32">
        <f t="shared" si="1265"/>
        <v>11935</v>
      </c>
      <c r="U735" s="152">
        <f t="shared" si="1265"/>
        <v>0</v>
      </c>
      <c r="V735" s="152">
        <f t="shared" ref="V735:AA735" si="1266">V736+V738+V742+V740</f>
        <v>0</v>
      </c>
      <c r="W735" s="152">
        <f t="shared" si="1266"/>
        <v>0</v>
      </c>
      <c r="X735" s="32">
        <f t="shared" si="1266"/>
        <v>11935</v>
      </c>
      <c r="Y735" s="32">
        <f t="shared" si="1266"/>
        <v>0</v>
      </c>
      <c r="Z735" s="32">
        <f t="shared" si="1266"/>
        <v>11935</v>
      </c>
      <c r="AA735" s="152">
        <f t="shared" si="1266"/>
        <v>0</v>
      </c>
      <c r="AB735" s="152">
        <f t="shared" ref="AB735:AH735" si="1267">AB736+AB738+AB742+AB740</f>
        <v>0</v>
      </c>
      <c r="AC735" s="152">
        <f t="shared" si="1267"/>
        <v>0</v>
      </c>
      <c r="AD735" s="32">
        <f t="shared" si="1267"/>
        <v>11935</v>
      </c>
      <c r="AE735" s="32">
        <f t="shared" si="1267"/>
        <v>0</v>
      </c>
      <c r="AF735" s="32">
        <f t="shared" si="1267"/>
        <v>11935</v>
      </c>
      <c r="AG735" s="32"/>
      <c r="AH735" s="152">
        <f t="shared" si="1267"/>
        <v>0</v>
      </c>
      <c r="AI735" s="152">
        <f t="shared" ref="AI735:AN735" si="1268">AI736+AI738+AI742+AI740</f>
        <v>0</v>
      </c>
      <c r="AJ735" s="152">
        <f t="shared" si="1268"/>
        <v>0</v>
      </c>
      <c r="AK735" s="152">
        <f t="shared" ref="AK735" si="1269">AK736+AK738+AK742+AK740</f>
        <v>0</v>
      </c>
      <c r="AL735" s="32">
        <f t="shared" si="1268"/>
        <v>11935</v>
      </c>
      <c r="AM735" s="32">
        <f t="shared" si="1268"/>
        <v>0</v>
      </c>
      <c r="AN735" s="32">
        <f t="shared" si="1268"/>
        <v>11935</v>
      </c>
      <c r="AO735" s="32">
        <f t="shared" ref="AO735:AV735" si="1270">AO736+AO738+AO742+AO740</f>
        <v>0</v>
      </c>
      <c r="AP735" s="32">
        <f t="shared" si="1270"/>
        <v>0</v>
      </c>
      <c r="AQ735" s="32">
        <f t="shared" si="1270"/>
        <v>0</v>
      </c>
      <c r="AR735" s="32">
        <f t="shared" si="1270"/>
        <v>0</v>
      </c>
      <c r="AS735" s="32">
        <f t="shared" si="1270"/>
        <v>0</v>
      </c>
      <c r="AT735" s="32">
        <f t="shared" si="1270"/>
        <v>11935</v>
      </c>
      <c r="AU735" s="32">
        <f t="shared" si="1270"/>
        <v>0</v>
      </c>
      <c r="AV735" s="32">
        <f t="shared" si="1270"/>
        <v>11935</v>
      </c>
      <c r="AW735" s="32">
        <f t="shared" ref="AW735" si="1271">AW736+AW738+AW742+AW740</f>
        <v>0</v>
      </c>
    </row>
    <row r="736" spans="1:49" s="11" customFormat="1" ht="82.5">
      <c r="A736" s="29" t="s">
        <v>460</v>
      </c>
      <c r="B736" s="46" t="s">
        <v>54</v>
      </c>
      <c r="C736" s="46" t="s">
        <v>57</v>
      </c>
      <c r="D736" s="56" t="s">
        <v>317</v>
      </c>
      <c r="E736" s="46" t="s">
        <v>103</v>
      </c>
      <c r="F736" s="32">
        <f t="shared" ref="F736:AW736" si="1272">F737</f>
        <v>11578</v>
      </c>
      <c r="G736" s="32">
        <f t="shared" si="1272"/>
        <v>0</v>
      </c>
      <c r="H736" s="32">
        <f t="shared" si="1272"/>
        <v>11727</v>
      </c>
      <c r="I736" s="152">
        <f t="shared" si="1272"/>
        <v>0</v>
      </c>
      <c r="J736" s="152">
        <f t="shared" si="1272"/>
        <v>0</v>
      </c>
      <c r="K736" s="152">
        <f t="shared" si="1272"/>
        <v>0</v>
      </c>
      <c r="L736" s="32">
        <f t="shared" si="1272"/>
        <v>11578</v>
      </c>
      <c r="M736" s="32">
        <f t="shared" si="1272"/>
        <v>0</v>
      </c>
      <c r="N736" s="32">
        <f t="shared" si="1272"/>
        <v>11727</v>
      </c>
      <c r="O736" s="152">
        <f t="shared" si="1272"/>
        <v>0</v>
      </c>
      <c r="P736" s="152">
        <f t="shared" si="1272"/>
        <v>0</v>
      </c>
      <c r="Q736" s="152">
        <f t="shared" si="1272"/>
        <v>0</v>
      </c>
      <c r="R736" s="32">
        <f t="shared" si="1272"/>
        <v>11578</v>
      </c>
      <c r="S736" s="32">
        <f t="shared" si="1272"/>
        <v>0</v>
      </c>
      <c r="T736" s="32">
        <f t="shared" si="1272"/>
        <v>11727</v>
      </c>
      <c r="U736" s="152">
        <f t="shared" si="1272"/>
        <v>0</v>
      </c>
      <c r="V736" s="152">
        <f t="shared" si="1272"/>
        <v>0</v>
      </c>
      <c r="W736" s="152">
        <f t="shared" si="1272"/>
        <v>0</v>
      </c>
      <c r="X736" s="32">
        <f t="shared" si="1272"/>
        <v>11578</v>
      </c>
      <c r="Y736" s="32">
        <f t="shared" si="1272"/>
        <v>0</v>
      </c>
      <c r="Z736" s="32">
        <f t="shared" si="1272"/>
        <v>11727</v>
      </c>
      <c r="AA736" s="152">
        <f t="shared" si="1272"/>
        <v>0</v>
      </c>
      <c r="AB736" s="152">
        <f t="shared" si="1272"/>
        <v>0</v>
      </c>
      <c r="AC736" s="152">
        <f t="shared" si="1272"/>
        <v>0</v>
      </c>
      <c r="AD736" s="32">
        <f t="shared" si="1272"/>
        <v>11578</v>
      </c>
      <c r="AE736" s="32">
        <f t="shared" si="1272"/>
        <v>0</v>
      </c>
      <c r="AF736" s="32">
        <f t="shared" si="1272"/>
        <v>11727</v>
      </c>
      <c r="AG736" s="32"/>
      <c r="AH736" s="152">
        <f t="shared" si="1272"/>
        <v>0</v>
      </c>
      <c r="AI736" s="152">
        <f t="shared" si="1272"/>
        <v>0</v>
      </c>
      <c r="AJ736" s="152">
        <f t="shared" si="1272"/>
        <v>0</v>
      </c>
      <c r="AK736" s="152">
        <f t="shared" si="1272"/>
        <v>0</v>
      </c>
      <c r="AL736" s="32">
        <f t="shared" si="1272"/>
        <v>11578</v>
      </c>
      <c r="AM736" s="32">
        <f t="shared" si="1272"/>
        <v>0</v>
      </c>
      <c r="AN736" s="32">
        <f t="shared" si="1272"/>
        <v>11727</v>
      </c>
      <c r="AO736" s="32">
        <f t="shared" si="1272"/>
        <v>0</v>
      </c>
      <c r="AP736" s="32">
        <f t="shared" si="1272"/>
        <v>0</v>
      </c>
      <c r="AQ736" s="32">
        <f t="shared" si="1272"/>
        <v>0</v>
      </c>
      <c r="AR736" s="32">
        <f t="shared" si="1272"/>
        <v>0</v>
      </c>
      <c r="AS736" s="32">
        <f t="shared" si="1272"/>
        <v>0</v>
      </c>
      <c r="AT736" s="32">
        <f t="shared" si="1272"/>
        <v>11578</v>
      </c>
      <c r="AU736" s="32">
        <f t="shared" si="1272"/>
        <v>0</v>
      </c>
      <c r="AV736" s="32">
        <f t="shared" si="1272"/>
        <v>11727</v>
      </c>
      <c r="AW736" s="32">
        <f t="shared" si="1272"/>
        <v>0</v>
      </c>
    </row>
    <row r="737" spans="1:49" s="11" customFormat="1" ht="33">
      <c r="A737" s="33" t="s">
        <v>181</v>
      </c>
      <c r="B737" s="46" t="s">
        <v>54</v>
      </c>
      <c r="C737" s="46" t="s">
        <v>57</v>
      </c>
      <c r="D737" s="56" t="s">
        <v>317</v>
      </c>
      <c r="E737" s="46" t="s">
        <v>180</v>
      </c>
      <c r="F737" s="32">
        <v>11578</v>
      </c>
      <c r="G737" s="32"/>
      <c r="H737" s="32">
        <v>11727</v>
      </c>
      <c r="I737" s="152"/>
      <c r="J737" s="152"/>
      <c r="K737" s="152"/>
      <c r="L737" s="32">
        <f>F737+I737+J737</f>
        <v>11578</v>
      </c>
      <c r="M737" s="32">
        <f>G737+J737</f>
        <v>0</v>
      </c>
      <c r="N737" s="32">
        <f>H737+K737</f>
        <v>11727</v>
      </c>
      <c r="O737" s="152"/>
      <c r="P737" s="152"/>
      <c r="Q737" s="152"/>
      <c r="R737" s="32">
        <f>L737+O737+P737</f>
        <v>11578</v>
      </c>
      <c r="S737" s="32">
        <f>M737+P737</f>
        <v>0</v>
      </c>
      <c r="T737" s="32">
        <f>N737+Q737</f>
        <v>11727</v>
      </c>
      <c r="U737" s="152"/>
      <c r="V737" s="152"/>
      <c r="W737" s="152"/>
      <c r="X737" s="32">
        <f>R737+U737+V737</f>
        <v>11578</v>
      </c>
      <c r="Y737" s="32">
        <f>S737+V737</f>
        <v>0</v>
      </c>
      <c r="Z737" s="32">
        <f>T737+W737</f>
        <v>11727</v>
      </c>
      <c r="AA737" s="152"/>
      <c r="AB737" s="152"/>
      <c r="AC737" s="152"/>
      <c r="AD737" s="32">
        <f>X737+AA737+AB737</f>
        <v>11578</v>
      </c>
      <c r="AE737" s="32">
        <f>Y737+AB737</f>
        <v>0</v>
      </c>
      <c r="AF737" s="32">
        <f>Z737+AC737</f>
        <v>11727</v>
      </c>
      <c r="AG737" s="32"/>
      <c r="AH737" s="152"/>
      <c r="AI737" s="152"/>
      <c r="AJ737" s="152"/>
      <c r="AK737" s="152"/>
      <c r="AL737" s="32">
        <f>AD737+AH737+AI737</f>
        <v>11578</v>
      </c>
      <c r="AM737" s="32">
        <f>AE737+AI737</f>
        <v>0</v>
      </c>
      <c r="AN737" s="32">
        <f>AF737+AJ737</f>
        <v>11727</v>
      </c>
      <c r="AO737" s="32">
        <f>AH737+AK737</f>
        <v>0</v>
      </c>
      <c r="AP737" s="32"/>
      <c r="AQ737" s="32"/>
      <c r="AR737" s="32"/>
      <c r="AS737" s="32"/>
      <c r="AT737" s="32">
        <f>AL737+AP737+AQ737</f>
        <v>11578</v>
      </c>
      <c r="AU737" s="32">
        <f>AM737+AQ737</f>
        <v>0</v>
      </c>
      <c r="AV737" s="32">
        <f>AN737+AR737</f>
        <v>11727</v>
      </c>
      <c r="AW737" s="32">
        <f>AP737+AS737</f>
        <v>0</v>
      </c>
    </row>
    <row r="738" spans="1:49" s="11" customFormat="1" ht="33">
      <c r="A738" s="81" t="s">
        <v>418</v>
      </c>
      <c r="B738" s="46" t="s">
        <v>54</v>
      </c>
      <c r="C738" s="46" t="s">
        <v>57</v>
      </c>
      <c r="D738" s="56" t="s">
        <v>317</v>
      </c>
      <c r="E738" s="46" t="s">
        <v>78</v>
      </c>
      <c r="F738" s="32">
        <f t="shared" ref="F738:AW738" si="1273">F739</f>
        <v>349</v>
      </c>
      <c r="G738" s="32">
        <f t="shared" si="1273"/>
        <v>0</v>
      </c>
      <c r="H738" s="32">
        <f t="shared" si="1273"/>
        <v>200</v>
      </c>
      <c r="I738" s="152">
        <f t="shared" si="1273"/>
        <v>0</v>
      </c>
      <c r="J738" s="152">
        <f t="shared" si="1273"/>
        <v>0</v>
      </c>
      <c r="K738" s="152">
        <f t="shared" si="1273"/>
        <v>0</v>
      </c>
      <c r="L738" s="32">
        <f t="shared" si="1273"/>
        <v>349</v>
      </c>
      <c r="M738" s="32">
        <f t="shared" si="1273"/>
        <v>0</v>
      </c>
      <c r="N738" s="32">
        <f t="shared" si="1273"/>
        <v>200</v>
      </c>
      <c r="O738" s="152">
        <f t="shared" si="1273"/>
        <v>0</v>
      </c>
      <c r="P738" s="152">
        <f t="shared" si="1273"/>
        <v>0</v>
      </c>
      <c r="Q738" s="152">
        <f t="shared" si="1273"/>
        <v>0</v>
      </c>
      <c r="R738" s="32">
        <f t="shared" si="1273"/>
        <v>349</v>
      </c>
      <c r="S738" s="32">
        <f t="shared" si="1273"/>
        <v>0</v>
      </c>
      <c r="T738" s="32">
        <f t="shared" si="1273"/>
        <v>200</v>
      </c>
      <c r="U738" s="152">
        <f t="shared" si="1273"/>
        <v>0</v>
      </c>
      <c r="V738" s="152">
        <f t="shared" si="1273"/>
        <v>0</v>
      </c>
      <c r="W738" s="152">
        <f t="shared" si="1273"/>
        <v>0</v>
      </c>
      <c r="X738" s="32">
        <f t="shared" si="1273"/>
        <v>349</v>
      </c>
      <c r="Y738" s="32">
        <f t="shared" si="1273"/>
        <v>0</v>
      </c>
      <c r="Z738" s="32">
        <f t="shared" si="1273"/>
        <v>200</v>
      </c>
      <c r="AA738" s="152">
        <f t="shared" si="1273"/>
        <v>0</v>
      </c>
      <c r="AB738" s="152">
        <f t="shared" si="1273"/>
        <v>0</v>
      </c>
      <c r="AC738" s="152">
        <f t="shared" si="1273"/>
        <v>0</v>
      </c>
      <c r="AD738" s="32">
        <f t="shared" si="1273"/>
        <v>349</v>
      </c>
      <c r="AE738" s="32">
        <f t="shared" si="1273"/>
        <v>0</v>
      </c>
      <c r="AF738" s="32">
        <f t="shared" si="1273"/>
        <v>200</v>
      </c>
      <c r="AG738" s="32"/>
      <c r="AH738" s="152">
        <f t="shared" si="1273"/>
        <v>0</v>
      </c>
      <c r="AI738" s="152">
        <f t="shared" si="1273"/>
        <v>0</v>
      </c>
      <c r="AJ738" s="152">
        <f t="shared" si="1273"/>
        <v>0</v>
      </c>
      <c r="AK738" s="152">
        <f t="shared" si="1273"/>
        <v>0</v>
      </c>
      <c r="AL738" s="32">
        <f t="shared" si="1273"/>
        <v>349</v>
      </c>
      <c r="AM738" s="32">
        <f t="shared" si="1273"/>
        <v>0</v>
      </c>
      <c r="AN738" s="32">
        <f t="shared" si="1273"/>
        <v>200</v>
      </c>
      <c r="AO738" s="32">
        <f t="shared" si="1273"/>
        <v>0</v>
      </c>
      <c r="AP738" s="32">
        <f t="shared" si="1273"/>
        <v>0</v>
      </c>
      <c r="AQ738" s="32">
        <f t="shared" si="1273"/>
        <v>0</v>
      </c>
      <c r="AR738" s="32">
        <f t="shared" si="1273"/>
        <v>0</v>
      </c>
      <c r="AS738" s="32">
        <f t="shared" si="1273"/>
        <v>0</v>
      </c>
      <c r="AT738" s="32">
        <f t="shared" si="1273"/>
        <v>349</v>
      </c>
      <c r="AU738" s="32">
        <f t="shared" si="1273"/>
        <v>0</v>
      </c>
      <c r="AV738" s="32">
        <f t="shared" si="1273"/>
        <v>200</v>
      </c>
      <c r="AW738" s="32">
        <f t="shared" si="1273"/>
        <v>0</v>
      </c>
    </row>
    <row r="739" spans="1:49" s="11" customFormat="1" ht="49.5">
      <c r="A739" s="40" t="s">
        <v>171</v>
      </c>
      <c r="B739" s="46" t="s">
        <v>54</v>
      </c>
      <c r="C739" s="46" t="s">
        <v>57</v>
      </c>
      <c r="D739" s="56" t="s">
        <v>317</v>
      </c>
      <c r="E739" s="46" t="s">
        <v>170</v>
      </c>
      <c r="F739" s="32">
        <v>349</v>
      </c>
      <c r="G739" s="32"/>
      <c r="H739" s="32">
        <v>200</v>
      </c>
      <c r="I739" s="152"/>
      <c r="J739" s="152"/>
      <c r="K739" s="152"/>
      <c r="L739" s="32">
        <f>F739+I739+J739</f>
        <v>349</v>
      </c>
      <c r="M739" s="32">
        <f>G739+J739</f>
        <v>0</v>
      </c>
      <c r="N739" s="32">
        <f>H739+K739</f>
        <v>200</v>
      </c>
      <c r="O739" s="152"/>
      <c r="P739" s="152"/>
      <c r="Q739" s="152"/>
      <c r="R739" s="32">
        <f>L739+O739+P739</f>
        <v>349</v>
      </c>
      <c r="S739" s="32">
        <f>M739+P739</f>
        <v>0</v>
      </c>
      <c r="T739" s="32">
        <f>N739+Q739</f>
        <v>200</v>
      </c>
      <c r="U739" s="152"/>
      <c r="V739" s="152"/>
      <c r="W739" s="152"/>
      <c r="X739" s="32">
        <f>R739+U739+V739</f>
        <v>349</v>
      </c>
      <c r="Y739" s="32">
        <f>S739+V739</f>
        <v>0</v>
      </c>
      <c r="Z739" s="32">
        <f>T739+W739</f>
        <v>200</v>
      </c>
      <c r="AA739" s="152"/>
      <c r="AB739" s="152"/>
      <c r="AC739" s="152"/>
      <c r="AD739" s="32">
        <f>X739+AA739+AB739</f>
        <v>349</v>
      </c>
      <c r="AE739" s="32">
        <f>Y739+AB739</f>
        <v>0</v>
      </c>
      <c r="AF739" s="32">
        <f>Z739+AC739</f>
        <v>200</v>
      </c>
      <c r="AG739" s="32"/>
      <c r="AH739" s="152"/>
      <c r="AI739" s="152"/>
      <c r="AJ739" s="152"/>
      <c r="AK739" s="152"/>
      <c r="AL739" s="32">
        <f>AD739+AH739+AI739</f>
        <v>349</v>
      </c>
      <c r="AM739" s="32">
        <f>AE739+AI739</f>
        <v>0</v>
      </c>
      <c r="AN739" s="32">
        <f>AF739+AJ739</f>
        <v>200</v>
      </c>
      <c r="AO739" s="32">
        <f>AH739+AK739</f>
        <v>0</v>
      </c>
      <c r="AP739" s="32"/>
      <c r="AQ739" s="32"/>
      <c r="AR739" s="32"/>
      <c r="AS739" s="32"/>
      <c r="AT739" s="32">
        <f>AL739+AP739+AQ739</f>
        <v>349</v>
      </c>
      <c r="AU739" s="32">
        <f>AM739+AQ739</f>
        <v>0</v>
      </c>
      <c r="AV739" s="32">
        <f>AN739+AR739</f>
        <v>200</v>
      </c>
      <c r="AW739" s="32">
        <f>AP739+AS739</f>
        <v>0</v>
      </c>
    </row>
    <row r="740" spans="1:49" s="11" customFormat="1" ht="33" hidden="1" customHeight="1">
      <c r="A740" s="131" t="s">
        <v>100</v>
      </c>
      <c r="B740" s="134" t="s">
        <v>54</v>
      </c>
      <c r="C740" s="134" t="s">
        <v>57</v>
      </c>
      <c r="D740" s="132" t="s">
        <v>317</v>
      </c>
      <c r="E740" s="134" t="s">
        <v>89</v>
      </c>
      <c r="F740" s="130">
        <f>F741</f>
        <v>0</v>
      </c>
      <c r="G740" s="130">
        <f t="shared" ref="G740:AW740" si="1274">G741</f>
        <v>0</v>
      </c>
      <c r="H740" s="130">
        <f t="shared" si="1274"/>
        <v>0</v>
      </c>
      <c r="I740" s="152">
        <f t="shared" si="1274"/>
        <v>0</v>
      </c>
      <c r="J740" s="152">
        <f t="shared" si="1274"/>
        <v>0</v>
      </c>
      <c r="K740" s="152">
        <f t="shared" si="1274"/>
        <v>0</v>
      </c>
      <c r="L740" s="32">
        <f t="shared" si="1274"/>
        <v>0</v>
      </c>
      <c r="M740" s="32">
        <f t="shared" si="1274"/>
        <v>0</v>
      </c>
      <c r="N740" s="32">
        <f t="shared" si="1274"/>
        <v>0</v>
      </c>
      <c r="O740" s="152">
        <f t="shared" si="1274"/>
        <v>0</v>
      </c>
      <c r="P740" s="152">
        <f t="shared" si="1274"/>
        <v>0</v>
      </c>
      <c r="Q740" s="152">
        <f t="shared" si="1274"/>
        <v>0</v>
      </c>
      <c r="R740" s="32">
        <f t="shared" si="1274"/>
        <v>0</v>
      </c>
      <c r="S740" s="32">
        <f t="shared" si="1274"/>
        <v>0</v>
      </c>
      <c r="T740" s="32">
        <f t="shared" si="1274"/>
        <v>0</v>
      </c>
      <c r="U740" s="152">
        <f t="shared" si="1274"/>
        <v>0</v>
      </c>
      <c r="V740" s="152">
        <f t="shared" si="1274"/>
        <v>0</v>
      </c>
      <c r="W740" s="152">
        <f t="shared" si="1274"/>
        <v>0</v>
      </c>
      <c r="X740" s="32">
        <f t="shared" si="1274"/>
        <v>0</v>
      </c>
      <c r="Y740" s="32">
        <f t="shared" si="1274"/>
        <v>0</v>
      </c>
      <c r="Z740" s="32">
        <f t="shared" si="1274"/>
        <v>0</v>
      </c>
      <c r="AA740" s="152">
        <f t="shared" si="1274"/>
        <v>0</v>
      </c>
      <c r="AB740" s="152">
        <f t="shared" si="1274"/>
        <v>0</v>
      </c>
      <c r="AC740" s="152">
        <f t="shared" si="1274"/>
        <v>0</v>
      </c>
      <c r="AD740" s="32">
        <f t="shared" si="1274"/>
        <v>0</v>
      </c>
      <c r="AE740" s="32">
        <f t="shared" si="1274"/>
        <v>0</v>
      </c>
      <c r="AF740" s="32">
        <f t="shared" si="1274"/>
        <v>0</v>
      </c>
      <c r="AG740" s="32"/>
      <c r="AH740" s="152">
        <f t="shared" si="1274"/>
        <v>0</v>
      </c>
      <c r="AI740" s="152">
        <f t="shared" si="1274"/>
        <v>0</v>
      </c>
      <c r="AJ740" s="152">
        <f t="shared" si="1274"/>
        <v>0</v>
      </c>
      <c r="AK740" s="152">
        <f t="shared" si="1274"/>
        <v>0</v>
      </c>
      <c r="AL740" s="32">
        <f t="shared" si="1274"/>
        <v>0</v>
      </c>
      <c r="AM740" s="32">
        <f t="shared" si="1274"/>
        <v>0</v>
      </c>
      <c r="AN740" s="32">
        <f t="shared" si="1274"/>
        <v>0</v>
      </c>
      <c r="AO740" s="32">
        <f t="shared" si="1274"/>
        <v>0</v>
      </c>
      <c r="AP740" s="32">
        <f t="shared" si="1274"/>
        <v>0</v>
      </c>
      <c r="AQ740" s="32">
        <f t="shared" si="1274"/>
        <v>0</v>
      </c>
      <c r="AR740" s="32">
        <f t="shared" si="1274"/>
        <v>0</v>
      </c>
      <c r="AS740" s="32">
        <f t="shared" si="1274"/>
        <v>0</v>
      </c>
      <c r="AT740" s="32">
        <f t="shared" si="1274"/>
        <v>0</v>
      </c>
      <c r="AU740" s="32">
        <f t="shared" si="1274"/>
        <v>0</v>
      </c>
      <c r="AV740" s="32">
        <f t="shared" si="1274"/>
        <v>0</v>
      </c>
      <c r="AW740" s="32">
        <f t="shared" si="1274"/>
        <v>0</v>
      </c>
    </row>
    <row r="741" spans="1:49" s="11" customFormat="1" ht="33" hidden="1" customHeight="1">
      <c r="A741" s="131" t="s">
        <v>363</v>
      </c>
      <c r="B741" s="134" t="s">
        <v>54</v>
      </c>
      <c r="C741" s="134" t="s">
        <v>57</v>
      </c>
      <c r="D741" s="132" t="s">
        <v>317</v>
      </c>
      <c r="E741" s="134" t="s">
        <v>190</v>
      </c>
      <c r="F741" s="130"/>
      <c r="G741" s="130"/>
      <c r="H741" s="130"/>
      <c r="I741" s="152"/>
      <c r="J741" s="152"/>
      <c r="K741" s="152"/>
      <c r="L741" s="32"/>
      <c r="M741" s="32"/>
      <c r="N741" s="32"/>
      <c r="O741" s="152"/>
      <c r="P741" s="152"/>
      <c r="Q741" s="152"/>
      <c r="R741" s="32"/>
      <c r="S741" s="32"/>
      <c r="T741" s="32"/>
      <c r="U741" s="152"/>
      <c r="V741" s="152"/>
      <c r="W741" s="152"/>
      <c r="X741" s="32"/>
      <c r="Y741" s="32"/>
      <c r="Z741" s="32"/>
      <c r="AA741" s="152"/>
      <c r="AB741" s="152"/>
      <c r="AC741" s="152"/>
      <c r="AD741" s="32"/>
      <c r="AE741" s="32"/>
      <c r="AF741" s="32"/>
      <c r="AG741" s="32"/>
      <c r="AH741" s="152"/>
      <c r="AI741" s="152"/>
      <c r="AJ741" s="152"/>
      <c r="AK741" s="152"/>
      <c r="AL741" s="32"/>
      <c r="AM741" s="32"/>
      <c r="AN741" s="32"/>
      <c r="AO741" s="32"/>
      <c r="AP741" s="32"/>
      <c r="AQ741" s="32"/>
      <c r="AR741" s="32"/>
      <c r="AS741" s="32"/>
      <c r="AT741" s="32"/>
      <c r="AU741" s="32"/>
      <c r="AV741" s="32"/>
      <c r="AW741" s="32"/>
    </row>
    <row r="742" spans="1:49" s="11" customFormat="1" ht="16.5">
      <c r="A742" s="33" t="s">
        <v>97</v>
      </c>
      <c r="B742" s="46" t="s">
        <v>54</v>
      </c>
      <c r="C742" s="46" t="s">
        <v>57</v>
      </c>
      <c r="D742" s="56" t="s">
        <v>317</v>
      </c>
      <c r="E742" s="46" t="s">
        <v>98</v>
      </c>
      <c r="F742" s="32">
        <f t="shared" ref="F742:AW742" si="1275">F743</f>
        <v>8</v>
      </c>
      <c r="G742" s="32">
        <f t="shared" si="1275"/>
        <v>0</v>
      </c>
      <c r="H742" s="32">
        <f t="shared" si="1275"/>
        <v>8</v>
      </c>
      <c r="I742" s="152">
        <f t="shared" si="1275"/>
        <v>0</v>
      </c>
      <c r="J742" s="152">
        <f t="shared" si="1275"/>
        <v>0</v>
      </c>
      <c r="K742" s="152">
        <f t="shared" si="1275"/>
        <v>0</v>
      </c>
      <c r="L742" s="32">
        <f t="shared" si="1275"/>
        <v>8</v>
      </c>
      <c r="M742" s="32">
        <f t="shared" si="1275"/>
        <v>0</v>
      </c>
      <c r="N742" s="32">
        <f t="shared" si="1275"/>
        <v>8</v>
      </c>
      <c r="O742" s="152">
        <f t="shared" si="1275"/>
        <v>0</v>
      </c>
      <c r="P742" s="152">
        <f t="shared" si="1275"/>
        <v>0</v>
      </c>
      <c r="Q742" s="152">
        <f t="shared" si="1275"/>
        <v>0</v>
      </c>
      <c r="R742" s="32">
        <f t="shared" si="1275"/>
        <v>8</v>
      </c>
      <c r="S742" s="32">
        <f t="shared" si="1275"/>
        <v>0</v>
      </c>
      <c r="T742" s="32">
        <f t="shared" si="1275"/>
        <v>8</v>
      </c>
      <c r="U742" s="152">
        <f t="shared" si="1275"/>
        <v>0</v>
      </c>
      <c r="V742" s="152">
        <f t="shared" si="1275"/>
        <v>0</v>
      </c>
      <c r="W742" s="152">
        <f t="shared" si="1275"/>
        <v>0</v>
      </c>
      <c r="X742" s="32">
        <f t="shared" si="1275"/>
        <v>8</v>
      </c>
      <c r="Y742" s="32">
        <f t="shared" si="1275"/>
        <v>0</v>
      </c>
      <c r="Z742" s="32">
        <f t="shared" si="1275"/>
        <v>8</v>
      </c>
      <c r="AA742" s="152">
        <f t="shared" si="1275"/>
        <v>0</v>
      </c>
      <c r="AB742" s="152">
        <f t="shared" si="1275"/>
        <v>0</v>
      </c>
      <c r="AC742" s="152">
        <f t="shared" si="1275"/>
        <v>0</v>
      </c>
      <c r="AD742" s="32">
        <f t="shared" si="1275"/>
        <v>8</v>
      </c>
      <c r="AE742" s="32">
        <f t="shared" si="1275"/>
        <v>0</v>
      </c>
      <c r="AF742" s="32">
        <f t="shared" si="1275"/>
        <v>8</v>
      </c>
      <c r="AG742" s="32"/>
      <c r="AH742" s="152">
        <f t="shared" si="1275"/>
        <v>0</v>
      </c>
      <c r="AI742" s="152">
        <f t="shared" si="1275"/>
        <v>0</v>
      </c>
      <c r="AJ742" s="152">
        <f t="shared" si="1275"/>
        <v>0</v>
      </c>
      <c r="AK742" s="152">
        <f t="shared" si="1275"/>
        <v>0</v>
      </c>
      <c r="AL742" s="32">
        <f t="shared" si="1275"/>
        <v>8</v>
      </c>
      <c r="AM742" s="32">
        <f t="shared" si="1275"/>
        <v>0</v>
      </c>
      <c r="AN742" s="32">
        <f t="shared" si="1275"/>
        <v>8</v>
      </c>
      <c r="AO742" s="32">
        <f t="shared" si="1275"/>
        <v>0</v>
      </c>
      <c r="AP742" s="32">
        <f t="shared" si="1275"/>
        <v>0</v>
      </c>
      <c r="AQ742" s="32">
        <f t="shared" si="1275"/>
        <v>0</v>
      </c>
      <c r="AR742" s="32">
        <f t="shared" si="1275"/>
        <v>0</v>
      </c>
      <c r="AS742" s="32">
        <f t="shared" si="1275"/>
        <v>0</v>
      </c>
      <c r="AT742" s="32">
        <f t="shared" si="1275"/>
        <v>8</v>
      </c>
      <c r="AU742" s="32">
        <f t="shared" si="1275"/>
        <v>0</v>
      </c>
      <c r="AV742" s="32">
        <f t="shared" si="1275"/>
        <v>8</v>
      </c>
      <c r="AW742" s="32">
        <f t="shared" si="1275"/>
        <v>0</v>
      </c>
    </row>
    <row r="743" spans="1:49" ht="16.5">
      <c r="A743" s="29" t="s">
        <v>173</v>
      </c>
      <c r="B743" s="46" t="s">
        <v>54</v>
      </c>
      <c r="C743" s="46" t="s">
        <v>57</v>
      </c>
      <c r="D743" s="56" t="s">
        <v>317</v>
      </c>
      <c r="E743" s="46" t="s">
        <v>172</v>
      </c>
      <c r="F743" s="32">
        <v>8</v>
      </c>
      <c r="G743" s="32"/>
      <c r="H743" s="32">
        <v>8</v>
      </c>
      <c r="I743" s="152"/>
      <c r="J743" s="152"/>
      <c r="K743" s="152"/>
      <c r="L743" s="32">
        <f>F743+I743+J743</f>
        <v>8</v>
      </c>
      <c r="M743" s="32">
        <f>G743+J743</f>
        <v>0</v>
      </c>
      <c r="N743" s="32">
        <f>H743+K743</f>
        <v>8</v>
      </c>
      <c r="O743" s="152"/>
      <c r="P743" s="152"/>
      <c r="Q743" s="152"/>
      <c r="R743" s="32">
        <f>L743+O743+P743</f>
        <v>8</v>
      </c>
      <c r="S743" s="32">
        <f>M743+P743</f>
        <v>0</v>
      </c>
      <c r="T743" s="32">
        <f>N743+Q743</f>
        <v>8</v>
      </c>
      <c r="U743" s="152"/>
      <c r="V743" s="152"/>
      <c r="W743" s="152"/>
      <c r="X743" s="32">
        <f>R743+U743+V743</f>
        <v>8</v>
      </c>
      <c r="Y743" s="32">
        <f>S743+V743</f>
        <v>0</v>
      </c>
      <c r="Z743" s="32">
        <f>T743+W743</f>
        <v>8</v>
      </c>
      <c r="AA743" s="152"/>
      <c r="AB743" s="152"/>
      <c r="AC743" s="152"/>
      <c r="AD743" s="32">
        <f>X743+AA743+AB743</f>
        <v>8</v>
      </c>
      <c r="AE743" s="32">
        <f>Y743+AB743</f>
        <v>0</v>
      </c>
      <c r="AF743" s="32">
        <f>Z743+AC743</f>
        <v>8</v>
      </c>
      <c r="AG743" s="32"/>
      <c r="AH743" s="152"/>
      <c r="AI743" s="152"/>
      <c r="AJ743" s="152"/>
      <c r="AK743" s="152"/>
      <c r="AL743" s="32">
        <f>AD743+AH743+AI743</f>
        <v>8</v>
      </c>
      <c r="AM743" s="32">
        <f>AE743+AI743</f>
        <v>0</v>
      </c>
      <c r="AN743" s="32">
        <f>AF743+AJ743</f>
        <v>8</v>
      </c>
      <c r="AO743" s="32">
        <f>AH743+AK743</f>
        <v>0</v>
      </c>
      <c r="AP743" s="32"/>
      <c r="AQ743" s="32"/>
      <c r="AR743" s="32"/>
      <c r="AS743" s="32"/>
      <c r="AT743" s="32">
        <f>AL743+AP743+AQ743</f>
        <v>8</v>
      </c>
      <c r="AU743" s="32">
        <f>AM743+AQ743</f>
        <v>0</v>
      </c>
      <c r="AV743" s="32">
        <f>AN743+AR743</f>
        <v>8</v>
      </c>
      <c r="AW743" s="32">
        <f>AP743+AS743</f>
        <v>0</v>
      </c>
    </row>
    <row r="744" spans="1:49" s="5" customFormat="1" ht="20.25">
      <c r="A744" s="43"/>
      <c r="B744" s="44"/>
      <c r="C744" s="44"/>
      <c r="D744" s="45"/>
      <c r="E744" s="44"/>
      <c r="F744" s="20"/>
      <c r="G744" s="20"/>
      <c r="H744" s="20"/>
      <c r="I744" s="148"/>
      <c r="J744" s="148"/>
      <c r="K744" s="148"/>
      <c r="L744" s="20"/>
      <c r="M744" s="20"/>
      <c r="N744" s="20"/>
      <c r="O744" s="148"/>
      <c r="P744" s="148"/>
      <c r="Q744" s="148"/>
      <c r="R744" s="20"/>
      <c r="S744" s="20"/>
      <c r="T744" s="20"/>
      <c r="U744" s="148"/>
      <c r="V744" s="148"/>
      <c r="W744" s="148"/>
      <c r="X744" s="20"/>
      <c r="Y744" s="20"/>
      <c r="Z744" s="20"/>
      <c r="AA744" s="148"/>
      <c r="AB744" s="148"/>
      <c r="AC744" s="148"/>
      <c r="AD744" s="20"/>
      <c r="AE744" s="20"/>
      <c r="AF744" s="20"/>
      <c r="AG744" s="20"/>
      <c r="AH744" s="148"/>
      <c r="AI744" s="148"/>
      <c r="AJ744" s="148"/>
      <c r="AK744" s="148"/>
      <c r="AL744" s="20"/>
      <c r="AM744" s="20"/>
      <c r="AN744" s="20"/>
      <c r="AO744" s="20"/>
      <c r="AP744" s="20"/>
      <c r="AQ744" s="20"/>
      <c r="AR744" s="20"/>
      <c r="AS744" s="20"/>
      <c r="AT744" s="20"/>
      <c r="AU744" s="20"/>
      <c r="AV744" s="20"/>
      <c r="AW744" s="20"/>
    </row>
    <row r="745" spans="1:49" s="5" customFormat="1" ht="24.75" customHeight="1">
      <c r="A745" s="47" t="s">
        <v>667</v>
      </c>
      <c r="B745" s="22" t="s">
        <v>38</v>
      </c>
      <c r="C745" s="22"/>
      <c r="D745" s="23"/>
      <c r="E745" s="22"/>
      <c r="F745" s="24">
        <f t="shared" ref="F745:H745" si="1276">F747+F836</f>
        <v>386177</v>
      </c>
      <c r="G745" s="24">
        <f t="shared" si="1276"/>
        <v>0</v>
      </c>
      <c r="H745" s="24">
        <f t="shared" si="1276"/>
        <v>390009</v>
      </c>
      <c r="I745" s="149">
        <f t="shared" ref="I745:N745" si="1277">I747+I836</f>
        <v>0</v>
      </c>
      <c r="J745" s="149">
        <f t="shared" si="1277"/>
        <v>0</v>
      </c>
      <c r="K745" s="149">
        <f t="shared" si="1277"/>
        <v>0</v>
      </c>
      <c r="L745" s="24">
        <f t="shared" si="1277"/>
        <v>386177</v>
      </c>
      <c r="M745" s="24">
        <f t="shared" si="1277"/>
        <v>0</v>
      </c>
      <c r="N745" s="24">
        <f t="shared" si="1277"/>
        <v>390009</v>
      </c>
      <c r="O745" s="149">
        <f t="shared" ref="O745:T745" si="1278">O747+O836</f>
        <v>0</v>
      </c>
      <c r="P745" s="149">
        <f t="shared" si="1278"/>
        <v>0</v>
      </c>
      <c r="Q745" s="149">
        <f t="shared" si="1278"/>
        <v>0</v>
      </c>
      <c r="R745" s="24">
        <f t="shared" si="1278"/>
        <v>386177</v>
      </c>
      <c r="S745" s="24">
        <f t="shared" si="1278"/>
        <v>0</v>
      </c>
      <c r="T745" s="24">
        <f t="shared" si="1278"/>
        <v>390009</v>
      </c>
      <c r="U745" s="149">
        <f t="shared" ref="U745:Z745" si="1279">U747+U836</f>
        <v>0</v>
      </c>
      <c r="V745" s="149">
        <f t="shared" si="1279"/>
        <v>0</v>
      </c>
      <c r="W745" s="149">
        <f t="shared" si="1279"/>
        <v>0</v>
      </c>
      <c r="X745" s="24">
        <f t="shared" si="1279"/>
        <v>386177</v>
      </c>
      <c r="Y745" s="24">
        <f t="shared" si="1279"/>
        <v>0</v>
      </c>
      <c r="Z745" s="24">
        <f t="shared" si="1279"/>
        <v>390009</v>
      </c>
      <c r="AA745" s="149">
        <f t="shared" ref="AA745:AF745" si="1280">AA747+AA836</f>
        <v>0</v>
      </c>
      <c r="AB745" s="149">
        <f t="shared" si="1280"/>
        <v>0</v>
      </c>
      <c r="AC745" s="149">
        <f t="shared" si="1280"/>
        <v>0</v>
      </c>
      <c r="AD745" s="24">
        <f t="shared" si="1280"/>
        <v>386177</v>
      </c>
      <c r="AE745" s="24">
        <f t="shared" si="1280"/>
        <v>0</v>
      </c>
      <c r="AF745" s="24">
        <f t="shared" si="1280"/>
        <v>390009</v>
      </c>
      <c r="AG745" s="24"/>
      <c r="AH745" s="149">
        <f t="shared" ref="AH745:AN745" si="1281">AH747+AH836</f>
        <v>1000</v>
      </c>
      <c r="AI745" s="149">
        <f t="shared" si="1281"/>
        <v>0</v>
      </c>
      <c r="AJ745" s="149">
        <f t="shared" si="1281"/>
        <v>0</v>
      </c>
      <c r="AK745" s="149">
        <f t="shared" ref="AK745" si="1282">AK747+AK836</f>
        <v>0</v>
      </c>
      <c r="AL745" s="24">
        <f t="shared" si="1281"/>
        <v>387177</v>
      </c>
      <c r="AM745" s="24">
        <f t="shared" si="1281"/>
        <v>0</v>
      </c>
      <c r="AN745" s="24">
        <f t="shared" si="1281"/>
        <v>390009</v>
      </c>
      <c r="AO745" s="24">
        <f t="shared" ref="AO745:AV745" si="1283">AO747+AO836</f>
        <v>0</v>
      </c>
      <c r="AP745" s="24">
        <f t="shared" si="1283"/>
        <v>0</v>
      </c>
      <c r="AQ745" s="24">
        <f t="shared" si="1283"/>
        <v>0</v>
      </c>
      <c r="AR745" s="24">
        <f t="shared" si="1283"/>
        <v>0</v>
      </c>
      <c r="AS745" s="24">
        <f t="shared" si="1283"/>
        <v>0</v>
      </c>
      <c r="AT745" s="24">
        <f t="shared" si="1283"/>
        <v>387177</v>
      </c>
      <c r="AU745" s="24">
        <f t="shared" si="1283"/>
        <v>0</v>
      </c>
      <c r="AV745" s="24">
        <f t="shared" si="1283"/>
        <v>390009</v>
      </c>
      <c r="AW745" s="24">
        <f t="shared" ref="AW745" si="1284">AW747+AW836</f>
        <v>0</v>
      </c>
    </row>
    <row r="746" spans="1:49" s="5" customFormat="1" ht="20.25">
      <c r="A746" s="47"/>
      <c r="B746" s="22"/>
      <c r="C746" s="22"/>
      <c r="D746" s="23"/>
      <c r="E746" s="22"/>
      <c r="F746" s="64"/>
      <c r="G746" s="64"/>
      <c r="H746" s="64"/>
      <c r="I746" s="163"/>
      <c r="J746" s="163"/>
      <c r="K746" s="163"/>
      <c r="L746" s="64"/>
      <c r="M746" s="64"/>
      <c r="N746" s="64"/>
      <c r="O746" s="163"/>
      <c r="P746" s="163"/>
      <c r="Q746" s="163"/>
      <c r="R746" s="64"/>
      <c r="S746" s="64"/>
      <c r="T746" s="64"/>
      <c r="U746" s="163"/>
      <c r="V746" s="163"/>
      <c r="W746" s="163"/>
      <c r="X746" s="64"/>
      <c r="Y746" s="64"/>
      <c r="Z746" s="64"/>
      <c r="AA746" s="163"/>
      <c r="AB746" s="163"/>
      <c r="AC746" s="163"/>
      <c r="AD746" s="64"/>
      <c r="AE746" s="64"/>
      <c r="AF746" s="64"/>
      <c r="AG746" s="64"/>
      <c r="AH746" s="163"/>
      <c r="AI746" s="163"/>
      <c r="AJ746" s="163"/>
      <c r="AK746" s="163"/>
      <c r="AL746" s="64"/>
      <c r="AM746" s="64"/>
      <c r="AN746" s="64"/>
      <c r="AO746" s="64"/>
      <c r="AP746" s="64"/>
      <c r="AQ746" s="64"/>
      <c r="AR746" s="64"/>
      <c r="AS746" s="64"/>
      <c r="AT746" s="64"/>
      <c r="AU746" s="64"/>
      <c r="AV746" s="64"/>
      <c r="AW746" s="64"/>
    </row>
    <row r="747" spans="1:49" s="5" customFormat="1" ht="20.25">
      <c r="A747" s="36" t="s">
        <v>39</v>
      </c>
      <c r="B747" s="26" t="s">
        <v>59</v>
      </c>
      <c r="C747" s="26" t="s">
        <v>48</v>
      </c>
      <c r="D747" s="37"/>
      <c r="E747" s="26"/>
      <c r="F747" s="38">
        <f t="shared" ref="F747:H747" si="1285">F748+F791</f>
        <v>386103</v>
      </c>
      <c r="G747" s="38">
        <f t="shared" si="1285"/>
        <v>0</v>
      </c>
      <c r="H747" s="38">
        <f t="shared" si="1285"/>
        <v>389935</v>
      </c>
      <c r="I747" s="153">
        <f t="shared" ref="I747:N747" si="1286">I748+I791</f>
        <v>0</v>
      </c>
      <c r="J747" s="153">
        <f t="shared" si="1286"/>
        <v>0</v>
      </c>
      <c r="K747" s="153">
        <f t="shared" si="1286"/>
        <v>0</v>
      </c>
      <c r="L747" s="38">
        <f t="shared" si="1286"/>
        <v>386103</v>
      </c>
      <c r="M747" s="38">
        <f t="shared" si="1286"/>
        <v>0</v>
      </c>
      <c r="N747" s="38">
        <f t="shared" si="1286"/>
        <v>389935</v>
      </c>
      <c r="O747" s="153">
        <f t="shared" ref="O747:T747" si="1287">O748+O791</f>
        <v>0</v>
      </c>
      <c r="P747" s="153">
        <f t="shared" si="1287"/>
        <v>0</v>
      </c>
      <c r="Q747" s="153">
        <f t="shared" si="1287"/>
        <v>0</v>
      </c>
      <c r="R747" s="38">
        <f t="shared" si="1287"/>
        <v>386103</v>
      </c>
      <c r="S747" s="38">
        <f t="shared" si="1287"/>
        <v>0</v>
      </c>
      <c r="T747" s="38">
        <f t="shared" si="1287"/>
        <v>389935</v>
      </c>
      <c r="U747" s="153">
        <f t="shared" ref="U747:Z747" si="1288">U748+U791</f>
        <v>0</v>
      </c>
      <c r="V747" s="153">
        <f t="shared" si="1288"/>
        <v>0</v>
      </c>
      <c r="W747" s="153">
        <f t="shared" si="1288"/>
        <v>0</v>
      </c>
      <c r="X747" s="38">
        <f t="shared" si="1288"/>
        <v>386103</v>
      </c>
      <c r="Y747" s="38">
        <f t="shared" si="1288"/>
        <v>0</v>
      </c>
      <c r="Z747" s="38">
        <f t="shared" si="1288"/>
        <v>389935</v>
      </c>
      <c r="AA747" s="153">
        <f t="shared" ref="AA747:AF747" si="1289">AA748+AA791</f>
        <v>0</v>
      </c>
      <c r="AB747" s="153">
        <f t="shared" si="1289"/>
        <v>0</v>
      </c>
      <c r="AC747" s="153">
        <f t="shared" si="1289"/>
        <v>0</v>
      </c>
      <c r="AD747" s="38">
        <f t="shared" si="1289"/>
        <v>386103</v>
      </c>
      <c r="AE747" s="38">
        <f t="shared" si="1289"/>
        <v>0</v>
      </c>
      <c r="AF747" s="38">
        <f t="shared" si="1289"/>
        <v>389935</v>
      </c>
      <c r="AG747" s="38"/>
      <c r="AH747" s="153">
        <f t="shared" ref="AH747:AN747" si="1290">AH748+AH791</f>
        <v>1000</v>
      </c>
      <c r="AI747" s="153">
        <f t="shared" si="1290"/>
        <v>0</v>
      </c>
      <c r="AJ747" s="153">
        <f t="shared" si="1290"/>
        <v>0</v>
      </c>
      <c r="AK747" s="153">
        <f t="shared" ref="AK747" si="1291">AK748+AK791</f>
        <v>0</v>
      </c>
      <c r="AL747" s="38">
        <f t="shared" si="1290"/>
        <v>387103</v>
      </c>
      <c r="AM747" s="38">
        <f t="shared" si="1290"/>
        <v>0</v>
      </c>
      <c r="AN747" s="38">
        <f t="shared" si="1290"/>
        <v>389935</v>
      </c>
      <c r="AO747" s="38">
        <f t="shared" ref="AO747:AV747" si="1292">AO748+AO791</f>
        <v>0</v>
      </c>
      <c r="AP747" s="38">
        <f t="shared" si="1292"/>
        <v>0</v>
      </c>
      <c r="AQ747" s="38">
        <f t="shared" si="1292"/>
        <v>0</v>
      </c>
      <c r="AR747" s="38">
        <f t="shared" si="1292"/>
        <v>0</v>
      </c>
      <c r="AS747" s="38">
        <f t="shared" si="1292"/>
        <v>0</v>
      </c>
      <c r="AT747" s="38">
        <f t="shared" si="1292"/>
        <v>387103</v>
      </c>
      <c r="AU747" s="38">
        <f t="shared" si="1292"/>
        <v>0</v>
      </c>
      <c r="AV747" s="38">
        <f t="shared" si="1292"/>
        <v>389935</v>
      </c>
      <c r="AW747" s="38">
        <f t="shared" ref="AW747" si="1293">AW748+AW791</f>
        <v>0</v>
      </c>
    </row>
    <row r="748" spans="1:49" s="5" customFormat="1" ht="34.5" hidden="1" customHeight="1">
      <c r="A748" s="33" t="s">
        <v>152</v>
      </c>
      <c r="B748" s="30" t="s">
        <v>59</v>
      </c>
      <c r="C748" s="30" t="s">
        <v>48</v>
      </c>
      <c r="D748" s="41" t="s">
        <v>266</v>
      </c>
      <c r="E748" s="30"/>
      <c r="F748" s="130">
        <f>F749+F764+F784+F788</f>
        <v>0</v>
      </c>
      <c r="G748" s="130">
        <f t="shared" ref="G748:I748" si="1294">G749+G764+G784+G788</f>
        <v>0</v>
      </c>
      <c r="H748" s="130">
        <f t="shared" si="1294"/>
        <v>0</v>
      </c>
      <c r="I748" s="152">
        <f t="shared" si="1294"/>
        <v>0</v>
      </c>
      <c r="J748" s="152">
        <f t="shared" ref="J748:O748" si="1295">J749+J764+J784+J788</f>
        <v>0</v>
      </c>
      <c r="K748" s="152">
        <f t="shared" si="1295"/>
        <v>0</v>
      </c>
      <c r="L748" s="32">
        <f t="shared" si="1295"/>
        <v>0</v>
      </c>
      <c r="M748" s="32">
        <f t="shared" si="1295"/>
        <v>0</v>
      </c>
      <c r="N748" s="32">
        <f t="shared" si="1295"/>
        <v>0</v>
      </c>
      <c r="O748" s="152">
        <f t="shared" si="1295"/>
        <v>0</v>
      </c>
      <c r="P748" s="152">
        <f t="shared" ref="P748:U748" si="1296">P749+P764+P784+P788</f>
        <v>0</v>
      </c>
      <c r="Q748" s="152">
        <f t="shared" si="1296"/>
        <v>0</v>
      </c>
      <c r="R748" s="32">
        <f t="shared" si="1296"/>
        <v>0</v>
      </c>
      <c r="S748" s="32">
        <f t="shared" si="1296"/>
        <v>0</v>
      </c>
      <c r="T748" s="32">
        <f t="shared" si="1296"/>
        <v>0</v>
      </c>
      <c r="U748" s="152">
        <f t="shared" si="1296"/>
        <v>0</v>
      </c>
      <c r="V748" s="152">
        <f t="shared" ref="V748:AA748" si="1297">V749+V764+V784+V788</f>
        <v>0</v>
      </c>
      <c r="W748" s="152">
        <f t="shared" si="1297"/>
        <v>0</v>
      </c>
      <c r="X748" s="32">
        <f t="shared" si="1297"/>
        <v>0</v>
      </c>
      <c r="Y748" s="32">
        <f t="shared" si="1297"/>
        <v>0</v>
      </c>
      <c r="Z748" s="32">
        <f t="shared" si="1297"/>
        <v>0</v>
      </c>
      <c r="AA748" s="152">
        <f t="shared" si="1297"/>
        <v>0</v>
      </c>
      <c r="AB748" s="152">
        <f t="shared" ref="AB748:AH748" si="1298">AB749+AB764+AB784+AB788</f>
        <v>0</v>
      </c>
      <c r="AC748" s="152">
        <f t="shared" si="1298"/>
        <v>0</v>
      </c>
      <c r="AD748" s="32">
        <f t="shared" si="1298"/>
        <v>0</v>
      </c>
      <c r="AE748" s="32">
        <f t="shared" si="1298"/>
        <v>0</v>
      </c>
      <c r="AF748" s="32">
        <f t="shared" si="1298"/>
        <v>0</v>
      </c>
      <c r="AG748" s="32"/>
      <c r="AH748" s="152">
        <f t="shared" si="1298"/>
        <v>0</v>
      </c>
      <c r="AI748" s="152">
        <f t="shared" ref="AI748:AN748" si="1299">AI749+AI764+AI784+AI788</f>
        <v>0</v>
      </c>
      <c r="AJ748" s="152">
        <f t="shared" si="1299"/>
        <v>0</v>
      </c>
      <c r="AK748" s="152">
        <f t="shared" ref="AK748" si="1300">AK749+AK764+AK784+AK788</f>
        <v>0</v>
      </c>
      <c r="AL748" s="32">
        <f t="shared" si="1299"/>
        <v>0</v>
      </c>
      <c r="AM748" s="32">
        <f t="shared" si="1299"/>
        <v>0</v>
      </c>
      <c r="AN748" s="32">
        <f t="shared" si="1299"/>
        <v>0</v>
      </c>
      <c r="AO748" s="32">
        <f t="shared" ref="AO748:AV748" si="1301">AO749+AO764+AO784+AO788</f>
        <v>0</v>
      </c>
      <c r="AP748" s="32">
        <f t="shared" si="1301"/>
        <v>0</v>
      </c>
      <c r="AQ748" s="32">
        <f t="shared" si="1301"/>
        <v>0</v>
      </c>
      <c r="AR748" s="32">
        <f t="shared" si="1301"/>
        <v>0</v>
      </c>
      <c r="AS748" s="32">
        <f t="shared" si="1301"/>
        <v>0</v>
      </c>
      <c r="AT748" s="32">
        <f t="shared" si="1301"/>
        <v>0</v>
      </c>
      <c r="AU748" s="32">
        <f t="shared" si="1301"/>
        <v>0</v>
      </c>
      <c r="AV748" s="32">
        <f t="shared" si="1301"/>
        <v>0</v>
      </c>
      <c r="AW748" s="32">
        <f t="shared" ref="AW748" si="1302">AW749+AW764+AW784+AW788</f>
        <v>0</v>
      </c>
    </row>
    <row r="749" spans="1:49" s="5" customFormat="1" ht="33.75" hidden="1" customHeight="1">
      <c r="A749" s="70" t="s">
        <v>212</v>
      </c>
      <c r="B749" s="30" t="s">
        <v>59</v>
      </c>
      <c r="C749" s="30" t="s">
        <v>48</v>
      </c>
      <c r="D749" s="41" t="s">
        <v>267</v>
      </c>
      <c r="E749" s="30"/>
      <c r="F749" s="130">
        <f t="shared" ref="F749:H749" si="1303">F750+F754+F757+F760</f>
        <v>0</v>
      </c>
      <c r="G749" s="130">
        <f t="shared" si="1303"/>
        <v>0</v>
      </c>
      <c r="H749" s="130">
        <f t="shared" si="1303"/>
        <v>0</v>
      </c>
      <c r="I749" s="152">
        <f t="shared" ref="I749:N749" si="1304">I750+I754+I757+I760</f>
        <v>0</v>
      </c>
      <c r="J749" s="152">
        <f t="shared" si="1304"/>
        <v>0</v>
      </c>
      <c r="K749" s="152">
        <f t="shared" si="1304"/>
        <v>0</v>
      </c>
      <c r="L749" s="32">
        <f t="shared" si="1304"/>
        <v>0</v>
      </c>
      <c r="M749" s="32">
        <f t="shared" si="1304"/>
        <v>0</v>
      </c>
      <c r="N749" s="32">
        <f t="shared" si="1304"/>
        <v>0</v>
      </c>
      <c r="O749" s="152">
        <f t="shared" ref="O749:T749" si="1305">O750+O754+O757+O760</f>
        <v>0</v>
      </c>
      <c r="P749" s="152">
        <f t="shared" si="1305"/>
        <v>0</v>
      </c>
      <c r="Q749" s="152">
        <f t="shared" si="1305"/>
        <v>0</v>
      </c>
      <c r="R749" s="32">
        <f t="shared" si="1305"/>
        <v>0</v>
      </c>
      <c r="S749" s="32">
        <f t="shared" si="1305"/>
        <v>0</v>
      </c>
      <c r="T749" s="32">
        <f t="shared" si="1305"/>
        <v>0</v>
      </c>
      <c r="U749" s="152">
        <f t="shared" ref="U749:Z749" si="1306">U750+U754+U757+U760</f>
        <v>0</v>
      </c>
      <c r="V749" s="152">
        <f t="shared" si="1306"/>
        <v>0</v>
      </c>
      <c r="W749" s="152">
        <f t="shared" si="1306"/>
        <v>0</v>
      </c>
      <c r="X749" s="32">
        <f t="shared" si="1306"/>
        <v>0</v>
      </c>
      <c r="Y749" s="32">
        <f t="shared" si="1306"/>
        <v>0</v>
      </c>
      <c r="Z749" s="32">
        <f t="shared" si="1306"/>
        <v>0</v>
      </c>
      <c r="AA749" s="152">
        <f t="shared" ref="AA749:AF749" si="1307">AA750+AA754+AA757+AA760</f>
        <v>0</v>
      </c>
      <c r="AB749" s="152">
        <f t="shared" si="1307"/>
        <v>0</v>
      </c>
      <c r="AC749" s="152">
        <f t="shared" si="1307"/>
        <v>0</v>
      </c>
      <c r="AD749" s="32">
        <f t="shared" si="1307"/>
        <v>0</v>
      </c>
      <c r="AE749" s="32">
        <f t="shared" si="1307"/>
        <v>0</v>
      </c>
      <c r="AF749" s="32">
        <f t="shared" si="1307"/>
        <v>0</v>
      </c>
      <c r="AG749" s="32"/>
      <c r="AH749" s="152">
        <f t="shared" ref="AH749:AN749" si="1308">AH750+AH754+AH757+AH760</f>
        <v>0</v>
      </c>
      <c r="AI749" s="152">
        <f t="shared" si="1308"/>
        <v>0</v>
      </c>
      <c r="AJ749" s="152">
        <f t="shared" si="1308"/>
        <v>0</v>
      </c>
      <c r="AK749" s="152">
        <f t="shared" ref="AK749" si="1309">AK750+AK754+AK757+AK760</f>
        <v>0</v>
      </c>
      <c r="AL749" s="32">
        <f t="shared" si="1308"/>
        <v>0</v>
      </c>
      <c r="AM749" s="32">
        <f t="shared" si="1308"/>
        <v>0</v>
      </c>
      <c r="AN749" s="32">
        <f t="shared" si="1308"/>
        <v>0</v>
      </c>
      <c r="AO749" s="32">
        <f t="shared" ref="AO749:AV749" si="1310">AO750+AO754+AO757+AO760</f>
        <v>0</v>
      </c>
      <c r="AP749" s="32">
        <f t="shared" si="1310"/>
        <v>0</v>
      </c>
      <c r="AQ749" s="32">
        <f t="shared" si="1310"/>
        <v>0</v>
      </c>
      <c r="AR749" s="32">
        <f t="shared" si="1310"/>
        <v>0</v>
      </c>
      <c r="AS749" s="32">
        <f t="shared" si="1310"/>
        <v>0</v>
      </c>
      <c r="AT749" s="32">
        <f t="shared" si="1310"/>
        <v>0</v>
      </c>
      <c r="AU749" s="32">
        <f t="shared" si="1310"/>
        <v>0</v>
      </c>
      <c r="AV749" s="32">
        <f t="shared" si="1310"/>
        <v>0</v>
      </c>
      <c r="AW749" s="32">
        <f t="shared" ref="AW749" si="1311">AW750+AW754+AW757+AW760</f>
        <v>0</v>
      </c>
    </row>
    <row r="750" spans="1:49" s="5" customFormat="1" ht="20.25" hidden="1" customHeight="1">
      <c r="A750" s="29" t="s">
        <v>92</v>
      </c>
      <c r="B750" s="30" t="s">
        <v>59</v>
      </c>
      <c r="C750" s="30" t="s">
        <v>48</v>
      </c>
      <c r="D750" s="41" t="s">
        <v>273</v>
      </c>
      <c r="E750" s="30"/>
      <c r="F750" s="130">
        <f t="shared" ref="F750:AW750" si="1312">F751</f>
        <v>0</v>
      </c>
      <c r="G750" s="130">
        <f t="shared" si="1312"/>
        <v>0</v>
      </c>
      <c r="H750" s="130">
        <f t="shared" si="1312"/>
        <v>0</v>
      </c>
      <c r="I750" s="152">
        <f t="shared" si="1312"/>
        <v>0</v>
      </c>
      <c r="J750" s="152">
        <f t="shared" si="1312"/>
        <v>0</v>
      </c>
      <c r="K750" s="152">
        <f t="shared" si="1312"/>
        <v>0</v>
      </c>
      <c r="L750" s="32">
        <f t="shared" si="1312"/>
        <v>0</v>
      </c>
      <c r="M750" s="32">
        <f t="shared" si="1312"/>
        <v>0</v>
      </c>
      <c r="N750" s="32">
        <f t="shared" si="1312"/>
        <v>0</v>
      </c>
      <c r="O750" s="152">
        <f t="shared" si="1312"/>
        <v>0</v>
      </c>
      <c r="P750" s="152">
        <f t="shared" si="1312"/>
        <v>0</v>
      </c>
      <c r="Q750" s="152">
        <f t="shared" si="1312"/>
        <v>0</v>
      </c>
      <c r="R750" s="32">
        <f t="shared" si="1312"/>
        <v>0</v>
      </c>
      <c r="S750" s="32">
        <f t="shared" si="1312"/>
        <v>0</v>
      </c>
      <c r="T750" s="32">
        <f t="shared" si="1312"/>
        <v>0</v>
      </c>
      <c r="U750" s="152">
        <f t="shared" si="1312"/>
        <v>0</v>
      </c>
      <c r="V750" s="152">
        <f t="shared" si="1312"/>
        <v>0</v>
      </c>
      <c r="W750" s="152">
        <f t="shared" si="1312"/>
        <v>0</v>
      </c>
      <c r="X750" s="32">
        <f t="shared" si="1312"/>
        <v>0</v>
      </c>
      <c r="Y750" s="32">
        <f t="shared" si="1312"/>
        <v>0</v>
      </c>
      <c r="Z750" s="32">
        <f t="shared" si="1312"/>
        <v>0</v>
      </c>
      <c r="AA750" s="152">
        <f t="shared" si="1312"/>
        <v>0</v>
      </c>
      <c r="AB750" s="152">
        <f t="shared" si="1312"/>
        <v>0</v>
      </c>
      <c r="AC750" s="152">
        <f t="shared" si="1312"/>
        <v>0</v>
      </c>
      <c r="AD750" s="32">
        <f t="shared" si="1312"/>
        <v>0</v>
      </c>
      <c r="AE750" s="32">
        <f t="shared" si="1312"/>
        <v>0</v>
      </c>
      <c r="AF750" s="32">
        <f t="shared" si="1312"/>
        <v>0</v>
      </c>
      <c r="AG750" s="32"/>
      <c r="AH750" s="152">
        <f t="shared" si="1312"/>
        <v>0</v>
      </c>
      <c r="AI750" s="152">
        <f t="shared" si="1312"/>
        <v>0</v>
      </c>
      <c r="AJ750" s="152">
        <f t="shared" si="1312"/>
        <v>0</v>
      </c>
      <c r="AK750" s="152">
        <f t="shared" si="1312"/>
        <v>0</v>
      </c>
      <c r="AL750" s="32">
        <f t="shared" si="1312"/>
        <v>0</v>
      </c>
      <c r="AM750" s="32">
        <f t="shared" si="1312"/>
        <v>0</v>
      </c>
      <c r="AN750" s="32">
        <f t="shared" si="1312"/>
        <v>0</v>
      </c>
      <c r="AO750" s="32">
        <f t="shared" si="1312"/>
        <v>0</v>
      </c>
      <c r="AP750" s="32">
        <f t="shared" si="1312"/>
        <v>0</v>
      </c>
      <c r="AQ750" s="32">
        <f t="shared" si="1312"/>
        <v>0</v>
      </c>
      <c r="AR750" s="32">
        <f t="shared" si="1312"/>
        <v>0</v>
      </c>
      <c r="AS750" s="32">
        <f t="shared" si="1312"/>
        <v>0</v>
      </c>
      <c r="AT750" s="32">
        <f t="shared" si="1312"/>
        <v>0</v>
      </c>
      <c r="AU750" s="32">
        <f t="shared" si="1312"/>
        <v>0</v>
      </c>
      <c r="AV750" s="32">
        <f t="shared" si="1312"/>
        <v>0</v>
      </c>
      <c r="AW750" s="32">
        <f t="shared" si="1312"/>
        <v>0</v>
      </c>
    </row>
    <row r="751" spans="1:49" s="5" customFormat="1" ht="50.25" hidden="1" customHeight="1">
      <c r="A751" s="33" t="s">
        <v>81</v>
      </c>
      <c r="B751" s="30" t="s">
        <v>59</v>
      </c>
      <c r="C751" s="30" t="s">
        <v>48</v>
      </c>
      <c r="D751" s="41" t="s">
        <v>273</v>
      </c>
      <c r="E751" s="30" t="s">
        <v>82</v>
      </c>
      <c r="F751" s="130">
        <f t="shared" ref="F751:H751" si="1313">F752+F753</f>
        <v>0</v>
      </c>
      <c r="G751" s="130">
        <f t="shared" si="1313"/>
        <v>0</v>
      </c>
      <c r="H751" s="130">
        <f t="shared" si="1313"/>
        <v>0</v>
      </c>
      <c r="I751" s="152">
        <f t="shared" ref="I751:N751" si="1314">I752+I753</f>
        <v>0</v>
      </c>
      <c r="J751" s="152">
        <f t="shared" si="1314"/>
        <v>0</v>
      </c>
      <c r="K751" s="152">
        <f t="shared" si="1314"/>
        <v>0</v>
      </c>
      <c r="L751" s="32">
        <f t="shared" si="1314"/>
        <v>0</v>
      </c>
      <c r="M751" s="32">
        <f t="shared" si="1314"/>
        <v>0</v>
      </c>
      <c r="N751" s="32">
        <f t="shared" si="1314"/>
        <v>0</v>
      </c>
      <c r="O751" s="152">
        <f t="shared" ref="O751:T751" si="1315">O752+O753</f>
        <v>0</v>
      </c>
      <c r="P751" s="152">
        <f t="shared" si="1315"/>
        <v>0</v>
      </c>
      <c r="Q751" s="152">
        <f t="shared" si="1315"/>
        <v>0</v>
      </c>
      <c r="R751" s="32">
        <f t="shared" si="1315"/>
        <v>0</v>
      </c>
      <c r="S751" s="32">
        <f t="shared" si="1315"/>
        <v>0</v>
      </c>
      <c r="T751" s="32">
        <f t="shared" si="1315"/>
        <v>0</v>
      </c>
      <c r="U751" s="152">
        <f t="shared" ref="U751:Z751" si="1316">U752+U753</f>
        <v>0</v>
      </c>
      <c r="V751" s="152">
        <f t="shared" si="1316"/>
        <v>0</v>
      </c>
      <c r="W751" s="152">
        <f t="shared" si="1316"/>
        <v>0</v>
      </c>
      <c r="X751" s="32">
        <f t="shared" si="1316"/>
        <v>0</v>
      </c>
      <c r="Y751" s="32">
        <f t="shared" si="1316"/>
        <v>0</v>
      </c>
      <c r="Z751" s="32">
        <f t="shared" si="1316"/>
        <v>0</v>
      </c>
      <c r="AA751" s="152">
        <f t="shared" ref="AA751:AF751" si="1317">AA752+AA753</f>
        <v>0</v>
      </c>
      <c r="AB751" s="152">
        <f t="shared" si="1317"/>
        <v>0</v>
      </c>
      <c r="AC751" s="152">
        <f t="shared" si="1317"/>
        <v>0</v>
      </c>
      <c r="AD751" s="32">
        <f t="shared" si="1317"/>
        <v>0</v>
      </c>
      <c r="AE751" s="32">
        <f t="shared" si="1317"/>
        <v>0</v>
      </c>
      <c r="AF751" s="32">
        <f t="shared" si="1317"/>
        <v>0</v>
      </c>
      <c r="AG751" s="32"/>
      <c r="AH751" s="152">
        <f t="shared" ref="AH751:AN751" si="1318">AH752+AH753</f>
        <v>0</v>
      </c>
      <c r="AI751" s="152">
        <f t="shared" si="1318"/>
        <v>0</v>
      </c>
      <c r="AJ751" s="152">
        <f t="shared" si="1318"/>
        <v>0</v>
      </c>
      <c r="AK751" s="152">
        <f t="shared" ref="AK751" si="1319">AK752+AK753</f>
        <v>0</v>
      </c>
      <c r="AL751" s="32">
        <f t="shared" si="1318"/>
        <v>0</v>
      </c>
      <c r="AM751" s="32">
        <f t="shared" si="1318"/>
        <v>0</v>
      </c>
      <c r="AN751" s="32">
        <f t="shared" si="1318"/>
        <v>0</v>
      </c>
      <c r="AO751" s="32">
        <f t="shared" ref="AO751:AV751" si="1320">AO752+AO753</f>
        <v>0</v>
      </c>
      <c r="AP751" s="32">
        <f t="shared" si="1320"/>
        <v>0</v>
      </c>
      <c r="AQ751" s="32">
        <f t="shared" si="1320"/>
        <v>0</v>
      </c>
      <c r="AR751" s="32">
        <f t="shared" si="1320"/>
        <v>0</v>
      </c>
      <c r="AS751" s="32">
        <f t="shared" si="1320"/>
        <v>0</v>
      </c>
      <c r="AT751" s="32">
        <f t="shared" si="1320"/>
        <v>0</v>
      </c>
      <c r="AU751" s="32">
        <f t="shared" si="1320"/>
        <v>0</v>
      </c>
      <c r="AV751" s="32">
        <f t="shared" si="1320"/>
        <v>0</v>
      </c>
      <c r="AW751" s="32">
        <f t="shared" ref="AW751" si="1321">AW752+AW753</f>
        <v>0</v>
      </c>
    </row>
    <row r="752" spans="1:49" s="5" customFormat="1" ht="20.25" hidden="1" customHeight="1">
      <c r="A752" s="29" t="s">
        <v>179</v>
      </c>
      <c r="B752" s="30" t="s">
        <v>59</v>
      </c>
      <c r="C752" s="30" t="s">
        <v>48</v>
      </c>
      <c r="D752" s="41" t="s">
        <v>273</v>
      </c>
      <c r="E752" s="30" t="s">
        <v>178</v>
      </c>
      <c r="F752" s="130"/>
      <c r="G752" s="130"/>
      <c r="H752" s="130"/>
      <c r="I752" s="152"/>
      <c r="J752" s="152"/>
      <c r="K752" s="152"/>
      <c r="L752" s="32"/>
      <c r="M752" s="32"/>
      <c r="N752" s="32"/>
      <c r="O752" s="152"/>
      <c r="P752" s="152"/>
      <c r="Q752" s="152"/>
      <c r="R752" s="32"/>
      <c r="S752" s="32"/>
      <c r="T752" s="32"/>
      <c r="U752" s="152"/>
      <c r="V752" s="152"/>
      <c r="W752" s="152"/>
      <c r="X752" s="32"/>
      <c r="Y752" s="32"/>
      <c r="Z752" s="32"/>
      <c r="AA752" s="152"/>
      <c r="AB752" s="152"/>
      <c r="AC752" s="152"/>
      <c r="AD752" s="32"/>
      <c r="AE752" s="32"/>
      <c r="AF752" s="32"/>
      <c r="AG752" s="32"/>
      <c r="AH752" s="152"/>
      <c r="AI752" s="152"/>
      <c r="AJ752" s="152"/>
      <c r="AK752" s="152"/>
      <c r="AL752" s="32"/>
      <c r="AM752" s="32"/>
      <c r="AN752" s="32"/>
      <c r="AO752" s="32"/>
      <c r="AP752" s="32"/>
      <c r="AQ752" s="32"/>
      <c r="AR752" s="32"/>
      <c r="AS752" s="32"/>
      <c r="AT752" s="32"/>
      <c r="AU752" s="32"/>
      <c r="AV752" s="32"/>
      <c r="AW752" s="32"/>
    </row>
    <row r="753" spans="1:49" s="5" customFormat="1" ht="16.5" hidden="1" customHeight="1">
      <c r="A753" s="29" t="s">
        <v>189</v>
      </c>
      <c r="B753" s="30" t="s">
        <v>59</v>
      </c>
      <c r="C753" s="30" t="s">
        <v>48</v>
      </c>
      <c r="D753" s="41" t="s">
        <v>273</v>
      </c>
      <c r="E753" s="30" t="s">
        <v>188</v>
      </c>
      <c r="F753" s="130"/>
      <c r="G753" s="130"/>
      <c r="H753" s="130"/>
      <c r="I753" s="152"/>
      <c r="J753" s="152"/>
      <c r="K753" s="152"/>
      <c r="L753" s="32"/>
      <c r="M753" s="32"/>
      <c r="N753" s="32"/>
      <c r="O753" s="152"/>
      <c r="P753" s="152"/>
      <c r="Q753" s="152"/>
      <c r="R753" s="32"/>
      <c r="S753" s="32"/>
      <c r="T753" s="32"/>
      <c r="U753" s="152"/>
      <c r="V753" s="152"/>
      <c r="W753" s="152"/>
      <c r="X753" s="32"/>
      <c r="Y753" s="32"/>
      <c r="Z753" s="32"/>
      <c r="AA753" s="152"/>
      <c r="AB753" s="152"/>
      <c r="AC753" s="152"/>
      <c r="AD753" s="32"/>
      <c r="AE753" s="32"/>
      <c r="AF753" s="32"/>
      <c r="AG753" s="32"/>
      <c r="AH753" s="152"/>
      <c r="AI753" s="152"/>
      <c r="AJ753" s="152"/>
      <c r="AK753" s="152"/>
      <c r="AL753" s="32"/>
      <c r="AM753" s="32"/>
      <c r="AN753" s="32"/>
      <c r="AO753" s="32"/>
      <c r="AP753" s="32"/>
      <c r="AQ753" s="32"/>
      <c r="AR753" s="32"/>
      <c r="AS753" s="32"/>
      <c r="AT753" s="32"/>
      <c r="AU753" s="32"/>
      <c r="AV753" s="32"/>
      <c r="AW753" s="32"/>
    </row>
    <row r="754" spans="1:49" s="5" customFormat="1" ht="20.25" hidden="1" customHeight="1">
      <c r="A754" s="29" t="s">
        <v>90</v>
      </c>
      <c r="B754" s="30" t="s">
        <v>59</v>
      </c>
      <c r="C754" s="30" t="s">
        <v>48</v>
      </c>
      <c r="D754" s="41" t="s">
        <v>274</v>
      </c>
      <c r="E754" s="30"/>
      <c r="F754" s="130">
        <f t="shared" ref="F754:U755" si="1322">F755</f>
        <v>0</v>
      </c>
      <c r="G754" s="130">
        <f t="shared" si="1322"/>
        <v>0</v>
      </c>
      <c r="H754" s="130">
        <f t="shared" si="1322"/>
        <v>0</v>
      </c>
      <c r="I754" s="152">
        <f t="shared" si="1322"/>
        <v>0</v>
      </c>
      <c r="J754" s="152">
        <f t="shared" si="1322"/>
        <v>0</v>
      </c>
      <c r="K754" s="152">
        <f t="shared" si="1322"/>
        <v>0</v>
      </c>
      <c r="L754" s="32">
        <f t="shared" si="1322"/>
        <v>0</v>
      </c>
      <c r="M754" s="32">
        <f t="shared" si="1322"/>
        <v>0</v>
      </c>
      <c r="N754" s="32">
        <f t="shared" si="1322"/>
        <v>0</v>
      </c>
      <c r="O754" s="152">
        <f t="shared" si="1322"/>
        <v>0</v>
      </c>
      <c r="P754" s="152">
        <f t="shared" si="1322"/>
        <v>0</v>
      </c>
      <c r="Q754" s="152">
        <f t="shared" si="1322"/>
        <v>0</v>
      </c>
      <c r="R754" s="32">
        <f t="shared" si="1322"/>
        <v>0</v>
      </c>
      <c r="S754" s="32">
        <f t="shared" si="1322"/>
        <v>0</v>
      </c>
      <c r="T754" s="32">
        <f t="shared" si="1322"/>
        <v>0</v>
      </c>
      <c r="U754" s="152">
        <f t="shared" si="1322"/>
        <v>0</v>
      </c>
      <c r="V754" s="152">
        <f t="shared" ref="U754:AL755" si="1323">V755</f>
        <v>0</v>
      </c>
      <c r="W754" s="152">
        <f t="shared" si="1323"/>
        <v>0</v>
      </c>
      <c r="X754" s="32">
        <f t="shared" si="1323"/>
        <v>0</v>
      </c>
      <c r="Y754" s="32">
        <f t="shared" si="1323"/>
        <v>0</v>
      </c>
      <c r="Z754" s="32">
        <f t="shared" si="1323"/>
        <v>0</v>
      </c>
      <c r="AA754" s="152">
        <f t="shared" si="1323"/>
        <v>0</v>
      </c>
      <c r="AB754" s="152">
        <f t="shared" si="1323"/>
        <v>0</v>
      </c>
      <c r="AC754" s="152">
        <f t="shared" si="1323"/>
        <v>0</v>
      </c>
      <c r="AD754" s="32">
        <f t="shared" si="1323"/>
        <v>0</v>
      </c>
      <c r="AE754" s="32">
        <f t="shared" si="1323"/>
        <v>0</v>
      </c>
      <c r="AF754" s="32">
        <f t="shared" si="1323"/>
        <v>0</v>
      </c>
      <c r="AG754" s="32"/>
      <c r="AH754" s="152">
        <f t="shared" si="1323"/>
        <v>0</v>
      </c>
      <c r="AI754" s="152">
        <f t="shared" si="1323"/>
        <v>0</v>
      </c>
      <c r="AJ754" s="152">
        <f t="shared" si="1323"/>
        <v>0</v>
      </c>
      <c r="AK754" s="152">
        <f t="shared" si="1323"/>
        <v>0</v>
      </c>
      <c r="AL754" s="32">
        <f t="shared" si="1323"/>
        <v>0</v>
      </c>
      <c r="AM754" s="32">
        <f t="shared" ref="AH754:AW755" si="1324">AM755</f>
        <v>0</v>
      </c>
      <c r="AN754" s="32">
        <f t="shared" si="1324"/>
        <v>0</v>
      </c>
      <c r="AO754" s="32">
        <f t="shared" si="1324"/>
        <v>0</v>
      </c>
      <c r="AP754" s="32">
        <f t="shared" si="1324"/>
        <v>0</v>
      </c>
      <c r="AQ754" s="32">
        <f t="shared" si="1324"/>
        <v>0</v>
      </c>
      <c r="AR754" s="32">
        <f t="shared" si="1324"/>
        <v>0</v>
      </c>
      <c r="AS754" s="32">
        <f t="shared" si="1324"/>
        <v>0</v>
      </c>
      <c r="AT754" s="32">
        <f t="shared" si="1324"/>
        <v>0</v>
      </c>
      <c r="AU754" s="32">
        <f t="shared" si="1324"/>
        <v>0</v>
      </c>
      <c r="AV754" s="32">
        <f t="shared" si="1324"/>
        <v>0</v>
      </c>
      <c r="AW754" s="32">
        <f t="shared" si="1324"/>
        <v>0</v>
      </c>
    </row>
    <row r="755" spans="1:49" s="5" customFormat="1" ht="50.25" hidden="1" customHeight="1">
      <c r="A755" s="33" t="s">
        <v>81</v>
      </c>
      <c r="B755" s="30" t="s">
        <v>59</v>
      </c>
      <c r="C755" s="30" t="s">
        <v>48</v>
      </c>
      <c r="D755" s="41" t="s">
        <v>274</v>
      </c>
      <c r="E755" s="30" t="s">
        <v>82</v>
      </c>
      <c r="F755" s="130">
        <f t="shared" si="1322"/>
        <v>0</v>
      </c>
      <c r="G755" s="130">
        <f t="shared" si="1322"/>
        <v>0</v>
      </c>
      <c r="H755" s="130">
        <f t="shared" si="1322"/>
        <v>0</v>
      </c>
      <c r="I755" s="152">
        <f t="shared" si="1322"/>
        <v>0</v>
      </c>
      <c r="J755" s="152">
        <f t="shared" si="1322"/>
        <v>0</v>
      </c>
      <c r="K755" s="152">
        <f t="shared" si="1322"/>
        <v>0</v>
      </c>
      <c r="L755" s="32">
        <f t="shared" si="1322"/>
        <v>0</v>
      </c>
      <c r="M755" s="32">
        <f t="shared" si="1322"/>
        <v>0</v>
      </c>
      <c r="N755" s="32">
        <f t="shared" si="1322"/>
        <v>0</v>
      </c>
      <c r="O755" s="152">
        <f t="shared" si="1322"/>
        <v>0</v>
      </c>
      <c r="P755" s="152">
        <f t="shared" si="1322"/>
        <v>0</v>
      </c>
      <c r="Q755" s="152">
        <f t="shared" si="1322"/>
        <v>0</v>
      </c>
      <c r="R755" s="32">
        <f t="shared" si="1322"/>
        <v>0</v>
      </c>
      <c r="S755" s="32">
        <f t="shared" si="1322"/>
        <v>0</v>
      </c>
      <c r="T755" s="32">
        <f t="shared" si="1322"/>
        <v>0</v>
      </c>
      <c r="U755" s="152">
        <f t="shared" si="1323"/>
        <v>0</v>
      </c>
      <c r="V755" s="152">
        <f t="shared" si="1323"/>
        <v>0</v>
      </c>
      <c r="W755" s="152">
        <f t="shared" si="1323"/>
        <v>0</v>
      </c>
      <c r="X755" s="32">
        <f t="shared" si="1323"/>
        <v>0</v>
      </c>
      <c r="Y755" s="32">
        <f t="shared" si="1323"/>
        <v>0</v>
      </c>
      <c r="Z755" s="32">
        <f t="shared" si="1323"/>
        <v>0</v>
      </c>
      <c r="AA755" s="152">
        <f t="shared" si="1323"/>
        <v>0</v>
      </c>
      <c r="AB755" s="152">
        <f t="shared" si="1323"/>
        <v>0</v>
      </c>
      <c r="AC755" s="152">
        <f t="shared" si="1323"/>
        <v>0</v>
      </c>
      <c r="AD755" s="32">
        <f t="shared" si="1323"/>
        <v>0</v>
      </c>
      <c r="AE755" s="32">
        <f t="shared" si="1323"/>
        <v>0</v>
      </c>
      <c r="AF755" s="32">
        <f t="shared" si="1323"/>
        <v>0</v>
      </c>
      <c r="AG755" s="32"/>
      <c r="AH755" s="152">
        <f t="shared" si="1324"/>
        <v>0</v>
      </c>
      <c r="AI755" s="152">
        <f t="shared" si="1324"/>
        <v>0</v>
      </c>
      <c r="AJ755" s="152">
        <f t="shared" si="1324"/>
        <v>0</v>
      </c>
      <c r="AK755" s="152">
        <f t="shared" si="1324"/>
        <v>0</v>
      </c>
      <c r="AL755" s="32">
        <f t="shared" si="1324"/>
        <v>0</v>
      </c>
      <c r="AM755" s="32">
        <f t="shared" si="1324"/>
        <v>0</v>
      </c>
      <c r="AN755" s="32">
        <f t="shared" si="1324"/>
        <v>0</v>
      </c>
      <c r="AO755" s="32">
        <f t="shared" si="1324"/>
        <v>0</v>
      </c>
      <c r="AP755" s="32">
        <f t="shared" si="1324"/>
        <v>0</v>
      </c>
      <c r="AQ755" s="32">
        <f t="shared" si="1324"/>
        <v>0</v>
      </c>
      <c r="AR755" s="32">
        <f t="shared" si="1324"/>
        <v>0</v>
      </c>
      <c r="AS755" s="32">
        <f t="shared" si="1324"/>
        <v>0</v>
      </c>
      <c r="AT755" s="32">
        <f t="shared" si="1324"/>
        <v>0</v>
      </c>
      <c r="AU755" s="32">
        <f t="shared" si="1324"/>
        <v>0</v>
      </c>
      <c r="AV755" s="32">
        <f t="shared" si="1324"/>
        <v>0</v>
      </c>
      <c r="AW755" s="32">
        <f t="shared" si="1324"/>
        <v>0</v>
      </c>
    </row>
    <row r="756" spans="1:49" s="5" customFormat="1" ht="20.25" hidden="1" customHeight="1">
      <c r="A756" s="29" t="s">
        <v>179</v>
      </c>
      <c r="B756" s="30" t="s">
        <v>59</v>
      </c>
      <c r="C756" s="30" t="s">
        <v>48</v>
      </c>
      <c r="D756" s="41" t="s">
        <v>274</v>
      </c>
      <c r="E756" s="30" t="s">
        <v>178</v>
      </c>
      <c r="F756" s="130"/>
      <c r="G756" s="130"/>
      <c r="H756" s="130"/>
      <c r="I756" s="152"/>
      <c r="J756" s="152"/>
      <c r="K756" s="152"/>
      <c r="L756" s="32"/>
      <c r="M756" s="32"/>
      <c r="N756" s="32"/>
      <c r="O756" s="152"/>
      <c r="P756" s="152"/>
      <c r="Q756" s="152"/>
      <c r="R756" s="32"/>
      <c r="S756" s="32"/>
      <c r="T756" s="32"/>
      <c r="U756" s="152"/>
      <c r="V756" s="152"/>
      <c r="W756" s="152"/>
      <c r="X756" s="32"/>
      <c r="Y756" s="32"/>
      <c r="Z756" s="32"/>
      <c r="AA756" s="152"/>
      <c r="AB756" s="152"/>
      <c r="AC756" s="152"/>
      <c r="AD756" s="32"/>
      <c r="AE756" s="32"/>
      <c r="AF756" s="32"/>
      <c r="AG756" s="32"/>
      <c r="AH756" s="152"/>
      <c r="AI756" s="152"/>
      <c r="AJ756" s="152"/>
      <c r="AK756" s="152"/>
      <c r="AL756" s="32"/>
      <c r="AM756" s="32"/>
      <c r="AN756" s="32"/>
      <c r="AO756" s="32"/>
      <c r="AP756" s="32"/>
      <c r="AQ756" s="32"/>
      <c r="AR756" s="32"/>
      <c r="AS756" s="32"/>
      <c r="AT756" s="32"/>
      <c r="AU756" s="32"/>
      <c r="AV756" s="32"/>
      <c r="AW756" s="32"/>
    </row>
    <row r="757" spans="1:49" s="5" customFormat="1" ht="20.25" hidden="1" customHeight="1">
      <c r="A757" s="29" t="s">
        <v>40</v>
      </c>
      <c r="B757" s="30" t="s">
        <v>59</v>
      </c>
      <c r="C757" s="30" t="s">
        <v>48</v>
      </c>
      <c r="D757" s="41" t="s">
        <v>275</v>
      </c>
      <c r="E757" s="30"/>
      <c r="F757" s="130">
        <f t="shared" ref="F757:U758" si="1325">F758</f>
        <v>0</v>
      </c>
      <c r="G757" s="130">
        <f t="shared" si="1325"/>
        <v>0</v>
      </c>
      <c r="H757" s="130">
        <f t="shared" si="1325"/>
        <v>0</v>
      </c>
      <c r="I757" s="152">
        <f t="shared" si="1325"/>
        <v>0</v>
      </c>
      <c r="J757" s="152">
        <f t="shared" si="1325"/>
        <v>0</v>
      </c>
      <c r="K757" s="152">
        <f t="shared" si="1325"/>
        <v>0</v>
      </c>
      <c r="L757" s="32">
        <f t="shared" si="1325"/>
        <v>0</v>
      </c>
      <c r="M757" s="32">
        <f t="shared" si="1325"/>
        <v>0</v>
      </c>
      <c r="N757" s="32">
        <f t="shared" si="1325"/>
        <v>0</v>
      </c>
      <c r="O757" s="152">
        <f t="shared" si="1325"/>
        <v>0</v>
      </c>
      <c r="P757" s="152">
        <f t="shared" si="1325"/>
        <v>0</v>
      </c>
      <c r="Q757" s="152">
        <f t="shared" si="1325"/>
        <v>0</v>
      </c>
      <c r="R757" s="32">
        <f t="shared" si="1325"/>
        <v>0</v>
      </c>
      <c r="S757" s="32">
        <f t="shared" si="1325"/>
        <v>0</v>
      </c>
      <c r="T757" s="32">
        <f t="shared" si="1325"/>
        <v>0</v>
      </c>
      <c r="U757" s="152">
        <f t="shared" si="1325"/>
        <v>0</v>
      </c>
      <c r="V757" s="152">
        <f t="shared" ref="U757:AL758" si="1326">V758</f>
        <v>0</v>
      </c>
      <c r="W757" s="152">
        <f t="shared" si="1326"/>
        <v>0</v>
      </c>
      <c r="X757" s="32">
        <f t="shared" si="1326"/>
        <v>0</v>
      </c>
      <c r="Y757" s="32">
        <f t="shared" si="1326"/>
        <v>0</v>
      </c>
      <c r="Z757" s="32">
        <f t="shared" si="1326"/>
        <v>0</v>
      </c>
      <c r="AA757" s="152">
        <f t="shared" si="1326"/>
        <v>0</v>
      </c>
      <c r="AB757" s="152">
        <f t="shared" si="1326"/>
        <v>0</v>
      </c>
      <c r="AC757" s="152">
        <f t="shared" si="1326"/>
        <v>0</v>
      </c>
      <c r="AD757" s="32">
        <f t="shared" si="1326"/>
        <v>0</v>
      </c>
      <c r="AE757" s="32">
        <f t="shared" si="1326"/>
        <v>0</v>
      </c>
      <c r="AF757" s="32">
        <f t="shared" si="1326"/>
        <v>0</v>
      </c>
      <c r="AG757" s="32"/>
      <c r="AH757" s="152">
        <f t="shared" si="1326"/>
        <v>0</v>
      </c>
      <c r="AI757" s="152">
        <f t="shared" si="1326"/>
        <v>0</v>
      </c>
      <c r="AJ757" s="152">
        <f t="shared" si="1326"/>
        <v>0</v>
      </c>
      <c r="AK757" s="152">
        <f t="shared" si="1326"/>
        <v>0</v>
      </c>
      <c r="AL757" s="32">
        <f t="shared" si="1326"/>
        <v>0</v>
      </c>
      <c r="AM757" s="32">
        <f t="shared" ref="AH757:AW758" si="1327">AM758</f>
        <v>0</v>
      </c>
      <c r="AN757" s="32">
        <f t="shared" si="1327"/>
        <v>0</v>
      </c>
      <c r="AO757" s="32">
        <f t="shared" si="1327"/>
        <v>0</v>
      </c>
      <c r="AP757" s="32">
        <f t="shared" si="1327"/>
        <v>0</v>
      </c>
      <c r="AQ757" s="32">
        <f t="shared" si="1327"/>
        <v>0</v>
      </c>
      <c r="AR757" s="32">
        <f t="shared" si="1327"/>
        <v>0</v>
      </c>
      <c r="AS757" s="32">
        <f t="shared" si="1327"/>
        <v>0</v>
      </c>
      <c r="AT757" s="32">
        <f t="shared" si="1327"/>
        <v>0</v>
      </c>
      <c r="AU757" s="32">
        <f t="shared" si="1327"/>
        <v>0</v>
      </c>
      <c r="AV757" s="32">
        <f t="shared" si="1327"/>
        <v>0</v>
      </c>
      <c r="AW757" s="32">
        <f t="shared" si="1327"/>
        <v>0</v>
      </c>
    </row>
    <row r="758" spans="1:49" s="5" customFormat="1" ht="50.25" hidden="1" customHeight="1">
      <c r="A758" s="33" t="s">
        <v>81</v>
      </c>
      <c r="B758" s="30" t="s">
        <v>59</v>
      </c>
      <c r="C758" s="30" t="s">
        <v>48</v>
      </c>
      <c r="D758" s="41" t="s">
        <v>275</v>
      </c>
      <c r="E758" s="30" t="s">
        <v>82</v>
      </c>
      <c r="F758" s="130">
        <f t="shared" si="1325"/>
        <v>0</v>
      </c>
      <c r="G758" s="130">
        <f t="shared" si="1325"/>
        <v>0</v>
      </c>
      <c r="H758" s="130">
        <f t="shared" si="1325"/>
        <v>0</v>
      </c>
      <c r="I758" s="152">
        <f t="shared" si="1325"/>
        <v>0</v>
      </c>
      <c r="J758" s="152">
        <f t="shared" si="1325"/>
        <v>0</v>
      </c>
      <c r="K758" s="152">
        <f t="shared" si="1325"/>
        <v>0</v>
      </c>
      <c r="L758" s="32">
        <f t="shared" si="1325"/>
        <v>0</v>
      </c>
      <c r="M758" s="32">
        <f t="shared" si="1325"/>
        <v>0</v>
      </c>
      <c r="N758" s="32">
        <f t="shared" si="1325"/>
        <v>0</v>
      </c>
      <c r="O758" s="152">
        <f t="shared" si="1325"/>
        <v>0</v>
      </c>
      <c r="P758" s="152">
        <f t="shared" si="1325"/>
        <v>0</v>
      </c>
      <c r="Q758" s="152">
        <f t="shared" si="1325"/>
        <v>0</v>
      </c>
      <c r="R758" s="32">
        <f t="shared" si="1325"/>
        <v>0</v>
      </c>
      <c r="S758" s="32">
        <f t="shared" si="1325"/>
        <v>0</v>
      </c>
      <c r="T758" s="32">
        <f t="shared" si="1325"/>
        <v>0</v>
      </c>
      <c r="U758" s="152">
        <f t="shared" si="1326"/>
        <v>0</v>
      </c>
      <c r="V758" s="152">
        <f t="shared" si="1326"/>
        <v>0</v>
      </c>
      <c r="W758" s="152">
        <f t="shared" si="1326"/>
        <v>0</v>
      </c>
      <c r="X758" s="32">
        <f t="shared" si="1326"/>
        <v>0</v>
      </c>
      <c r="Y758" s="32">
        <f t="shared" si="1326"/>
        <v>0</v>
      </c>
      <c r="Z758" s="32">
        <f t="shared" si="1326"/>
        <v>0</v>
      </c>
      <c r="AA758" s="152">
        <f t="shared" si="1326"/>
        <v>0</v>
      </c>
      <c r="AB758" s="152">
        <f t="shared" si="1326"/>
        <v>0</v>
      </c>
      <c r="AC758" s="152">
        <f t="shared" si="1326"/>
        <v>0</v>
      </c>
      <c r="AD758" s="32">
        <f t="shared" si="1326"/>
        <v>0</v>
      </c>
      <c r="AE758" s="32">
        <f t="shared" si="1326"/>
        <v>0</v>
      </c>
      <c r="AF758" s="32">
        <f t="shared" si="1326"/>
        <v>0</v>
      </c>
      <c r="AG758" s="32"/>
      <c r="AH758" s="152">
        <f t="shared" si="1327"/>
        <v>0</v>
      </c>
      <c r="AI758" s="152">
        <f t="shared" si="1327"/>
        <v>0</v>
      </c>
      <c r="AJ758" s="152">
        <f t="shared" si="1327"/>
        <v>0</v>
      </c>
      <c r="AK758" s="152">
        <f t="shared" si="1327"/>
        <v>0</v>
      </c>
      <c r="AL758" s="32">
        <f t="shared" si="1327"/>
        <v>0</v>
      </c>
      <c r="AM758" s="32">
        <f t="shared" si="1327"/>
        <v>0</v>
      </c>
      <c r="AN758" s="32">
        <f t="shared" si="1327"/>
        <v>0</v>
      </c>
      <c r="AO758" s="32">
        <f t="shared" si="1327"/>
        <v>0</v>
      </c>
      <c r="AP758" s="32">
        <f t="shared" si="1327"/>
        <v>0</v>
      </c>
      <c r="AQ758" s="32">
        <f t="shared" si="1327"/>
        <v>0</v>
      </c>
      <c r="AR758" s="32">
        <f t="shared" si="1327"/>
        <v>0</v>
      </c>
      <c r="AS758" s="32">
        <f t="shared" si="1327"/>
        <v>0</v>
      </c>
      <c r="AT758" s="32">
        <f t="shared" si="1327"/>
        <v>0</v>
      </c>
      <c r="AU758" s="32">
        <f t="shared" si="1327"/>
        <v>0</v>
      </c>
      <c r="AV758" s="32">
        <f t="shared" si="1327"/>
        <v>0</v>
      </c>
      <c r="AW758" s="32">
        <f t="shared" si="1327"/>
        <v>0</v>
      </c>
    </row>
    <row r="759" spans="1:49" s="5" customFormat="1" ht="20.25" hidden="1" customHeight="1">
      <c r="A759" s="29" t="s">
        <v>179</v>
      </c>
      <c r="B759" s="30" t="s">
        <v>59</v>
      </c>
      <c r="C759" s="30" t="s">
        <v>48</v>
      </c>
      <c r="D759" s="41" t="s">
        <v>275</v>
      </c>
      <c r="E759" s="30" t="s">
        <v>178</v>
      </c>
      <c r="F759" s="130"/>
      <c r="G759" s="130"/>
      <c r="H759" s="130"/>
      <c r="I759" s="152"/>
      <c r="J759" s="152"/>
      <c r="K759" s="152"/>
      <c r="L759" s="32"/>
      <c r="M759" s="32"/>
      <c r="N759" s="32"/>
      <c r="O759" s="152"/>
      <c r="P759" s="152"/>
      <c r="Q759" s="152"/>
      <c r="R759" s="32"/>
      <c r="S759" s="32"/>
      <c r="T759" s="32"/>
      <c r="U759" s="152"/>
      <c r="V759" s="152"/>
      <c r="W759" s="152"/>
      <c r="X759" s="32"/>
      <c r="Y759" s="32"/>
      <c r="Z759" s="32"/>
      <c r="AA759" s="152"/>
      <c r="AB759" s="152"/>
      <c r="AC759" s="152"/>
      <c r="AD759" s="32"/>
      <c r="AE759" s="32"/>
      <c r="AF759" s="32"/>
      <c r="AG759" s="32"/>
      <c r="AH759" s="152"/>
      <c r="AI759" s="152"/>
      <c r="AJ759" s="152"/>
      <c r="AK759" s="152"/>
      <c r="AL759" s="32"/>
      <c r="AM759" s="32"/>
      <c r="AN759" s="32"/>
      <c r="AO759" s="32"/>
      <c r="AP759" s="32"/>
      <c r="AQ759" s="32"/>
      <c r="AR759" s="32"/>
      <c r="AS759" s="32"/>
      <c r="AT759" s="32"/>
      <c r="AU759" s="32"/>
      <c r="AV759" s="32"/>
      <c r="AW759" s="32"/>
    </row>
    <row r="760" spans="1:49" s="5" customFormat="1" ht="33.75" hidden="1" customHeight="1">
      <c r="A760" s="29" t="s">
        <v>91</v>
      </c>
      <c r="B760" s="30" t="s">
        <v>59</v>
      </c>
      <c r="C760" s="30" t="s">
        <v>48</v>
      </c>
      <c r="D760" s="41" t="s">
        <v>276</v>
      </c>
      <c r="E760" s="30"/>
      <c r="F760" s="130">
        <f t="shared" ref="F760:AW760" si="1328">F761</f>
        <v>0</v>
      </c>
      <c r="G760" s="130">
        <f t="shared" si="1328"/>
        <v>0</v>
      </c>
      <c r="H760" s="130">
        <f t="shared" si="1328"/>
        <v>0</v>
      </c>
      <c r="I760" s="152">
        <f t="shared" si="1328"/>
        <v>0</v>
      </c>
      <c r="J760" s="152">
        <f t="shared" si="1328"/>
        <v>0</v>
      </c>
      <c r="K760" s="152">
        <f t="shared" si="1328"/>
        <v>0</v>
      </c>
      <c r="L760" s="32">
        <f t="shared" si="1328"/>
        <v>0</v>
      </c>
      <c r="M760" s="32">
        <f t="shared" si="1328"/>
        <v>0</v>
      </c>
      <c r="N760" s="32">
        <f t="shared" si="1328"/>
        <v>0</v>
      </c>
      <c r="O760" s="152">
        <f t="shared" si="1328"/>
        <v>0</v>
      </c>
      <c r="P760" s="152">
        <f t="shared" si="1328"/>
        <v>0</v>
      </c>
      <c r="Q760" s="152">
        <f t="shared" si="1328"/>
        <v>0</v>
      </c>
      <c r="R760" s="32">
        <f t="shared" si="1328"/>
        <v>0</v>
      </c>
      <c r="S760" s="32">
        <f t="shared" si="1328"/>
        <v>0</v>
      </c>
      <c r="T760" s="32">
        <f t="shared" si="1328"/>
        <v>0</v>
      </c>
      <c r="U760" s="152">
        <f t="shared" si="1328"/>
        <v>0</v>
      </c>
      <c r="V760" s="152">
        <f t="shared" si="1328"/>
        <v>0</v>
      </c>
      <c r="W760" s="152">
        <f t="shared" si="1328"/>
        <v>0</v>
      </c>
      <c r="X760" s="32">
        <f t="shared" si="1328"/>
        <v>0</v>
      </c>
      <c r="Y760" s="32">
        <f t="shared" si="1328"/>
        <v>0</v>
      </c>
      <c r="Z760" s="32">
        <f t="shared" si="1328"/>
        <v>0</v>
      </c>
      <c r="AA760" s="152">
        <f t="shared" si="1328"/>
        <v>0</v>
      </c>
      <c r="AB760" s="152">
        <f t="shared" si="1328"/>
        <v>0</v>
      </c>
      <c r="AC760" s="152">
        <f t="shared" si="1328"/>
        <v>0</v>
      </c>
      <c r="AD760" s="32">
        <f t="shared" si="1328"/>
        <v>0</v>
      </c>
      <c r="AE760" s="32">
        <f t="shared" si="1328"/>
        <v>0</v>
      </c>
      <c r="AF760" s="32">
        <f t="shared" si="1328"/>
        <v>0</v>
      </c>
      <c r="AG760" s="32"/>
      <c r="AH760" s="152">
        <f t="shared" si="1328"/>
        <v>0</v>
      </c>
      <c r="AI760" s="152">
        <f t="shared" si="1328"/>
        <v>0</v>
      </c>
      <c r="AJ760" s="152">
        <f t="shared" si="1328"/>
        <v>0</v>
      </c>
      <c r="AK760" s="152">
        <f t="shared" si="1328"/>
        <v>0</v>
      </c>
      <c r="AL760" s="32">
        <f t="shared" si="1328"/>
        <v>0</v>
      </c>
      <c r="AM760" s="32">
        <f t="shared" si="1328"/>
        <v>0</v>
      </c>
      <c r="AN760" s="32">
        <f t="shared" si="1328"/>
        <v>0</v>
      </c>
      <c r="AO760" s="32">
        <f t="shared" si="1328"/>
        <v>0</v>
      </c>
      <c r="AP760" s="32">
        <f t="shared" si="1328"/>
        <v>0</v>
      </c>
      <c r="AQ760" s="32">
        <f t="shared" si="1328"/>
        <v>0</v>
      </c>
      <c r="AR760" s="32">
        <f t="shared" si="1328"/>
        <v>0</v>
      </c>
      <c r="AS760" s="32">
        <f t="shared" si="1328"/>
        <v>0</v>
      </c>
      <c r="AT760" s="32">
        <f t="shared" si="1328"/>
        <v>0</v>
      </c>
      <c r="AU760" s="32">
        <f t="shared" si="1328"/>
        <v>0</v>
      </c>
      <c r="AV760" s="32">
        <f t="shared" si="1328"/>
        <v>0</v>
      </c>
      <c r="AW760" s="32">
        <f t="shared" si="1328"/>
        <v>0</v>
      </c>
    </row>
    <row r="761" spans="1:49" s="5" customFormat="1" ht="50.25" hidden="1" customHeight="1">
      <c r="A761" s="33" t="s">
        <v>81</v>
      </c>
      <c r="B761" s="30" t="s">
        <v>59</v>
      </c>
      <c r="C761" s="30" t="s">
        <v>48</v>
      </c>
      <c r="D761" s="41" t="s">
        <v>276</v>
      </c>
      <c r="E761" s="30" t="s">
        <v>82</v>
      </c>
      <c r="F761" s="130">
        <f t="shared" ref="F761:H761" si="1329">F762+F763</f>
        <v>0</v>
      </c>
      <c r="G761" s="130">
        <f t="shared" si="1329"/>
        <v>0</v>
      </c>
      <c r="H761" s="130">
        <f t="shared" si="1329"/>
        <v>0</v>
      </c>
      <c r="I761" s="152">
        <f t="shared" ref="I761:N761" si="1330">I762+I763</f>
        <v>0</v>
      </c>
      <c r="J761" s="152">
        <f t="shared" si="1330"/>
        <v>0</v>
      </c>
      <c r="K761" s="152">
        <f t="shared" si="1330"/>
        <v>0</v>
      </c>
      <c r="L761" s="32">
        <f t="shared" si="1330"/>
        <v>0</v>
      </c>
      <c r="M761" s="32">
        <f t="shared" si="1330"/>
        <v>0</v>
      </c>
      <c r="N761" s="32">
        <f t="shared" si="1330"/>
        <v>0</v>
      </c>
      <c r="O761" s="152">
        <f t="shared" ref="O761:T761" si="1331">O762+O763</f>
        <v>0</v>
      </c>
      <c r="P761" s="152">
        <f t="shared" si="1331"/>
        <v>0</v>
      </c>
      <c r="Q761" s="152">
        <f t="shared" si="1331"/>
        <v>0</v>
      </c>
      <c r="R761" s="32">
        <f t="shared" si="1331"/>
        <v>0</v>
      </c>
      <c r="S761" s="32">
        <f t="shared" si="1331"/>
        <v>0</v>
      </c>
      <c r="T761" s="32">
        <f t="shared" si="1331"/>
        <v>0</v>
      </c>
      <c r="U761" s="152">
        <f t="shared" ref="U761:Z761" si="1332">U762+U763</f>
        <v>0</v>
      </c>
      <c r="V761" s="152">
        <f t="shared" si="1332"/>
        <v>0</v>
      </c>
      <c r="W761" s="152">
        <f t="shared" si="1332"/>
        <v>0</v>
      </c>
      <c r="X761" s="32">
        <f t="shared" si="1332"/>
        <v>0</v>
      </c>
      <c r="Y761" s="32">
        <f t="shared" si="1332"/>
        <v>0</v>
      </c>
      <c r="Z761" s="32">
        <f t="shared" si="1332"/>
        <v>0</v>
      </c>
      <c r="AA761" s="152">
        <f t="shared" ref="AA761:AF761" si="1333">AA762+AA763</f>
        <v>0</v>
      </c>
      <c r="AB761" s="152">
        <f t="shared" si="1333"/>
        <v>0</v>
      </c>
      <c r="AC761" s="152">
        <f t="shared" si="1333"/>
        <v>0</v>
      </c>
      <c r="AD761" s="32">
        <f t="shared" si="1333"/>
        <v>0</v>
      </c>
      <c r="AE761" s="32">
        <f t="shared" si="1333"/>
        <v>0</v>
      </c>
      <c r="AF761" s="32">
        <f t="shared" si="1333"/>
        <v>0</v>
      </c>
      <c r="AG761" s="32"/>
      <c r="AH761" s="152">
        <f t="shared" ref="AH761:AN761" si="1334">AH762+AH763</f>
        <v>0</v>
      </c>
      <c r="AI761" s="152">
        <f t="shared" si="1334"/>
        <v>0</v>
      </c>
      <c r="AJ761" s="152">
        <f t="shared" si="1334"/>
        <v>0</v>
      </c>
      <c r="AK761" s="152">
        <f t="shared" ref="AK761" si="1335">AK762+AK763</f>
        <v>0</v>
      </c>
      <c r="AL761" s="32">
        <f t="shared" si="1334"/>
        <v>0</v>
      </c>
      <c r="AM761" s="32">
        <f t="shared" si="1334"/>
        <v>0</v>
      </c>
      <c r="AN761" s="32">
        <f t="shared" si="1334"/>
        <v>0</v>
      </c>
      <c r="AO761" s="32">
        <f t="shared" ref="AO761:AV761" si="1336">AO762+AO763</f>
        <v>0</v>
      </c>
      <c r="AP761" s="32">
        <f t="shared" si="1336"/>
        <v>0</v>
      </c>
      <c r="AQ761" s="32">
        <f t="shared" si="1336"/>
        <v>0</v>
      </c>
      <c r="AR761" s="32">
        <f t="shared" si="1336"/>
        <v>0</v>
      </c>
      <c r="AS761" s="32">
        <f t="shared" si="1336"/>
        <v>0</v>
      </c>
      <c r="AT761" s="32">
        <f t="shared" si="1336"/>
        <v>0</v>
      </c>
      <c r="AU761" s="32">
        <f t="shared" si="1336"/>
        <v>0</v>
      </c>
      <c r="AV761" s="32">
        <f t="shared" si="1336"/>
        <v>0</v>
      </c>
      <c r="AW761" s="32">
        <f t="shared" ref="AW761" si="1337">AW762+AW763</f>
        <v>0</v>
      </c>
    </row>
    <row r="762" spans="1:49" s="5" customFormat="1" ht="20.25" hidden="1" customHeight="1">
      <c r="A762" s="29" t="s">
        <v>179</v>
      </c>
      <c r="B762" s="30" t="s">
        <v>59</v>
      </c>
      <c r="C762" s="30" t="s">
        <v>48</v>
      </c>
      <c r="D762" s="41" t="s">
        <v>276</v>
      </c>
      <c r="E762" s="30" t="s">
        <v>178</v>
      </c>
      <c r="F762" s="130"/>
      <c r="G762" s="130"/>
      <c r="H762" s="130"/>
      <c r="I762" s="152"/>
      <c r="J762" s="152"/>
      <c r="K762" s="152"/>
      <c r="L762" s="32"/>
      <c r="M762" s="32"/>
      <c r="N762" s="32"/>
      <c r="O762" s="152"/>
      <c r="P762" s="152"/>
      <c r="Q762" s="152"/>
      <c r="R762" s="32"/>
      <c r="S762" s="32"/>
      <c r="T762" s="32"/>
      <c r="U762" s="152"/>
      <c r="V762" s="152"/>
      <c r="W762" s="152"/>
      <c r="X762" s="32"/>
      <c r="Y762" s="32"/>
      <c r="Z762" s="32"/>
      <c r="AA762" s="152"/>
      <c r="AB762" s="152"/>
      <c r="AC762" s="152"/>
      <c r="AD762" s="32"/>
      <c r="AE762" s="32"/>
      <c r="AF762" s="32"/>
      <c r="AG762" s="32"/>
      <c r="AH762" s="152"/>
      <c r="AI762" s="152"/>
      <c r="AJ762" s="152"/>
      <c r="AK762" s="152"/>
      <c r="AL762" s="32"/>
      <c r="AM762" s="32"/>
      <c r="AN762" s="32"/>
      <c r="AO762" s="32"/>
      <c r="AP762" s="32"/>
      <c r="AQ762" s="32"/>
      <c r="AR762" s="32"/>
      <c r="AS762" s="32"/>
      <c r="AT762" s="32"/>
      <c r="AU762" s="32"/>
      <c r="AV762" s="32"/>
      <c r="AW762" s="32"/>
    </row>
    <row r="763" spans="1:49" s="5" customFormat="1" ht="20.25" hidden="1" customHeight="1">
      <c r="A763" s="29" t="s">
        <v>189</v>
      </c>
      <c r="B763" s="30" t="s">
        <v>59</v>
      </c>
      <c r="C763" s="30" t="s">
        <v>48</v>
      </c>
      <c r="D763" s="41" t="s">
        <v>276</v>
      </c>
      <c r="E763" s="30" t="s">
        <v>188</v>
      </c>
      <c r="F763" s="130"/>
      <c r="G763" s="130"/>
      <c r="H763" s="130"/>
      <c r="I763" s="152"/>
      <c r="J763" s="152"/>
      <c r="K763" s="152"/>
      <c r="L763" s="32"/>
      <c r="M763" s="32"/>
      <c r="N763" s="32"/>
      <c r="O763" s="152"/>
      <c r="P763" s="152"/>
      <c r="Q763" s="152"/>
      <c r="R763" s="32"/>
      <c r="S763" s="32"/>
      <c r="T763" s="32"/>
      <c r="U763" s="152"/>
      <c r="V763" s="152"/>
      <c r="W763" s="152"/>
      <c r="X763" s="32"/>
      <c r="Y763" s="32"/>
      <c r="Z763" s="32"/>
      <c r="AA763" s="152"/>
      <c r="AB763" s="152"/>
      <c r="AC763" s="152"/>
      <c r="AD763" s="32"/>
      <c r="AE763" s="32"/>
      <c r="AF763" s="32"/>
      <c r="AG763" s="32"/>
      <c r="AH763" s="152"/>
      <c r="AI763" s="152"/>
      <c r="AJ763" s="152"/>
      <c r="AK763" s="152"/>
      <c r="AL763" s="32"/>
      <c r="AM763" s="32"/>
      <c r="AN763" s="32"/>
      <c r="AO763" s="32"/>
      <c r="AP763" s="32"/>
      <c r="AQ763" s="32"/>
      <c r="AR763" s="32"/>
      <c r="AS763" s="32"/>
      <c r="AT763" s="32"/>
      <c r="AU763" s="32"/>
      <c r="AV763" s="32"/>
      <c r="AW763" s="32"/>
    </row>
    <row r="764" spans="1:49" s="5" customFormat="1" ht="20.25" hidden="1" customHeight="1">
      <c r="A764" s="33" t="s">
        <v>76</v>
      </c>
      <c r="B764" s="30" t="s">
        <v>59</v>
      </c>
      <c r="C764" s="30" t="s">
        <v>48</v>
      </c>
      <c r="D764" s="41" t="s">
        <v>269</v>
      </c>
      <c r="E764" s="30"/>
      <c r="F764" s="130">
        <f t="shared" ref="F764:H764" si="1338">F765+F769+F772+F775</f>
        <v>0</v>
      </c>
      <c r="G764" s="130">
        <f t="shared" si="1338"/>
        <v>0</v>
      </c>
      <c r="H764" s="130">
        <f t="shared" si="1338"/>
        <v>0</v>
      </c>
      <c r="I764" s="152">
        <f t="shared" ref="I764:N764" si="1339">I765+I769+I772+I775</f>
        <v>0</v>
      </c>
      <c r="J764" s="152">
        <f t="shared" si="1339"/>
        <v>0</v>
      </c>
      <c r="K764" s="152">
        <f t="shared" si="1339"/>
        <v>0</v>
      </c>
      <c r="L764" s="32">
        <f t="shared" si="1339"/>
        <v>0</v>
      </c>
      <c r="M764" s="32">
        <f t="shared" si="1339"/>
        <v>0</v>
      </c>
      <c r="N764" s="32">
        <f t="shared" si="1339"/>
        <v>0</v>
      </c>
      <c r="O764" s="152">
        <f t="shared" ref="O764:T764" si="1340">O765+O769+O772+O775</f>
        <v>0</v>
      </c>
      <c r="P764" s="152">
        <f t="shared" si="1340"/>
        <v>0</v>
      </c>
      <c r="Q764" s="152">
        <f t="shared" si="1340"/>
        <v>0</v>
      </c>
      <c r="R764" s="32">
        <f t="shared" si="1340"/>
        <v>0</v>
      </c>
      <c r="S764" s="32">
        <f t="shared" si="1340"/>
        <v>0</v>
      </c>
      <c r="T764" s="32">
        <f t="shared" si="1340"/>
        <v>0</v>
      </c>
      <c r="U764" s="152">
        <f t="shared" ref="U764:Z764" si="1341">U765+U769+U772+U775</f>
        <v>0</v>
      </c>
      <c r="V764" s="152">
        <f t="shared" si="1341"/>
        <v>0</v>
      </c>
      <c r="W764" s="152">
        <f t="shared" si="1341"/>
        <v>0</v>
      </c>
      <c r="X764" s="32">
        <f t="shared" si="1341"/>
        <v>0</v>
      </c>
      <c r="Y764" s="32">
        <f t="shared" si="1341"/>
        <v>0</v>
      </c>
      <c r="Z764" s="32">
        <f t="shared" si="1341"/>
        <v>0</v>
      </c>
      <c r="AA764" s="152">
        <f t="shared" ref="AA764:AF764" si="1342">AA765+AA769+AA772+AA775</f>
        <v>0</v>
      </c>
      <c r="AB764" s="152">
        <f t="shared" si="1342"/>
        <v>0</v>
      </c>
      <c r="AC764" s="152">
        <f t="shared" si="1342"/>
        <v>0</v>
      </c>
      <c r="AD764" s="32">
        <f t="shared" si="1342"/>
        <v>0</v>
      </c>
      <c r="AE764" s="32">
        <f t="shared" si="1342"/>
        <v>0</v>
      </c>
      <c r="AF764" s="32">
        <f t="shared" si="1342"/>
        <v>0</v>
      </c>
      <c r="AG764" s="32"/>
      <c r="AH764" s="152">
        <f t="shared" ref="AH764:AN764" si="1343">AH765+AH769+AH772+AH775</f>
        <v>0</v>
      </c>
      <c r="AI764" s="152">
        <f t="shared" si="1343"/>
        <v>0</v>
      </c>
      <c r="AJ764" s="152">
        <f t="shared" si="1343"/>
        <v>0</v>
      </c>
      <c r="AK764" s="152">
        <f t="shared" ref="AK764" si="1344">AK765+AK769+AK772+AK775</f>
        <v>0</v>
      </c>
      <c r="AL764" s="32">
        <f t="shared" si="1343"/>
        <v>0</v>
      </c>
      <c r="AM764" s="32">
        <f t="shared" si="1343"/>
        <v>0</v>
      </c>
      <c r="AN764" s="32">
        <f t="shared" si="1343"/>
        <v>0</v>
      </c>
      <c r="AO764" s="32">
        <f t="shared" ref="AO764:AV764" si="1345">AO765+AO769+AO772+AO775</f>
        <v>0</v>
      </c>
      <c r="AP764" s="32">
        <f t="shared" si="1345"/>
        <v>0</v>
      </c>
      <c r="AQ764" s="32">
        <f t="shared" si="1345"/>
        <v>0</v>
      </c>
      <c r="AR764" s="32">
        <f t="shared" si="1345"/>
        <v>0</v>
      </c>
      <c r="AS764" s="32">
        <f t="shared" si="1345"/>
        <v>0</v>
      </c>
      <c r="AT764" s="32">
        <f t="shared" si="1345"/>
        <v>0</v>
      </c>
      <c r="AU764" s="32">
        <f t="shared" si="1345"/>
        <v>0</v>
      </c>
      <c r="AV764" s="32">
        <f t="shared" si="1345"/>
        <v>0</v>
      </c>
      <c r="AW764" s="32">
        <f t="shared" ref="AW764" si="1346">AW765+AW769+AW772+AW775</f>
        <v>0</v>
      </c>
    </row>
    <row r="765" spans="1:49" s="5" customFormat="1" ht="20.25" hidden="1" customHeight="1">
      <c r="A765" s="29" t="s">
        <v>92</v>
      </c>
      <c r="B765" s="30" t="s">
        <v>59</v>
      </c>
      <c r="C765" s="30" t="s">
        <v>48</v>
      </c>
      <c r="D765" s="41" t="s">
        <v>277</v>
      </c>
      <c r="E765" s="30"/>
      <c r="F765" s="130">
        <f t="shared" ref="F765:AW765" si="1347">F766</f>
        <v>0</v>
      </c>
      <c r="G765" s="130">
        <f t="shared" si="1347"/>
        <v>0</v>
      </c>
      <c r="H765" s="130">
        <f t="shared" si="1347"/>
        <v>0</v>
      </c>
      <c r="I765" s="152">
        <f t="shared" si="1347"/>
        <v>0</v>
      </c>
      <c r="J765" s="152">
        <f t="shared" si="1347"/>
        <v>0</v>
      </c>
      <c r="K765" s="152">
        <f t="shared" si="1347"/>
        <v>0</v>
      </c>
      <c r="L765" s="32">
        <f t="shared" si="1347"/>
        <v>0</v>
      </c>
      <c r="M765" s="32">
        <f t="shared" si="1347"/>
        <v>0</v>
      </c>
      <c r="N765" s="32">
        <f t="shared" si="1347"/>
        <v>0</v>
      </c>
      <c r="O765" s="152">
        <f t="shared" si="1347"/>
        <v>0</v>
      </c>
      <c r="P765" s="152">
        <f t="shared" si="1347"/>
        <v>0</v>
      </c>
      <c r="Q765" s="152">
        <f t="shared" si="1347"/>
        <v>0</v>
      </c>
      <c r="R765" s="32">
        <f t="shared" si="1347"/>
        <v>0</v>
      </c>
      <c r="S765" s="32">
        <f t="shared" si="1347"/>
        <v>0</v>
      </c>
      <c r="T765" s="32">
        <f t="shared" si="1347"/>
        <v>0</v>
      </c>
      <c r="U765" s="152">
        <f t="shared" si="1347"/>
        <v>0</v>
      </c>
      <c r="V765" s="152">
        <f t="shared" si="1347"/>
        <v>0</v>
      </c>
      <c r="W765" s="152">
        <f t="shared" si="1347"/>
        <v>0</v>
      </c>
      <c r="X765" s="32">
        <f t="shared" si="1347"/>
        <v>0</v>
      </c>
      <c r="Y765" s="32">
        <f t="shared" si="1347"/>
        <v>0</v>
      </c>
      <c r="Z765" s="32">
        <f t="shared" si="1347"/>
        <v>0</v>
      </c>
      <c r="AA765" s="152">
        <f t="shared" si="1347"/>
        <v>0</v>
      </c>
      <c r="AB765" s="152">
        <f t="shared" si="1347"/>
        <v>0</v>
      </c>
      <c r="AC765" s="152">
        <f t="shared" si="1347"/>
        <v>0</v>
      </c>
      <c r="AD765" s="32">
        <f t="shared" si="1347"/>
        <v>0</v>
      </c>
      <c r="AE765" s="32">
        <f t="shared" si="1347"/>
        <v>0</v>
      </c>
      <c r="AF765" s="32">
        <f t="shared" si="1347"/>
        <v>0</v>
      </c>
      <c r="AG765" s="32"/>
      <c r="AH765" s="152">
        <f t="shared" si="1347"/>
        <v>0</v>
      </c>
      <c r="AI765" s="152">
        <f t="shared" si="1347"/>
        <v>0</v>
      </c>
      <c r="AJ765" s="152">
        <f t="shared" si="1347"/>
        <v>0</v>
      </c>
      <c r="AK765" s="152">
        <f t="shared" si="1347"/>
        <v>0</v>
      </c>
      <c r="AL765" s="32">
        <f t="shared" si="1347"/>
        <v>0</v>
      </c>
      <c r="AM765" s="32">
        <f t="shared" si="1347"/>
        <v>0</v>
      </c>
      <c r="AN765" s="32">
        <f t="shared" si="1347"/>
        <v>0</v>
      </c>
      <c r="AO765" s="32">
        <f t="shared" si="1347"/>
        <v>0</v>
      </c>
      <c r="AP765" s="32">
        <f t="shared" si="1347"/>
        <v>0</v>
      </c>
      <c r="AQ765" s="32">
        <f t="shared" si="1347"/>
        <v>0</v>
      </c>
      <c r="AR765" s="32">
        <f t="shared" si="1347"/>
        <v>0</v>
      </c>
      <c r="AS765" s="32">
        <f t="shared" si="1347"/>
        <v>0</v>
      </c>
      <c r="AT765" s="32">
        <f t="shared" si="1347"/>
        <v>0</v>
      </c>
      <c r="AU765" s="32">
        <f t="shared" si="1347"/>
        <v>0</v>
      </c>
      <c r="AV765" s="32">
        <f t="shared" si="1347"/>
        <v>0</v>
      </c>
      <c r="AW765" s="32">
        <f t="shared" si="1347"/>
        <v>0</v>
      </c>
    </row>
    <row r="766" spans="1:49" s="5" customFormat="1" ht="50.25" hidden="1" customHeight="1">
      <c r="A766" s="33" t="s">
        <v>81</v>
      </c>
      <c r="B766" s="30" t="s">
        <v>59</v>
      </c>
      <c r="C766" s="30" t="s">
        <v>48</v>
      </c>
      <c r="D766" s="41" t="s">
        <v>277</v>
      </c>
      <c r="E766" s="30" t="s">
        <v>82</v>
      </c>
      <c r="F766" s="130">
        <f t="shared" ref="F766:H766" si="1348">F767+F768</f>
        <v>0</v>
      </c>
      <c r="G766" s="130">
        <f t="shared" si="1348"/>
        <v>0</v>
      </c>
      <c r="H766" s="130">
        <f t="shared" si="1348"/>
        <v>0</v>
      </c>
      <c r="I766" s="152">
        <f t="shared" ref="I766:N766" si="1349">I767+I768</f>
        <v>0</v>
      </c>
      <c r="J766" s="152">
        <f t="shared" si="1349"/>
        <v>0</v>
      </c>
      <c r="K766" s="152">
        <f t="shared" si="1349"/>
        <v>0</v>
      </c>
      <c r="L766" s="32">
        <f t="shared" si="1349"/>
        <v>0</v>
      </c>
      <c r="M766" s="32">
        <f t="shared" si="1349"/>
        <v>0</v>
      </c>
      <c r="N766" s="32">
        <f t="shared" si="1349"/>
        <v>0</v>
      </c>
      <c r="O766" s="152">
        <f t="shared" ref="O766:T766" si="1350">O767+O768</f>
        <v>0</v>
      </c>
      <c r="P766" s="152">
        <f t="shared" si="1350"/>
        <v>0</v>
      </c>
      <c r="Q766" s="152">
        <f t="shared" si="1350"/>
        <v>0</v>
      </c>
      <c r="R766" s="32">
        <f t="shared" si="1350"/>
        <v>0</v>
      </c>
      <c r="S766" s="32">
        <f t="shared" si="1350"/>
        <v>0</v>
      </c>
      <c r="T766" s="32">
        <f t="shared" si="1350"/>
        <v>0</v>
      </c>
      <c r="U766" s="152">
        <f t="shared" ref="U766:Z766" si="1351">U767+U768</f>
        <v>0</v>
      </c>
      <c r="V766" s="152">
        <f t="shared" si="1351"/>
        <v>0</v>
      </c>
      <c r="W766" s="152">
        <f t="shared" si="1351"/>
        <v>0</v>
      </c>
      <c r="X766" s="32">
        <f t="shared" si="1351"/>
        <v>0</v>
      </c>
      <c r="Y766" s="32">
        <f t="shared" si="1351"/>
        <v>0</v>
      </c>
      <c r="Z766" s="32">
        <f t="shared" si="1351"/>
        <v>0</v>
      </c>
      <c r="AA766" s="152">
        <f t="shared" ref="AA766:AF766" si="1352">AA767+AA768</f>
        <v>0</v>
      </c>
      <c r="AB766" s="152">
        <f t="shared" si="1352"/>
        <v>0</v>
      </c>
      <c r="AC766" s="152">
        <f t="shared" si="1352"/>
        <v>0</v>
      </c>
      <c r="AD766" s="32">
        <f t="shared" si="1352"/>
        <v>0</v>
      </c>
      <c r="AE766" s="32">
        <f t="shared" si="1352"/>
        <v>0</v>
      </c>
      <c r="AF766" s="32">
        <f t="shared" si="1352"/>
        <v>0</v>
      </c>
      <c r="AG766" s="32"/>
      <c r="AH766" s="152">
        <f t="shared" ref="AH766:AN766" si="1353">AH767+AH768</f>
        <v>0</v>
      </c>
      <c r="AI766" s="152">
        <f t="shared" si="1353"/>
        <v>0</v>
      </c>
      <c r="AJ766" s="152">
        <f t="shared" si="1353"/>
        <v>0</v>
      </c>
      <c r="AK766" s="152">
        <f t="shared" ref="AK766" si="1354">AK767+AK768</f>
        <v>0</v>
      </c>
      <c r="AL766" s="32">
        <f t="shared" si="1353"/>
        <v>0</v>
      </c>
      <c r="AM766" s="32">
        <f t="shared" si="1353"/>
        <v>0</v>
      </c>
      <c r="AN766" s="32">
        <f t="shared" si="1353"/>
        <v>0</v>
      </c>
      <c r="AO766" s="32">
        <f t="shared" ref="AO766:AV766" si="1355">AO767+AO768</f>
        <v>0</v>
      </c>
      <c r="AP766" s="32">
        <f t="shared" si="1355"/>
        <v>0</v>
      </c>
      <c r="AQ766" s="32">
        <f t="shared" si="1355"/>
        <v>0</v>
      </c>
      <c r="AR766" s="32">
        <f t="shared" si="1355"/>
        <v>0</v>
      </c>
      <c r="AS766" s="32">
        <f t="shared" si="1355"/>
        <v>0</v>
      </c>
      <c r="AT766" s="32">
        <f t="shared" si="1355"/>
        <v>0</v>
      </c>
      <c r="AU766" s="32">
        <f t="shared" si="1355"/>
        <v>0</v>
      </c>
      <c r="AV766" s="32">
        <f t="shared" si="1355"/>
        <v>0</v>
      </c>
      <c r="AW766" s="32">
        <f t="shared" ref="AW766" si="1356">AW767+AW768</f>
        <v>0</v>
      </c>
    </row>
    <row r="767" spans="1:49" s="5" customFormat="1" ht="20.25" hidden="1" customHeight="1">
      <c r="A767" s="29" t="s">
        <v>179</v>
      </c>
      <c r="B767" s="30" t="s">
        <v>59</v>
      </c>
      <c r="C767" s="30" t="s">
        <v>48</v>
      </c>
      <c r="D767" s="41" t="s">
        <v>277</v>
      </c>
      <c r="E767" s="30" t="s">
        <v>178</v>
      </c>
      <c r="F767" s="130"/>
      <c r="G767" s="130"/>
      <c r="H767" s="130"/>
      <c r="I767" s="152"/>
      <c r="J767" s="152"/>
      <c r="K767" s="152"/>
      <c r="L767" s="32"/>
      <c r="M767" s="32"/>
      <c r="N767" s="32"/>
      <c r="O767" s="152"/>
      <c r="P767" s="152"/>
      <c r="Q767" s="152"/>
      <c r="R767" s="32"/>
      <c r="S767" s="32"/>
      <c r="T767" s="32"/>
      <c r="U767" s="152"/>
      <c r="V767" s="152"/>
      <c r="W767" s="152"/>
      <c r="X767" s="32"/>
      <c r="Y767" s="32"/>
      <c r="Z767" s="32"/>
      <c r="AA767" s="152"/>
      <c r="AB767" s="152"/>
      <c r="AC767" s="152"/>
      <c r="AD767" s="32"/>
      <c r="AE767" s="32"/>
      <c r="AF767" s="32"/>
      <c r="AG767" s="32"/>
      <c r="AH767" s="152"/>
      <c r="AI767" s="152"/>
      <c r="AJ767" s="152"/>
      <c r="AK767" s="152"/>
      <c r="AL767" s="32"/>
      <c r="AM767" s="32"/>
      <c r="AN767" s="32"/>
      <c r="AO767" s="32"/>
      <c r="AP767" s="32"/>
      <c r="AQ767" s="32"/>
      <c r="AR767" s="32"/>
      <c r="AS767" s="32"/>
      <c r="AT767" s="32"/>
      <c r="AU767" s="32"/>
      <c r="AV767" s="32"/>
      <c r="AW767" s="32"/>
    </row>
    <row r="768" spans="1:49" s="5" customFormat="1" ht="20.25" hidden="1" customHeight="1">
      <c r="A768" s="29" t="s">
        <v>189</v>
      </c>
      <c r="B768" s="30" t="s">
        <v>59</v>
      </c>
      <c r="C768" s="30" t="s">
        <v>48</v>
      </c>
      <c r="D768" s="41" t="s">
        <v>277</v>
      </c>
      <c r="E768" s="30" t="s">
        <v>188</v>
      </c>
      <c r="F768" s="130"/>
      <c r="G768" s="130"/>
      <c r="H768" s="130"/>
      <c r="I768" s="152"/>
      <c r="J768" s="152"/>
      <c r="K768" s="152"/>
      <c r="L768" s="32"/>
      <c r="M768" s="32"/>
      <c r="N768" s="32"/>
      <c r="O768" s="152"/>
      <c r="P768" s="152"/>
      <c r="Q768" s="152"/>
      <c r="R768" s="32"/>
      <c r="S768" s="32"/>
      <c r="T768" s="32"/>
      <c r="U768" s="152"/>
      <c r="V768" s="152"/>
      <c r="W768" s="152"/>
      <c r="X768" s="32"/>
      <c r="Y768" s="32"/>
      <c r="Z768" s="32"/>
      <c r="AA768" s="152"/>
      <c r="AB768" s="152"/>
      <c r="AC768" s="152"/>
      <c r="AD768" s="32"/>
      <c r="AE768" s="32"/>
      <c r="AF768" s="32"/>
      <c r="AG768" s="32"/>
      <c r="AH768" s="152"/>
      <c r="AI768" s="152"/>
      <c r="AJ768" s="152"/>
      <c r="AK768" s="152"/>
      <c r="AL768" s="32"/>
      <c r="AM768" s="32"/>
      <c r="AN768" s="32"/>
      <c r="AO768" s="32"/>
      <c r="AP768" s="32"/>
      <c r="AQ768" s="32"/>
      <c r="AR768" s="32"/>
      <c r="AS768" s="32"/>
      <c r="AT768" s="32"/>
      <c r="AU768" s="32"/>
      <c r="AV768" s="32"/>
      <c r="AW768" s="32"/>
    </row>
    <row r="769" spans="1:49" s="5" customFormat="1" ht="20.25" hidden="1" customHeight="1">
      <c r="A769" s="29" t="s">
        <v>90</v>
      </c>
      <c r="B769" s="30" t="s">
        <v>59</v>
      </c>
      <c r="C769" s="30" t="s">
        <v>48</v>
      </c>
      <c r="D769" s="41" t="s">
        <v>278</v>
      </c>
      <c r="E769" s="30"/>
      <c r="F769" s="130">
        <f t="shared" ref="F769:U770" si="1357">F770</f>
        <v>0</v>
      </c>
      <c r="G769" s="130">
        <f t="shared" si="1357"/>
        <v>0</v>
      </c>
      <c r="H769" s="130">
        <f t="shared" si="1357"/>
        <v>0</v>
      </c>
      <c r="I769" s="152">
        <f t="shared" si="1357"/>
        <v>0</v>
      </c>
      <c r="J769" s="152">
        <f t="shared" si="1357"/>
        <v>0</v>
      </c>
      <c r="K769" s="152">
        <f t="shared" si="1357"/>
        <v>0</v>
      </c>
      <c r="L769" s="32">
        <f t="shared" si="1357"/>
        <v>0</v>
      </c>
      <c r="M769" s="32">
        <f t="shared" si="1357"/>
        <v>0</v>
      </c>
      <c r="N769" s="32">
        <f t="shared" si="1357"/>
        <v>0</v>
      </c>
      <c r="O769" s="152">
        <f t="shared" si="1357"/>
        <v>0</v>
      </c>
      <c r="P769" s="152">
        <f t="shared" si="1357"/>
        <v>0</v>
      </c>
      <c r="Q769" s="152">
        <f t="shared" si="1357"/>
        <v>0</v>
      </c>
      <c r="R769" s="32">
        <f t="shared" si="1357"/>
        <v>0</v>
      </c>
      <c r="S769" s="32">
        <f t="shared" si="1357"/>
        <v>0</v>
      </c>
      <c r="T769" s="32">
        <f t="shared" si="1357"/>
        <v>0</v>
      </c>
      <c r="U769" s="152">
        <f t="shared" si="1357"/>
        <v>0</v>
      </c>
      <c r="V769" s="152">
        <f t="shared" ref="U769:AL770" si="1358">V770</f>
        <v>0</v>
      </c>
      <c r="W769" s="152">
        <f t="shared" si="1358"/>
        <v>0</v>
      </c>
      <c r="X769" s="32">
        <f t="shared" si="1358"/>
        <v>0</v>
      </c>
      <c r="Y769" s="32">
        <f t="shared" si="1358"/>
        <v>0</v>
      </c>
      <c r="Z769" s="32">
        <f t="shared" si="1358"/>
        <v>0</v>
      </c>
      <c r="AA769" s="152">
        <f t="shared" si="1358"/>
        <v>0</v>
      </c>
      <c r="AB769" s="152">
        <f t="shared" si="1358"/>
        <v>0</v>
      </c>
      <c r="AC769" s="152">
        <f t="shared" si="1358"/>
        <v>0</v>
      </c>
      <c r="AD769" s="32">
        <f t="shared" si="1358"/>
        <v>0</v>
      </c>
      <c r="AE769" s="32">
        <f t="shared" si="1358"/>
        <v>0</v>
      </c>
      <c r="AF769" s="32">
        <f t="shared" si="1358"/>
        <v>0</v>
      </c>
      <c r="AG769" s="32"/>
      <c r="AH769" s="152">
        <f t="shared" si="1358"/>
        <v>0</v>
      </c>
      <c r="AI769" s="152">
        <f t="shared" si="1358"/>
        <v>0</v>
      </c>
      <c r="AJ769" s="152">
        <f t="shared" si="1358"/>
        <v>0</v>
      </c>
      <c r="AK769" s="152">
        <f t="shared" si="1358"/>
        <v>0</v>
      </c>
      <c r="AL769" s="32">
        <f t="shared" si="1358"/>
        <v>0</v>
      </c>
      <c r="AM769" s="32">
        <f t="shared" ref="AH769:AW770" si="1359">AM770</f>
        <v>0</v>
      </c>
      <c r="AN769" s="32">
        <f t="shared" si="1359"/>
        <v>0</v>
      </c>
      <c r="AO769" s="32">
        <f t="shared" si="1359"/>
        <v>0</v>
      </c>
      <c r="AP769" s="32">
        <f t="shared" si="1359"/>
        <v>0</v>
      </c>
      <c r="AQ769" s="32">
        <f t="shared" si="1359"/>
        <v>0</v>
      </c>
      <c r="AR769" s="32">
        <f t="shared" si="1359"/>
        <v>0</v>
      </c>
      <c r="AS769" s="32">
        <f t="shared" si="1359"/>
        <v>0</v>
      </c>
      <c r="AT769" s="32">
        <f t="shared" si="1359"/>
        <v>0</v>
      </c>
      <c r="AU769" s="32">
        <f t="shared" si="1359"/>
        <v>0</v>
      </c>
      <c r="AV769" s="32">
        <f t="shared" si="1359"/>
        <v>0</v>
      </c>
      <c r="AW769" s="32">
        <f t="shared" si="1359"/>
        <v>0</v>
      </c>
    </row>
    <row r="770" spans="1:49" s="5" customFormat="1" ht="50.25" hidden="1" customHeight="1">
      <c r="A770" s="33" t="s">
        <v>81</v>
      </c>
      <c r="B770" s="30" t="s">
        <v>59</v>
      </c>
      <c r="C770" s="30" t="s">
        <v>48</v>
      </c>
      <c r="D770" s="41" t="s">
        <v>278</v>
      </c>
      <c r="E770" s="30" t="s">
        <v>82</v>
      </c>
      <c r="F770" s="130">
        <f t="shared" si="1357"/>
        <v>0</v>
      </c>
      <c r="G770" s="130">
        <f t="shared" si="1357"/>
        <v>0</v>
      </c>
      <c r="H770" s="130">
        <f t="shared" si="1357"/>
        <v>0</v>
      </c>
      <c r="I770" s="152">
        <f t="shared" si="1357"/>
        <v>0</v>
      </c>
      <c r="J770" s="152">
        <f t="shared" si="1357"/>
        <v>0</v>
      </c>
      <c r="K770" s="152">
        <f t="shared" si="1357"/>
        <v>0</v>
      </c>
      <c r="L770" s="32">
        <f t="shared" si="1357"/>
        <v>0</v>
      </c>
      <c r="M770" s="32">
        <f t="shared" si="1357"/>
        <v>0</v>
      </c>
      <c r="N770" s="32">
        <f t="shared" si="1357"/>
        <v>0</v>
      </c>
      <c r="O770" s="152">
        <f t="shared" si="1357"/>
        <v>0</v>
      </c>
      <c r="P770" s="152">
        <f t="shared" si="1357"/>
        <v>0</v>
      </c>
      <c r="Q770" s="152">
        <f t="shared" si="1357"/>
        <v>0</v>
      </c>
      <c r="R770" s="32">
        <f t="shared" si="1357"/>
        <v>0</v>
      </c>
      <c r="S770" s="32">
        <f t="shared" si="1357"/>
        <v>0</v>
      </c>
      <c r="T770" s="32">
        <f t="shared" si="1357"/>
        <v>0</v>
      </c>
      <c r="U770" s="152">
        <f t="shared" si="1358"/>
        <v>0</v>
      </c>
      <c r="V770" s="152">
        <f t="shared" si="1358"/>
        <v>0</v>
      </c>
      <c r="W770" s="152">
        <f t="shared" si="1358"/>
        <v>0</v>
      </c>
      <c r="X770" s="32">
        <f t="shared" si="1358"/>
        <v>0</v>
      </c>
      <c r="Y770" s="32">
        <f t="shared" si="1358"/>
        <v>0</v>
      </c>
      <c r="Z770" s="32">
        <f t="shared" si="1358"/>
        <v>0</v>
      </c>
      <c r="AA770" s="152">
        <f t="shared" si="1358"/>
        <v>0</v>
      </c>
      <c r="AB770" s="152">
        <f t="shared" si="1358"/>
        <v>0</v>
      </c>
      <c r="AC770" s="152">
        <f t="shared" si="1358"/>
        <v>0</v>
      </c>
      <c r="AD770" s="32">
        <f t="shared" si="1358"/>
        <v>0</v>
      </c>
      <c r="AE770" s="32">
        <f t="shared" si="1358"/>
        <v>0</v>
      </c>
      <c r="AF770" s="32">
        <f t="shared" si="1358"/>
        <v>0</v>
      </c>
      <c r="AG770" s="32"/>
      <c r="AH770" s="152">
        <f t="shared" si="1359"/>
        <v>0</v>
      </c>
      <c r="AI770" s="152">
        <f t="shared" si="1359"/>
        <v>0</v>
      </c>
      <c r="AJ770" s="152">
        <f t="shared" si="1359"/>
        <v>0</v>
      </c>
      <c r="AK770" s="152">
        <f t="shared" si="1359"/>
        <v>0</v>
      </c>
      <c r="AL770" s="32">
        <f t="shared" si="1359"/>
        <v>0</v>
      </c>
      <c r="AM770" s="32">
        <f t="shared" si="1359"/>
        <v>0</v>
      </c>
      <c r="AN770" s="32">
        <f t="shared" si="1359"/>
        <v>0</v>
      </c>
      <c r="AO770" s="32">
        <f t="shared" si="1359"/>
        <v>0</v>
      </c>
      <c r="AP770" s="32">
        <f t="shared" si="1359"/>
        <v>0</v>
      </c>
      <c r="AQ770" s="32">
        <f t="shared" si="1359"/>
        <v>0</v>
      </c>
      <c r="AR770" s="32">
        <f t="shared" si="1359"/>
        <v>0</v>
      </c>
      <c r="AS770" s="32">
        <f t="shared" si="1359"/>
        <v>0</v>
      </c>
      <c r="AT770" s="32">
        <f t="shared" si="1359"/>
        <v>0</v>
      </c>
      <c r="AU770" s="32">
        <f t="shared" si="1359"/>
        <v>0</v>
      </c>
      <c r="AV770" s="32">
        <f t="shared" si="1359"/>
        <v>0</v>
      </c>
      <c r="AW770" s="32">
        <f t="shared" si="1359"/>
        <v>0</v>
      </c>
    </row>
    <row r="771" spans="1:49" s="5" customFormat="1" ht="20.25" hidden="1" customHeight="1">
      <c r="A771" s="29" t="s">
        <v>179</v>
      </c>
      <c r="B771" s="30" t="s">
        <v>59</v>
      </c>
      <c r="C771" s="30" t="s">
        <v>48</v>
      </c>
      <c r="D771" s="41" t="s">
        <v>278</v>
      </c>
      <c r="E771" s="30" t="s">
        <v>178</v>
      </c>
      <c r="F771" s="130"/>
      <c r="G771" s="130"/>
      <c r="H771" s="130"/>
      <c r="I771" s="152"/>
      <c r="J771" s="152"/>
      <c r="K771" s="152"/>
      <c r="L771" s="32"/>
      <c r="M771" s="32"/>
      <c r="N771" s="32"/>
      <c r="O771" s="152"/>
      <c r="P771" s="152"/>
      <c r="Q771" s="152"/>
      <c r="R771" s="32"/>
      <c r="S771" s="32"/>
      <c r="T771" s="32"/>
      <c r="U771" s="152"/>
      <c r="V771" s="152"/>
      <c r="W771" s="152"/>
      <c r="X771" s="32"/>
      <c r="Y771" s="32"/>
      <c r="Z771" s="32"/>
      <c r="AA771" s="152"/>
      <c r="AB771" s="152"/>
      <c r="AC771" s="152"/>
      <c r="AD771" s="32"/>
      <c r="AE771" s="32"/>
      <c r="AF771" s="32"/>
      <c r="AG771" s="32"/>
      <c r="AH771" s="152"/>
      <c r="AI771" s="152"/>
      <c r="AJ771" s="152"/>
      <c r="AK771" s="152"/>
      <c r="AL771" s="32"/>
      <c r="AM771" s="32"/>
      <c r="AN771" s="32"/>
      <c r="AO771" s="32"/>
      <c r="AP771" s="32"/>
      <c r="AQ771" s="32"/>
      <c r="AR771" s="32"/>
      <c r="AS771" s="32"/>
      <c r="AT771" s="32"/>
      <c r="AU771" s="32"/>
      <c r="AV771" s="32"/>
      <c r="AW771" s="32"/>
    </row>
    <row r="772" spans="1:49" s="5" customFormat="1" ht="20.25" hidden="1" customHeight="1">
      <c r="A772" s="29" t="s">
        <v>40</v>
      </c>
      <c r="B772" s="30" t="s">
        <v>59</v>
      </c>
      <c r="C772" s="30" t="s">
        <v>48</v>
      </c>
      <c r="D772" s="41" t="s">
        <v>279</v>
      </c>
      <c r="E772" s="30"/>
      <c r="F772" s="130">
        <f t="shared" ref="F772:U773" si="1360">F773</f>
        <v>0</v>
      </c>
      <c r="G772" s="130">
        <f t="shared" si="1360"/>
        <v>0</v>
      </c>
      <c r="H772" s="130">
        <f t="shared" si="1360"/>
        <v>0</v>
      </c>
      <c r="I772" s="152">
        <f t="shared" si="1360"/>
        <v>0</v>
      </c>
      <c r="J772" s="152">
        <f t="shared" si="1360"/>
        <v>0</v>
      </c>
      <c r="K772" s="152">
        <f t="shared" si="1360"/>
        <v>0</v>
      </c>
      <c r="L772" s="32">
        <f t="shared" si="1360"/>
        <v>0</v>
      </c>
      <c r="M772" s="32">
        <f t="shared" si="1360"/>
        <v>0</v>
      </c>
      <c r="N772" s="32">
        <f t="shared" si="1360"/>
        <v>0</v>
      </c>
      <c r="O772" s="152">
        <f t="shared" si="1360"/>
        <v>0</v>
      </c>
      <c r="P772" s="152">
        <f t="shared" si="1360"/>
        <v>0</v>
      </c>
      <c r="Q772" s="152">
        <f t="shared" si="1360"/>
        <v>0</v>
      </c>
      <c r="R772" s="32">
        <f t="shared" si="1360"/>
        <v>0</v>
      </c>
      <c r="S772" s="32">
        <f t="shared" si="1360"/>
        <v>0</v>
      </c>
      <c r="T772" s="32">
        <f t="shared" si="1360"/>
        <v>0</v>
      </c>
      <c r="U772" s="152">
        <f t="shared" si="1360"/>
        <v>0</v>
      </c>
      <c r="V772" s="152">
        <f t="shared" ref="U772:AL773" si="1361">V773</f>
        <v>0</v>
      </c>
      <c r="W772" s="152">
        <f t="shared" si="1361"/>
        <v>0</v>
      </c>
      <c r="X772" s="32">
        <f t="shared" si="1361"/>
        <v>0</v>
      </c>
      <c r="Y772" s="32">
        <f t="shared" si="1361"/>
        <v>0</v>
      </c>
      <c r="Z772" s="32">
        <f t="shared" si="1361"/>
        <v>0</v>
      </c>
      <c r="AA772" s="152">
        <f t="shared" si="1361"/>
        <v>0</v>
      </c>
      <c r="AB772" s="152">
        <f t="shared" si="1361"/>
        <v>0</v>
      </c>
      <c r="AC772" s="152">
        <f t="shared" si="1361"/>
        <v>0</v>
      </c>
      <c r="AD772" s="32">
        <f t="shared" si="1361"/>
        <v>0</v>
      </c>
      <c r="AE772" s="32">
        <f t="shared" si="1361"/>
        <v>0</v>
      </c>
      <c r="AF772" s="32">
        <f t="shared" si="1361"/>
        <v>0</v>
      </c>
      <c r="AG772" s="32"/>
      <c r="AH772" s="152">
        <f t="shared" si="1361"/>
        <v>0</v>
      </c>
      <c r="AI772" s="152">
        <f t="shared" si="1361"/>
        <v>0</v>
      </c>
      <c r="AJ772" s="152">
        <f t="shared" si="1361"/>
        <v>0</v>
      </c>
      <c r="AK772" s="152">
        <f t="shared" si="1361"/>
        <v>0</v>
      </c>
      <c r="AL772" s="32">
        <f t="shared" si="1361"/>
        <v>0</v>
      </c>
      <c r="AM772" s="32">
        <f t="shared" ref="AH772:AW773" si="1362">AM773</f>
        <v>0</v>
      </c>
      <c r="AN772" s="32">
        <f t="shared" si="1362"/>
        <v>0</v>
      </c>
      <c r="AO772" s="32">
        <f t="shared" si="1362"/>
        <v>0</v>
      </c>
      <c r="AP772" s="32">
        <f t="shared" si="1362"/>
        <v>0</v>
      </c>
      <c r="AQ772" s="32">
        <f t="shared" si="1362"/>
        <v>0</v>
      </c>
      <c r="AR772" s="32">
        <f t="shared" si="1362"/>
        <v>0</v>
      </c>
      <c r="AS772" s="32">
        <f t="shared" si="1362"/>
        <v>0</v>
      </c>
      <c r="AT772" s="32">
        <f t="shared" si="1362"/>
        <v>0</v>
      </c>
      <c r="AU772" s="32">
        <f t="shared" si="1362"/>
        <v>0</v>
      </c>
      <c r="AV772" s="32">
        <f t="shared" si="1362"/>
        <v>0</v>
      </c>
      <c r="AW772" s="32">
        <f t="shared" si="1362"/>
        <v>0</v>
      </c>
    </row>
    <row r="773" spans="1:49" s="5" customFormat="1" ht="50.25" hidden="1" customHeight="1">
      <c r="A773" s="33" t="s">
        <v>81</v>
      </c>
      <c r="B773" s="30" t="s">
        <v>59</v>
      </c>
      <c r="C773" s="30" t="s">
        <v>48</v>
      </c>
      <c r="D773" s="41" t="s">
        <v>279</v>
      </c>
      <c r="E773" s="30" t="s">
        <v>82</v>
      </c>
      <c r="F773" s="130">
        <f t="shared" si="1360"/>
        <v>0</v>
      </c>
      <c r="G773" s="130">
        <f t="shared" si="1360"/>
        <v>0</v>
      </c>
      <c r="H773" s="130">
        <f t="shared" si="1360"/>
        <v>0</v>
      </c>
      <c r="I773" s="152">
        <f t="shared" si="1360"/>
        <v>0</v>
      </c>
      <c r="J773" s="152">
        <f t="shared" si="1360"/>
        <v>0</v>
      </c>
      <c r="K773" s="152">
        <f t="shared" si="1360"/>
        <v>0</v>
      </c>
      <c r="L773" s="32">
        <f t="shared" si="1360"/>
        <v>0</v>
      </c>
      <c r="M773" s="32">
        <f t="shared" si="1360"/>
        <v>0</v>
      </c>
      <c r="N773" s="32">
        <f t="shared" si="1360"/>
        <v>0</v>
      </c>
      <c r="O773" s="152">
        <f t="shared" si="1360"/>
        <v>0</v>
      </c>
      <c r="P773" s="152">
        <f t="shared" si="1360"/>
        <v>0</v>
      </c>
      <c r="Q773" s="152">
        <f t="shared" si="1360"/>
        <v>0</v>
      </c>
      <c r="R773" s="32">
        <f t="shared" si="1360"/>
        <v>0</v>
      </c>
      <c r="S773" s="32">
        <f t="shared" si="1360"/>
        <v>0</v>
      </c>
      <c r="T773" s="32">
        <f t="shared" si="1360"/>
        <v>0</v>
      </c>
      <c r="U773" s="152">
        <f t="shared" si="1361"/>
        <v>0</v>
      </c>
      <c r="V773" s="152">
        <f t="shared" si="1361"/>
        <v>0</v>
      </c>
      <c r="W773" s="152">
        <f t="shared" si="1361"/>
        <v>0</v>
      </c>
      <c r="X773" s="32">
        <f t="shared" si="1361"/>
        <v>0</v>
      </c>
      <c r="Y773" s="32">
        <f t="shared" si="1361"/>
        <v>0</v>
      </c>
      <c r="Z773" s="32">
        <f t="shared" si="1361"/>
        <v>0</v>
      </c>
      <c r="AA773" s="152">
        <f t="shared" si="1361"/>
        <v>0</v>
      </c>
      <c r="AB773" s="152">
        <f t="shared" si="1361"/>
        <v>0</v>
      </c>
      <c r="AC773" s="152">
        <f t="shared" si="1361"/>
        <v>0</v>
      </c>
      <c r="AD773" s="32">
        <f t="shared" si="1361"/>
        <v>0</v>
      </c>
      <c r="AE773" s="32">
        <f t="shared" si="1361"/>
        <v>0</v>
      </c>
      <c r="AF773" s="32">
        <f t="shared" si="1361"/>
        <v>0</v>
      </c>
      <c r="AG773" s="32"/>
      <c r="AH773" s="152">
        <f t="shared" si="1362"/>
        <v>0</v>
      </c>
      <c r="AI773" s="152">
        <f t="shared" si="1362"/>
        <v>0</v>
      </c>
      <c r="AJ773" s="152">
        <f t="shared" si="1362"/>
        <v>0</v>
      </c>
      <c r="AK773" s="152">
        <f t="shared" si="1362"/>
        <v>0</v>
      </c>
      <c r="AL773" s="32">
        <f t="shared" si="1362"/>
        <v>0</v>
      </c>
      <c r="AM773" s="32">
        <f t="shared" si="1362"/>
        <v>0</v>
      </c>
      <c r="AN773" s="32">
        <f t="shared" si="1362"/>
        <v>0</v>
      </c>
      <c r="AO773" s="32">
        <f t="shared" si="1362"/>
        <v>0</v>
      </c>
      <c r="AP773" s="32">
        <f t="shared" si="1362"/>
        <v>0</v>
      </c>
      <c r="AQ773" s="32">
        <f t="shared" si="1362"/>
        <v>0</v>
      </c>
      <c r="AR773" s="32">
        <f t="shared" si="1362"/>
        <v>0</v>
      </c>
      <c r="AS773" s="32">
        <f t="shared" si="1362"/>
        <v>0</v>
      </c>
      <c r="AT773" s="32">
        <f t="shared" si="1362"/>
        <v>0</v>
      </c>
      <c r="AU773" s="32">
        <f t="shared" si="1362"/>
        <v>0</v>
      </c>
      <c r="AV773" s="32">
        <f t="shared" si="1362"/>
        <v>0</v>
      </c>
      <c r="AW773" s="32">
        <f t="shared" si="1362"/>
        <v>0</v>
      </c>
    </row>
    <row r="774" spans="1:49" s="5" customFormat="1" ht="20.25" hidden="1" customHeight="1">
      <c r="A774" s="29" t="s">
        <v>179</v>
      </c>
      <c r="B774" s="30" t="s">
        <v>59</v>
      </c>
      <c r="C774" s="30" t="s">
        <v>48</v>
      </c>
      <c r="D774" s="41" t="s">
        <v>279</v>
      </c>
      <c r="E774" s="30" t="s">
        <v>178</v>
      </c>
      <c r="F774" s="130"/>
      <c r="G774" s="130"/>
      <c r="H774" s="130"/>
      <c r="I774" s="152"/>
      <c r="J774" s="152"/>
      <c r="K774" s="152"/>
      <c r="L774" s="32"/>
      <c r="M774" s="32"/>
      <c r="N774" s="32"/>
      <c r="O774" s="152"/>
      <c r="P774" s="152"/>
      <c r="Q774" s="152"/>
      <c r="R774" s="32"/>
      <c r="S774" s="32"/>
      <c r="T774" s="32"/>
      <c r="U774" s="152"/>
      <c r="V774" s="152"/>
      <c r="W774" s="152"/>
      <c r="X774" s="32"/>
      <c r="Y774" s="32"/>
      <c r="Z774" s="32"/>
      <c r="AA774" s="152"/>
      <c r="AB774" s="152"/>
      <c r="AC774" s="152"/>
      <c r="AD774" s="32"/>
      <c r="AE774" s="32"/>
      <c r="AF774" s="32"/>
      <c r="AG774" s="32"/>
      <c r="AH774" s="152"/>
      <c r="AI774" s="152"/>
      <c r="AJ774" s="152"/>
      <c r="AK774" s="152"/>
      <c r="AL774" s="32"/>
      <c r="AM774" s="32"/>
      <c r="AN774" s="32"/>
      <c r="AO774" s="32"/>
      <c r="AP774" s="32"/>
      <c r="AQ774" s="32"/>
      <c r="AR774" s="32"/>
      <c r="AS774" s="32"/>
      <c r="AT774" s="32"/>
      <c r="AU774" s="32"/>
      <c r="AV774" s="32"/>
      <c r="AW774" s="32"/>
    </row>
    <row r="775" spans="1:49" s="5" customFormat="1" ht="33.75" hidden="1" customHeight="1">
      <c r="A775" s="29" t="s">
        <v>91</v>
      </c>
      <c r="B775" s="30" t="s">
        <v>59</v>
      </c>
      <c r="C775" s="30" t="s">
        <v>48</v>
      </c>
      <c r="D775" s="41" t="s">
        <v>280</v>
      </c>
      <c r="E775" s="30"/>
      <c r="F775" s="130">
        <f t="shared" ref="F775:AW775" si="1363">F776</f>
        <v>0</v>
      </c>
      <c r="G775" s="130">
        <f t="shared" si="1363"/>
        <v>0</v>
      </c>
      <c r="H775" s="130">
        <f t="shared" si="1363"/>
        <v>0</v>
      </c>
      <c r="I775" s="152">
        <f t="shared" si="1363"/>
        <v>0</v>
      </c>
      <c r="J775" s="152">
        <f t="shared" si="1363"/>
        <v>0</v>
      </c>
      <c r="K775" s="152">
        <f t="shared" si="1363"/>
        <v>0</v>
      </c>
      <c r="L775" s="32">
        <f t="shared" si="1363"/>
        <v>0</v>
      </c>
      <c r="M775" s="32">
        <f t="shared" si="1363"/>
        <v>0</v>
      </c>
      <c r="N775" s="32">
        <f t="shared" si="1363"/>
        <v>0</v>
      </c>
      <c r="O775" s="152">
        <f t="shared" si="1363"/>
        <v>0</v>
      </c>
      <c r="P775" s="152">
        <f t="shared" si="1363"/>
        <v>0</v>
      </c>
      <c r="Q775" s="152">
        <f t="shared" si="1363"/>
        <v>0</v>
      </c>
      <c r="R775" s="32">
        <f t="shared" si="1363"/>
        <v>0</v>
      </c>
      <c r="S775" s="32">
        <f t="shared" si="1363"/>
        <v>0</v>
      </c>
      <c r="T775" s="32">
        <f t="shared" si="1363"/>
        <v>0</v>
      </c>
      <c r="U775" s="152">
        <f t="shared" si="1363"/>
        <v>0</v>
      </c>
      <c r="V775" s="152">
        <f t="shared" si="1363"/>
        <v>0</v>
      </c>
      <c r="W775" s="152">
        <f t="shared" si="1363"/>
        <v>0</v>
      </c>
      <c r="X775" s="32">
        <f t="shared" si="1363"/>
        <v>0</v>
      </c>
      <c r="Y775" s="32">
        <f t="shared" si="1363"/>
        <v>0</v>
      </c>
      <c r="Z775" s="32">
        <f t="shared" si="1363"/>
        <v>0</v>
      </c>
      <c r="AA775" s="152">
        <f t="shared" si="1363"/>
        <v>0</v>
      </c>
      <c r="AB775" s="152">
        <f t="shared" si="1363"/>
        <v>0</v>
      </c>
      <c r="AC775" s="152">
        <f t="shared" si="1363"/>
        <v>0</v>
      </c>
      <c r="AD775" s="32">
        <f t="shared" si="1363"/>
        <v>0</v>
      </c>
      <c r="AE775" s="32">
        <f t="shared" si="1363"/>
        <v>0</v>
      </c>
      <c r="AF775" s="32">
        <f t="shared" si="1363"/>
        <v>0</v>
      </c>
      <c r="AG775" s="32"/>
      <c r="AH775" s="152">
        <f t="shared" si="1363"/>
        <v>0</v>
      </c>
      <c r="AI775" s="152">
        <f t="shared" si="1363"/>
        <v>0</v>
      </c>
      <c r="AJ775" s="152">
        <f t="shared" si="1363"/>
        <v>0</v>
      </c>
      <c r="AK775" s="152">
        <f t="shared" si="1363"/>
        <v>0</v>
      </c>
      <c r="AL775" s="32">
        <f t="shared" si="1363"/>
        <v>0</v>
      </c>
      <c r="AM775" s="32">
        <f t="shared" si="1363"/>
        <v>0</v>
      </c>
      <c r="AN775" s="32">
        <f t="shared" si="1363"/>
        <v>0</v>
      </c>
      <c r="AO775" s="32">
        <f t="shared" si="1363"/>
        <v>0</v>
      </c>
      <c r="AP775" s="32">
        <f t="shared" si="1363"/>
        <v>0</v>
      </c>
      <c r="AQ775" s="32">
        <f t="shared" si="1363"/>
        <v>0</v>
      </c>
      <c r="AR775" s="32">
        <f t="shared" si="1363"/>
        <v>0</v>
      </c>
      <c r="AS775" s="32">
        <f t="shared" si="1363"/>
        <v>0</v>
      </c>
      <c r="AT775" s="32">
        <f t="shared" si="1363"/>
        <v>0</v>
      </c>
      <c r="AU775" s="32">
        <f t="shared" si="1363"/>
        <v>0</v>
      </c>
      <c r="AV775" s="32">
        <f t="shared" si="1363"/>
        <v>0</v>
      </c>
      <c r="AW775" s="32">
        <f t="shared" si="1363"/>
        <v>0</v>
      </c>
    </row>
    <row r="776" spans="1:49" s="5" customFormat="1" ht="50.25" hidden="1" customHeight="1">
      <c r="A776" s="33" t="s">
        <v>81</v>
      </c>
      <c r="B776" s="30" t="s">
        <v>59</v>
      </c>
      <c r="C776" s="30" t="s">
        <v>48</v>
      </c>
      <c r="D776" s="41" t="s">
        <v>280</v>
      </c>
      <c r="E776" s="30" t="s">
        <v>82</v>
      </c>
      <c r="F776" s="130">
        <f t="shared" ref="F776:H776" si="1364">F777+F778</f>
        <v>0</v>
      </c>
      <c r="G776" s="130">
        <f t="shared" si="1364"/>
        <v>0</v>
      </c>
      <c r="H776" s="130">
        <f t="shared" si="1364"/>
        <v>0</v>
      </c>
      <c r="I776" s="152">
        <f t="shared" ref="I776:N776" si="1365">I777+I778</f>
        <v>0</v>
      </c>
      <c r="J776" s="152">
        <f t="shared" si="1365"/>
        <v>0</v>
      </c>
      <c r="K776" s="152">
        <f t="shared" si="1365"/>
        <v>0</v>
      </c>
      <c r="L776" s="32">
        <f t="shared" si="1365"/>
        <v>0</v>
      </c>
      <c r="M776" s="32">
        <f t="shared" si="1365"/>
        <v>0</v>
      </c>
      <c r="N776" s="32">
        <f t="shared" si="1365"/>
        <v>0</v>
      </c>
      <c r="O776" s="152">
        <f t="shared" ref="O776:T776" si="1366">O777+O778</f>
        <v>0</v>
      </c>
      <c r="P776" s="152">
        <f t="shared" si="1366"/>
        <v>0</v>
      </c>
      <c r="Q776" s="152">
        <f t="shared" si="1366"/>
        <v>0</v>
      </c>
      <c r="R776" s="32">
        <f t="shared" si="1366"/>
        <v>0</v>
      </c>
      <c r="S776" s="32">
        <f t="shared" si="1366"/>
        <v>0</v>
      </c>
      <c r="T776" s="32">
        <f t="shared" si="1366"/>
        <v>0</v>
      </c>
      <c r="U776" s="152">
        <f t="shared" ref="U776:Z776" si="1367">U777+U778</f>
        <v>0</v>
      </c>
      <c r="V776" s="152">
        <f t="shared" si="1367"/>
        <v>0</v>
      </c>
      <c r="W776" s="152">
        <f t="shared" si="1367"/>
        <v>0</v>
      </c>
      <c r="X776" s="32">
        <f t="shared" si="1367"/>
        <v>0</v>
      </c>
      <c r="Y776" s="32">
        <f t="shared" si="1367"/>
        <v>0</v>
      </c>
      <c r="Z776" s="32">
        <f t="shared" si="1367"/>
        <v>0</v>
      </c>
      <c r="AA776" s="152">
        <f t="shared" ref="AA776:AF776" si="1368">AA777+AA778</f>
        <v>0</v>
      </c>
      <c r="AB776" s="152">
        <f t="shared" si="1368"/>
        <v>0</v>
      </c>
      <c r="AC776" s="152">
        <f t="shared" si="1368"/>
        <v>0</v>
      </c>
      <c r="AD776" s="32">
        <f t="shared" si="1368"/>
        <v>0</v>
      </c>
      <c r="AE776" s="32">
        <f t="shared" si="1368"/>
        <v>0</v>
      </c>
      <c r="AF776" s="32">
        <f t="shared" si="1368"/>
        <v>0</v>
      </c>
      <c r="AG776" s="32"/>
      <c r="AH776" s="152">
        <f t="shared" ref="AH776:AN776" si="1369">AH777+AH778</f>
        <v>0</v>
      </c>
      <c r="AI776" s="152">
        <f t="shared" si="1369"/>
        <v>0</v>
      </c>
      <c r="AJ776" s="152">
        <f t="shared" si="1369"/>
        <v>0</v>
      </c>
      <c r="AK776" s="152">
        <f t="shared" ref="AK776" si="1370">AK777+AK778</f>
        <v>0</v>
      </c>
      <c r="AL776" s="32">
        <f t="shared" si="1369"/>
        <v>0</v>
      </c>
      <c r="AM776" s="32">
        <f t="shared" si="1369"/>
        <v>0</v>
      </c>
      <c r="AN776" s="32">
        <f t="shared" si="1369"/>
        <v>0</v>
      </c>
      <c r="AO776" s="32">
        <f t="shared" ref="AO776:AV776" si="1371">AO777+AO778</f>
        <v>0</v>
      </c>
      <c r="AP776" s="32">
        <f t="shared" si="1371"/>
        <v>0</v>
      </c>
      <c r="AQ776" s="32">
        <f t="shared" si="1371"/>
        <v>0</v>
      </c>
      <c r="AR776" s="32">
        <f t="shared" si="1371"/>
        <v>0</v>
      </c>
      <c r="AS776" s="32">
        <f t="shared" si="1371"/>
        <v>0</v>
      </c>
      <c r="AT776" s="32">
        <f t="shared" si="1371"/>
        <v>0</v>
      </c>
      <c r="AU776" s="32">
        <f t="shared" si="1371"/>
        <v>0</v>
      </c>
      <c r="AV776" s="32">
        <f t="shared" si="1371"/>
        <v>0</v>
      </c>
      <c r="AW776" s="32">
        <f t="shared" ref="AW776" si="1372">AW777+AW778</f>
        <v>0</v>
      </c>
    </row>
    <row r="777" spans="1:49" s="5" customFormat="1" ht="20.25" hidden="1" customHeight="1">
      <c r="A777" s="29" t="s">
        <v>179</v>
      </c>
      <c r="B777" s="30" t="s">
        <v>59</v>
      </c>
      <c r="C777" s="30" t="s">
        <v>48</v>
      </c>
      <c r="D777" s="41" t="s">
        <v>280</v>
      </c>
      <c r="E777" s="30" t="s">
        <v>178</v>
      </c>
      <c r="F777" s="130"/>
      <c r="G777" s="130"/>
      <c r="H777" s="130"/>
      <c r="I777" s="152"/>
      <c r="J777" s="152"/>
      <c r="K777" s="152"/>
      <c r="L777" s="32"/>
      <c r="M777" s="32"/>
      <c r="N777" s="32"/>
      <c r="O777" s="152"/>
      <c r="P777" s="152"/>
      <c r="Q777" s="152"/>
      <c r="R777" s="32"/>
      <c r="S777" s="32"/>
      <c r="T777" s="32"/>
      <c r="U777" s="152"/>
      <c r="V777" s="152"/>
      <c r="W777" s="152"/>
      <c r="X777" s="32"/>
      <c r="Y777" s="32"/>
      <c r="Z777" s="32"/>
      <c r="AA777" s="152"/>
      <c r="AB777" s="152"/>
      <c r="AC777" s="152"/>
      <c r="AD777" s="32"/>
      <c r="AE777" s="32"/>
      <c r="AF777" s="32"/>
      <c r="AG777" s="32"/>
      <c r="AH777" s="152"/>
      <c r="AI777" s="152"/>
      <c r="AJ777" s="152"/>
      <c r="AK777" s="152"/>
      <c r="AL777" s="32"/>
      <c r="AM777" s="32"/>
      <c r="AN777" s="32"/>
      <c r="AO777" s="32"/>
      <c r="AP777" s="32"/>
      <c r="AQ777" s="32"/>
      <c r="AR777" s="32"/>
      <c r="AS777" s="32"/>
      <c r="AT777" s="32"/>
      <c r="AU777" s="32"/>
      <c r="AV777" s="32"/>
      <c r="AW777" s="32"/>
    </row>
    <row r="778" spans="1:49" s="125" customFormat="1" ht="33.75" hidden="1" customHeight="1">
      <c r="A778" s="29" t="s">
        <v>189</v>
      </c>
      <c r="B778" s="30" t="s">
        <v>59</v>
      </c>
      <c r="C778" s="30" t="s">
        <v>48</v>
      </c>
      <c r="D778" s="41" t="s">
        <v>280</v>
      </c>
      <c r="E778" s="30" t="s">
        <v>188</v>
      </c>
      <c r="F778" s="130"/>
      <c r="G778" s="130"/>
      <c r="H778" s="130"/>
      <c r="I778" s="152"/>
      <c r="J778" s="152"/>
      <c r="K778" s="152"/>
      <c r="L778" s="32"/>
      <c r="M778" s="32"/>
      <c r="N778" s="32"/>
      <c r="O778" s="152"/>
      <c r="P778" s="152"/>
      <c r="Q778" s="152"/>
      <c r="R778" s="32"/>
      <c r="S778" s="32"/>
      <c r="T778" s="32"/>
      <c r="U778" s="152"/>
      <c r="V778" s="152"/>
      <c r="W778" s="152"/>
      <c r="X778" s="32"/>
      <c r="Y778" s="32"/>
      <c r="Z778" s="32"/>
      <c r="AA778" s="152"/>
      <c r="AB778" s="152"/>
      <c r="AC778" s="152"/>
      <c r="AD778" s="32"/>
      <c r="AE778" s="32"/>
      <c r="AF778" s="32"/>
      <c r="AG778" s="32"/>
      <c r="AH778" s="152"/>
      <c r="AI778" s="152"/>
      <c r="AJ778" s="152"/>
      <c r="AK778" s="152"/>
      <c r="AL778" s="32"/>
      <c r="AM778" s="32"/>
      <c r="AN778" s="32"/>
      <c r="AO778" s="32"/>
      <c r="AP778" s="32"/>
      <c r="AQ778" s="32"/>
      <c r="AR778" s="32"/>
      <c r="AS778" s="32"/>
      <c r="AT778" s="32"/>
      <c r="AU778" s="32"/>
      <c r="AV778" s="32"/>
      <c r="AW778" s="32"/>
    </row>
    <row r="779" spans="1:49" s="125" customFormat="1" ht="50.25" hidden="1" customHeight="1">
      <c r="A779" s="121" t="s">
        <v>153</v>
      </c>
      <c r="B779" s="116" t="s">
        <v>59</v>
      </c>
      <c r="C779" s="116" t="s">
        <v>48</v>
      </c>
      <c r="D779" s="117" t="s">
        <v>411</v>
      </c>
      <c r="E779" s="126"/>
      <c r="F779" s="123"/>
      <c r="G779" s="123"/>
      <c r="H779" s="123"/>
      <c r="I779" s="158"/>
      <c r="J779" s="158"/>
      <c r="K779" s="158"/>
      <c r="L779" s="83"/>
      <c r="M779" s="83"/>
      <c r="N779" s="83"/>
      <c r="O779" s="158"/>
      <c r="P779" s="158"/>
      <c r="Q779" s="158"/>
      <c r="R779" s="83"/>
      <c r="S779" s="83"/>
      <c r="T779" s="83"/>
      <c r="U779" s="158"/>
      <c r="V779" s="158"/>
      <c r="W779" s="158"/>
      <c r="X779" s="83"/>
      <c r="Y779" s="83"/>
      <c r="Z779" s="83"/>
      <c r="AA779" s="158"/>
      <c r="AB779" s="158"/>
      <c r="AC779" s="158"/>
      <c r="AD779" s="83"/>
      <c r="AE779" s="83"/>
      <c r="AF779" s="83"/>
      <c r="AG779" s="83"/>
      <c r="AH779" s="158"/>
      <c r="AI779" s="158"/>
      <c r="AJ779" s="158"/>
      <c r="AK779" s="158"/>
      <c r="AL779" s="83"/>
      <c r="AM779" s="83"/>
      <c r="AN779" s="83"/>
      <c r="AO779" s="83"/>
      <c r="AP779" s="83"/>
      <c r="AQ779" s="83"/>
      <c r="AR779" s="83"/>
      <c r="AS779" s="83"/>
      <c r="AT779" s="83"/>
      <c r="AU779" s="83"/>
      <c r="AV779" s="83"/>
      <c r="AW779" s="83"/>
    </row>
    <row r="780" spans="1:49" s="125" customFormat="1" ht="50.25" hidden="1" customHeight="1">
      <c r="A780" s="127" t="s">
        <v>412</v>
      </c>
      <c r="B780" s="116" t="s">
        <v>59</v>
      </c>
      <c r="C780" s="116" t="s">
        <v>48</v>
      </c>
      <c r="D780" s="117" t="s">
        <v>428</v>
      </c>
      <c r="E780" s="126"/>
      <c r="F780" s="123"/>
      <c r="G780" s="123"/>
      <c r="H780" s="123"/>
      <c r="I780" s="158"/>
      <c r="J780" s="158"/>
      <c r="K780" s="158"/>
      <c r="L780" s="83"/>
      <c r="M780" s="83"/>
      <c r="N780" s="83"/>
      <c r="O780" s="158"/>
      <c r="P780" s="158"/>
      <c r="Q780" s="158"/>
      <c r="R780" s="83"/>
      <c r="S780" s="83"/>
      <c r="T780" s="83"/>
      <c r="U780" s="158"/>
      <c r="V780" s="158"/>
      <c r="W780" s="158"/>
      <c r="X780" s="83"/>
      <c r="Y780" s="83"/>
      <c r="Z780" s="83"/>
      <c r="AA780" s="158"/>
      <c r="AB780" s="158"/>
      <c r="AC780" s="158"/>
      <c r="AD780" s="83"/>
      <c r="AE780" s="83"/>
      <c r="AF780" s="83"/>
      <c r="AG780" s="83"/>
      <c r="AH780" s="158"/>
      <c r="AI780" s="158"/>
      <c r="AJ780" s="158"/>
      <c r="AK780" s="158"/>
      <c r="AL780" s="83"/>
      <c r="AM780" s="83"/>
      <c r="AN780" s="83"/>
      <c r="AO780" s="83"/>
      <c r="AP780" s="83"/>
      <c r="AQ780" s="83"/>
      <c r="AR780" s="83"/>
      <c r="AS780" s="83"/>
      <c r="AT780" s="83"/>
      <c r="AU780" s="83"/>
      <c r="AV780" s="83"/>
      <c r="AW780" s="83"/>
    </row>
    <row r="781" spans="1:49" s="125" customFormat="1" ht="20.25" hidden="1" customHeight="1">
      <c r="A781" s="121" t="s">
        <v>81</v>
      </c>
      <c r="B781" s="116" t="s">
        <v>59</v>
      </c>
      <c r="C781" s="116" t="s">
        <v>48</v>
      </c>
      <c r="D781" s="117" t="s">
        <v>428</v>
      </c>
      <c r="E781" s="116" t="s">
        <v>82</v>
      </c>
      <c r="F781" s="123"/>
      <c r="G781" s="123"/>
      <c r="H781" s="123"/>
      <c r="I781" s="158"/>
      <c r="J781" s="158"/>
      <c r="K781" s="158"/>
      <c r="L781" s="83"/>
      <c r="M781" s="83"/>
      <c r="N781" s="83"/>
      <c r="O781" s="158"/>
      <c r="P781" s="158"/>
      <c r="Q781" s="158"/>
      <c r="R781" s="83"/>
      <c r="S781" s="83"/>
      <c r="T781" s="83"/>
      <c r="U781" s="158"/>
      <c r="V781" s="158"/>
      <c r="W781" s="158"/>
      <c r="X781" s="83"/>
      <c r="Y781" s="83"/>
      <c r="Z781" s="83"/>
      <c r="AA781" s="158"/>
      <c r="AB781" s="158"/>
      <c r="AC781" s="158"/>
      <c r="AD781" s="83"/>
      <c r="AE781" s="83"/>
      <c r="AF781" s="83"/>
      <c r="AG781" s="83"/>
      <c r="AH781" s="158"/>
      <c r="AI781" s="158"/>
      <c r="AJ781" s="158"/>
      <c r="AK781" s="158"/>
      <c r="AL781" s="83"/>
      <c r="AM781" s="83"/>
      <c r="AN781" s="83"/>
      <c r="AO781" s="83"/>
      <c r="AP781" s="83"/>
      <c r="AQ781" s="83"/>
      <c r="AR781" s="83"/>
      <c r="AS781" s="83"/>
      <c r="AT781" s="83"/>
      <c r="AU781" s="83"/>
      <c r="AV781" s="83"/>
      <c r="AW781" s="83"/>
    </row>
    <row r="782" spans="1:49" s="125" customFormat="1" ht="20.25" hidden="1" customHeight="1">
      <c r="A782" s="111" t="s">
        <v>179</v>
      </c>
      <c r="B782" s="116" t="s">
        <v>59</v>
      </c>
      <c r="C782" s="116" t="s">
        <v>48</v>
      </c>
      <c r="D782" s="117" t="s">
        <v>428</v>
      </c>
      <c r="E782" s="116" t="s">
        <v>178</v>
      </c>
      <c r="F782" s="123"/>
      <c r="G782" s="123"/>
      <c r="H782" s="123"/>
      <c r="I782" s="158"/>
      <c r="J782" s="158"/>
      <c r="K782" s="158"/>
      <c r="L782" s="83"/>
      <c r="M782" s="83"/>
      <c r="N782" s="83"/>
      <c r="O782" s="158"/>
      <c r="P782" s="158"/>
      <c r="Q782" s="158"/>
      <c r="R782" s="83"/>
      <c r="S782" s="83"/>
      <c r="T782" s="83"/>
      <c r="U782" s="158"/>
      <c r="V782" s="158"/>
      <c r="W782" s="158"/>
      <c r="X782" s="83"/>
      <c r="Y782" s="83"/>
      <c r="Z782" s="83"/>
      <c r="AA782" s="158"/>
      <c r="AB782" s="158"/>
      <c r="AC782" s="158"/>
      <c r="AD782" s="83"/>
      <c r="AE782" s="83"/>
      <c r="AF782" s="83"/>
      <c r="AG782" s="83"/>
      <c r="AH782" s="158"/>
      <c r="AI782" s="158"/>
      <c r="AJ782" s="158"/>
      <c r="AK782" s="158"/>
      <c r="AL782" s="83"/>
      <c r="AM782" s="83"/>
      <c r="AN782" s="83"/>
      <c r="AO782" s="83"/>
      <c r="AP782" s="83"/>
      <c r="AQ782" s="83"/>
      <c r="AR782" s="83"/>
      <c r="AS782" s="83"/>
      <c r="AT782" s="83"/>
      <c r="AU782" s="83"/>
      <c r="AV782" s="83"/>
      <c r="AW782" s="83"/>
    </row>
    <row r="783" spans="1:49" s="125" customFormat="1" ht="26.25" hidden="1" customHeight="1">
      <c r="A783" s="124" t="s">
        <v>189</v>
      </c>
      <c r="B783" s="116" t="s">
        <v>59</v>
      </c>
      <c r="C783" s="116" t="s">
        <v>48</v>
      </c>
      <c r="D783" s="117" t="s">
        <v>428</v>
      </c>
      <c r="E783" s="116" t="s">
        <v>188</v>
      </c>
      <c r="F783" s="123"/>
      <c r="G783" s="123"/>
      <c r="H783" s="123"/>
      <c r="I783" s="158"/>
      <c r="J783" s="158"/>
      <c r="K783" s="158"/>
      <c r="L783" s="83"/>
      <c r="M783" s="83"/>
      <c r="N783" s="83"/>
      <c r="O783" s="158"/>
      <c r="P783" s="158"/>
      <c r="Q783" s="158"/>
      <c r="R783" s="83"/>
      <c r="S783" s="83"/>
      <c r="T783" s="83"/>
      <c r="U783" s="158"/>
      <c r="V783" s="158"/>
      <c r="W783" s="158"/>
      <c r="X783" s="83"/>
      <c r="Y783" s="83"/>
      <c r="Z783" s="83"/>
      <c r="AA783" s="158"/>
      <c r="AB783" s="158"/>
      <c r="AC783" s="158"/>
      <c r="AD783" s="83"/>
      <c r="AE783" s="83"/>
      <c r="AF783" s="83"/>
      <c r="AG783" s="83"/>
      <c r="AH783" s="158"/>
      <c r="AI783" s="158"/>
      <c r="AJ783" s="158"/>
      <c r="AK783" s="158"/>
      <c r="AL783" s="83"/>
      <c r="AM783" s="83"/>
      <c r="AN783" s="83"/>
      <c r="AO783" s="83"/>
      <c r="AP783" s="83"/>
      <c r="AQ783" s="83"/>
      <c r="AR783" s="83"/>
      <c r="AS783" s="83"/>
      <c r="AT783" s="83"/>
      <c r="AU783" s="83"/>
      <c r="AV783" s="83"/>
      <c r="AW783" s="83"/>
    </row>
    <row r="784" spans="1:49" s="125" customFormat="1" ht="33.75" hidden="1" customHeight="1">
      <c r="A784" s="118" t="s">
        <v>505</v>
      </c>
      <c r="B784" s="116" t="s">
        <v>59</v>
      </c>
      <c r="C784" s="116" t="s">
        <v>48</v>
      </c>
      <c r="D784" s="114" t="s">
        <v>506</v>
      </c>
      <c r="E784" s="116"/>
      <c r="F784" s="113">
        <f t="shared" ref="F784:U786" si="1373">F785</f>
        <v>0</v>
      </c>
      <c r="G784" s="113">
        <f t="shared" si="1373"/>
        <v>0</v>
      </c>
      <c r="H784" s="113">
        <f t="shared" si="1373"/>
        <v>0</v>
      </c>
      <c r="I784" s="152">
        <f t="shared" si="1373"/>
        <v>0</v>
      </c>
      <c r="J784" s="152">
        <f t="shared" si="1373"/>
        <v>0</v>
      </c>
      <c r="K784" s="152">
        <f t="shared" si="1373"/>
        <v>0</v>
      </c>
      <c r="L784" s="32">
        <f t="shared" si="1373"/>
        <v>0</v>
      </c>
      <c r="M784" s="32">
        <f t="shared" si="1373"/>
        <v>0</v>
      </c>
      <c r="N784" s="32">
        <f t="shared" si="1373"/>
        <v>0</v>
      </c>
      <c r="O784" s="152">
        <f t="shared" si="1373"/>
        <v>0</v>
      </c>
      <c r="P784" s="152">
        <f t="shared" si="1373"/>
        <v>0</v>
      </c>
      <c r="Q784" s="152">
        <f t="shared" si="1373"/>
        <v>0</v>
      </c>
      <c r="R784" s="32">
        <f t="shared" si="1373"/>
        <v>0</v>
      </c>
      <c r="S784" s="32">
        <f t="shared" si="1373"/>
        <v>0</v>
      </c>
      <c r="T784" s="32">
        <f t="shared" si="1373"/>
        <v>0</v>
      </c>
      <c r="U784" s="152">
        <f t="shared" si="1373"/>
        <v>0</v>
      </c>
      <c r="V784" s="152">
        <f t="shared" ref="U784:AL786" si="1374">V785</f>
        <v>0</v>
      </c>
      <c r="W784" s="152">
        <f t="shared" si="1374"/>
        <v>0</v>
      </c>
      <c r="X784" s="32">
        <f t="shared" si="1374"/>
        <v>0</v>
      </c>
      <c r="Y784" s="32">
        <f t="shared" si="1374"/>
        <v>0</v>
      </c>
      <c r="Z784" s="32">
        <f t="shared" si="1374"/>
        <v>0</v>
      </c>
      <c r="AA784" s="152">
        <f t="shared" si="1374"/>
        <v>0</v>
      </c>
      <c r="AB784" s="152">
        <f t="shared" si="1374"/>
        <v>0</v>
      </c>
      <c r="AC784" s="152">
        <f t="shared" si="1374"/>
        <v>0</v>
      </c>
      <c r="AD784" s="32">
        <f t="shared" si="1374"/>
        <v>0</v>
      </c>
      <c r="AE784" s="32">
        <f t="shared" si="1374"/>
        <v>0</v>
      </c>
      <c r="AF784" s="32">
        <f t="shared" si="1374"/>
        <v>0</v>
      </c>
      <c r="AG784" s="32"/>
      <c r="AH784" s="152">
        <f t="shared" si="1374"/>
        <v>0</v>
      </c>
      <c r="AI784" s="152">
        <f t="shared" si="1374"/>
        <v>0</v>
      </c>
      <c r="AJ784" s="152">
        <f t="shared" si="1374"/>
        <v>0</v>
      </c>
      <c r="AK784" s="152">
        <f t="shared" si="1374"/>
        <v>0</v>
      </c>
      <c r="AL784" s="32">
        <f t="shared" si="1374"/>
        <v>0</v>
      </c>
      <c r="AM784" s="32">
        <f t="shared" ref="AH784:AW786" si="1375">AM785</f>
        <v>0</v>
      </c>
      <c r="AN784" s="32">
        <f t="shared" si="1375"/>
        <v>0</v>
      </c>
      <c r="AO784" s="32">
        <f t="shared" si="1375"/>
        <v>0</v>
      </c>
      <c r="AP784" s="32">
        <f t="shared" si="1375"/>
        <v>0</v>
      </c>
      <c r="AQ784" s="32">
        <f t="shared" si="1375"/>
        <v>0</v>
      </c>
      <c r="AR784" s="32">
        <f t="shared" si="1375"/>
        <v>0</v>
      </c>
      <c r="AS784" s="32">
        <f t="shared" si="1375"/>
        <v>0</v>
      </c>
      <c r="AT784" s="32">
        <f t="shared" si="1375"/>
        <v>0</v>
      </c>
      <c r="AU784" s="32">
        <f t="shared" si="1375"/>
        <v>0</v>
      </c>
      <c r="AV784" s="32">
        <f t="shared" si="1375"/>
        <v>0</v>
      </c>
      <c r="AW784" s="32">
        <f t="shared" si="1375"/>
        <v>0</v>
      </c>
    </row>
    <row r="785" spans="1:49" s="125" customFormat="1" ht="50.25" hidden="1" customHeight="1">
      <c r="A785" s="121" t="s">
        <v>515</v>
      </c>
      <c r="B785" s="116" t="s">
        <v>59</v>
      </c>
      <c r="C785" s="116" t="s">
        <v>48</v>
      </c>
      <c r="D785" s="114" t="s">
        <v>507</v>
      </c>
      <c r="E785" s="122"/>
      <c r="F785" s="113">
        <f t="shared" si="1373"/>
        <v>0</v>
      </c>
      <c r="G785" s="113">
        <f t="shared" si="1373"/>
        <v>0</v>
      </c>
      <c r="H785" s="113">
        <f t="shared" si="1373"/>
        <v>0</v>
      </c>
      <c r="I785" s="152">
        <f t="shared" si="1373"/>
        <v>0</v>
      </c>
      <c r="J785" s="152">
        <f t="shared" si="1373"/>
        <v>0</v>
      </c>
      <c r="K785" s="152">
        <f t="shared" si="1373"/>
        <v>0</v>
      </c>
      <c r="L785" s="32">
        <f t="shared" si="1373"/>
        <v>0</v>
      </c>
      <c r="M785" s="32">
        <f t="shared" si="1373"/>
        <v>0</v>
      </c>
      <c r="N785" s="32">
        <f t="shared" si="1373"/>
        <v>0</v>
      </c>
      <c r="O785" s="152">
        <f t="shared" si="1373"/>
        <v>0</v>
      </c>
      <c r="P785" s="152">
        <f t="shared" si="1373"/>
        <v>0</v>
      </c>
      <c r="Q785" s="152">
        <f t="shared" si="1373"/>
        <v>0</v>
      </c>
      <c r="R785" s="32">
        <f t="shared" si="1373"/>
        <v>0</v>
      </c>
      <c r="S785" s="32">
        <f t="shared" si="1373"/>
        <v>0</v>
      </c>
      <c r="T785" s="32">
        <f t="shared" si="1373"/>
        <v>0</v>
      </c>
      <c r="U785" s="152">
        <f t="shared" si="1374"/>
        <v>0</v>
      </c>
      <c r="V785" s="152">
        <f t="shared" si="1374"/>
        <v>0</v>
      </c>
      <c r="W785" s="152">
        <f t="shared" si="1374"/>
        <v>0</v>
      </c>
      <c r="X785" s="32">
        <f t="shared" si="1374"/>
        <v>0</v>
      </c>
      <c r="Y785" s="32">
        <f t="shared" si="1374"/>
        <v>0</v>
      </c>
      <c r="Z785" s="32">
        <f t="shared" si="1374"/>
        <v>0</v>
      </c>
      <c r="AA785" s="152">
        <f t="shared" si="1374"/>
        <v>0</v>
      </c>
      <c r="AB785" s="152">
        <f t="shared" si="1374"/>
        <v>0</v>
      </c>
      <c r="AC785" s="152">
        <f t="shared" si="1374"/>
        <v>0</v>
      </c>
      <c r="AD785" s="32">
        <f t="shared" si="1374"/>
        <v>0</v>
      </c>
      <c r="AE785" s="32">
        <f t="shared" si="1374"/>
        <v>0</v>
      </c>
      <c r="AF785" s="32">
        <f t="shared" si="1374"/>
        <v>0</v>
      </c>
      <c r="AG785" s="32"/>
      <c r="AH785" s="152">
        <f t="shared" si="1375"/>
        <v>0</v>
      </c>
      <c r="AI785" s="152">
        <f t="shared" si="1375"/>
        <v>0</v>
      </c>
      <c r="AJ785" s="152">
        <f t="shared" si="1375"/>
        <v>0</v>
      </c>
      <c r="AK785" s="152">
        <f t="shared" si="1375"/>
        <v>0</v>
      </c>
      <c r="AL785" s="32">
        <f t="shared" si="1375"/>
        <v>0</v>
      </c>
      <c r="AM785" s="32">
        <f t="shared" si="1375"/>
        <v>0</v>
      </c>
      <c r="AN785" s="32">
        <f t="shared" si="1375"/>
        <v>0</v>
      </c>
      <c r="AO785" s="32">
        <f t="shared" si="1375"/>
        <v>0</v>
      </c>
      <c r="AP785" s="32">
        <f t="shared" si="1375"/>
        <v>0</v>
      </c>
      <c r="AQ785" s="32">
        <f t="shared" si="1375"/>
        <v>0</v>
      </c>
      <c r="AR785" s="32">
        <f t="shared" si="1375"/>
        <v>0</v>
      </c>
      <c r="AS785" s="32">
        <f t="shared" si="1375"/>
        <v>0</v>
      </c>
      <c r="AT785" s="32">
        <f t="shared" si="1375"/>
        <v>0</v>
      </c>
      <c r="AU785" s="32">
        <f t="shared" si="1375"/>
        <v>0</v>
      </c>
      <c r="AV785" s="32">
        <f t="shared" si="1375"/>
        <v>0</v>
      </c>
      <c r="AW785" s="32">
        <f t="shared" si="1375"/>
        <v>0</v>
      </c>
    </row>
    <row r="786" spans="1:49" s="125" customFormat="1" ht="33.75" hidden="1" customHeight="1">
      <c r="A786" s="124" t="s">
        <v>213</v>
      </c>
      <c r="B786" s="116" t="s">
        <v>59</v>
      </c>
      <c r="C786" s="116" t="s">
        <v>48</v>
      </c>
      <c r="D786" s="114" t="s">
        <v>507</v>
      </c>
      <c r="E786" s="122">
        <v>400</v>
      </c>
      <c r="F786" s="113">
        <f t="shared" si="1373"/>
        <v>0</v>
      </c>
      <c r="G786" s="113">
        <f t="shared" si="1373"/>
        <v>0</v>
      </c>
      <c r="H786" s="113">
        <f t="shared" si="1373"/>
        <v>0</v>
      </c>
      <c r="I786" s="152">
        <f t="shared" si="1373"/>
        <v>0</v>
      </c>
      <c r="J786" s="152">
        <f t="shared" si="1373"/>
        <v>0</v>
      </c>
      <c r="K786" s="152">
        <f t="shared" si="1373"/>
        <v>0</v>
      </c>
      <c r="L786" s="32">
        <f t="shared" si="1373"/>
        <v>0</v>
      </c>
      <c r="M786" s="32">
        <f t="shared" si="1373"/>
        <v>0</v>
      </c>
      <c r="N786" s="32">
        <f t="shared" si="1373"/>
        <v>0</v>
      </c>
      <c r="O786" s="152">
        <f t="shared" si="1373"/>
        <v>0</v>
      </c>
      <c r="P786" s="152">
        <f t="shared" si="1373"/>
        <v>0</v>
      </c>
      <c r="Q786" s="152">
        <f t="shared" si="1373"/>
        <v>0</v>
      </c>
      <c r="R786" s="32">
        <f t="shared" si="1373"/>
        <v>0</v>
      </c>
      <c r="S786" s="32">
        <f t="shared" si="1373"/>
        <v>0</v>
      </c>
      <c r="T786" s="32">
        <f t="shared" si="1373"/>
        <v>0</v>
      </c>
      <c r="U786" s="152">
        <f t="shared" si="1374"/>
        <v>0</v>
      </c>
      <c r="V786" s="152">
        <f t="shared" si="1374"/>
        <v>0</v>
      </c>
      <c r="W786" s="152">
        <f t="shared" si="1374"/>
        <v>0</v>
      </c>
      <c r="X786" s="32">
        <f t="shared" si="1374"/>
        <v>0</v>
      </c>
      <c r="Y786" s="32">
        <f t="shared" si="1374"/>
        <v>0</v>
      </c>
      <c r="Z786" s="32">
        <f t="shared" si="1374"/>
        <v>0</v>
      </c>
      <c r="AA786" s="152">
        <f t="shared" si="1374"/>
        <v>0</v>
      </c>
      <c r="AB786" s="152">
        <f t="shared" si="1374"/>
        <v>0</v>
      </c>
      <c r="AC786" s="152">
        <f t="shared" si="1374"/>
        <v>0</v>
      </c>
      <c r="AD786" s="32">
        <f t="shared" si="1374"/>
        <v>0</v>
      </c>
      <c r="AE786" s="32">
        <f t="shared" si="1374"/>
        <v>0</v>
      </c>
      <c r="AF786" s="32">
        <f t="shared" si="1374"/>
        <v>0</v>
      </c>
      <c r="AG786" s="32"/>
      <c r="AH786" s="152">
        <f t="shared" si="1375"/>
        <v>0</v>
      </c>
      <c r="AI786" s="152">
        <f t="shared" si="1375"/>
        <v>0</v>
      </c>
      <c r="AJ786" s="152">
        <f t="shared" si="1375"/>
        <v>0</v>
      </c>
      <c r="AK786" s="152">
        <f t="shared" si="1375"/>
        <v>0</v>
      </c>
      <c r="AL786" s="32">
        <f t="shared" si="1375"/>
        <v>0</v>
      </c>
      <c r="AM786" s="32">
        <f t="shared" si="1375"/>
        <v>0</v>
      </c>
      <c r="AN786" s="32">
        <f t="shared" si="1375"/>
        <v>0</v>
      </c>
      <c r="AO786" s="32">
        <f t="shared" si="1375"/>
        <v>0</v>
      </c>
      <c r="AP786" s="32">
        <f t="shared" si="1375"/>
        <v>0</v>
      </c>
      <c r="AQ786" s="32">
        <f t="shared" si="1375"/>
        <v>0</v>
      </c>
      <c r="AR786" s="32">
        <f t="shared" si="1375"/>
        <v>0</v>
      </c>
      <c r="AS786" s="32">
        <f t="shared" si="1375"/>
        <v>0</v>
      </c>
      <c r="AT786" s="32">
        <f t="shared" si="1375"/>
        <v>0</v>
      </c>
      <c r="AU786" s="32">
        <f t="shared" si="1375"/>
        <v>0</v>
      </c>
      <c r="AV786" s="32">
        <f t="shared" si="1375"/>
        <v>0</v>
      </c>
      <c r="AW786" s="32">
        <f t="shared" si="1375"/>
        <v>0</v>
      </c>
    </row>
    <row r="787" spans="1:49" s="125" customFormat="1" ht="20.25" hidden="1" customHeight="1">
      <c r="A787" s="124" t="s">
        <v>83</v>
      </c>
      <c r="B787" s="116" t="s">
        <v>59</v>
      </c>
      <c r="C787" s="116" t="s">
        <v>48</v>
      </c>
      <c r="D787" s="114" t="s">
        <v>507</v>
      </c>
      <c r="E787" s="122">
        <v>410</v>
      </c>
      <c r="F787" s="113"/>
      <c r="G787" s="113"/>
      <c r="H787" s="113"/>
      <c r="I787" s="152"/>
      <c r="J787" s="152"/>
      <c r="K787" s="152"/>
      <c r="L787" s="32"/>
      <c r="M787" s="32"/>
      <c r="N787" s="32"/>
      <c r="O787" s="152"/>
      <c r="P787" s="152"/>
      <c r="Q787" s="152"/>
      <c r="R787" s="32"/>
      <c r="S787" s="32"/>
      <c r="T787" s="32"/>
      <c r="U787" s="152"/>
      <c r="V787" s="152"/>
      <c r="W787" s="152"/>
      <c r="X787" s="32"/>
      <c r="Y787" s="32"/>
      <c r="Z787" s="32"/>
      <c r="AA787" s="152"/>
      <c r="AB787" s="152"/>
      <c r="AC787" s="152"/>
      <c r="AD787" s="32"/>
      <c r="AE787" s="32"/>
      <c r="AF787" s="32"/>
      <c r="AG787" s="32"/>
      <c r="AH787" s="152"/>
      <c r="AI787" s="152"/>
      <c r="AJ787" s="152"/>
      <c r="AK787" s="152"/>
      <c r="AL787" s="32"/>
      <c r="AM787" s="32"/>
      <c r="AN787" s="32"/>
      <c r="AO787" s="32"/>
      <c r="AP787" s="32"/>
      <c r="AQ787" s="32"/>
      <c r="AR787" s="32"/>
      <c r="AS787" s="32"/>
      <c r="AT787" s="32"/>
      <c r="AU787" s="32"/>
      <c r="AV787" s="32"/>
      <c r="AW787" s="32"/>
    </row>
    <row r="788" spans="1:49" s="125" customFormat="1" ht="50.25" hidden="1" customHeight="1">
      <c r="A788" s="121" t="s">
        <v>515</v>
      </c>
      <c r="B788" s="116" t="s">
        <v>59</v>
      </c>
      <c r="C788" s="116" t="s">
        <v>48</v>
      </c>
      <c r="D788" s="114" t="s">
        <v>509</v>
      </c>
      <c r="E788" s="122"/>
      <c r="F788" s="113">
        <f t="shared" ref="F788:U789" si="1376">F789</f>
        <v>0</v>
      </c>
      <c r="G788" s="113">
        <f t="shared" si="1376"/>
        <v>0</v>
      </c>
      <c r="H788" s="113">
        <f t="shared" si="1376"/>
        <v>0</v>
      </c>
      <c r="I788" s="152">
        <f t="shared" si="1376"/>
        <v>0</v>
      </c>
      <c r="J788" s="152">
        <f t="shared" si="1376"/>
        <v>0</v>
      </c>
      <c r="K788" s="152">
        <f t="shared" si="1376"/>
        <v>0</v>
      </c>
      <c r="L788" s="32">
        <f t="shared" si="1376"/>
        <v>0</v>
      </c>
      <c r="M788" s="32">
        <f t="shared" si="1376"/>
        <v>0</v>
      </c>
      <c r="N788" s="32">
        <f t="shared" si="1376"/>
        <v>0</v>
      </c>
      <c r="O788" s="152">
        <f t="shared" si="1376"/>
        <v>0</v>
      </c>
      <c r="P788" s="152">
        <f t="shared" si="1376"/>
        <v>0</v>
      </c>
      <c r="Q788" s="152">
        <f t="shared" si="1376"/>
        <v>0</v>
      </c>
      <c r="R788" s="32">
        <f t="shared" si="1376"/>
        <v>0</v>
      </c>
      <c r="S788" s="32">
        <f t="shared" si="1376"/>
        <v>0</v>
      </c>
      <c r="T788" s="32">
        <f t="shared" si="1376"/>
        <v>0</v>
      </c>
      <c r="U788" s="152">
        <f t="shared" si="1376"/>
        <v>0</v>
      </c>
      <c r="V788" s="152">
        <f t="shared" ref="U788:AL789" si="1377">V789</f>
        <v>0</v>
      </c>
      <c r="W788" s="152">
        <f t="shared" si="1377"/>
        <v>0</v>
      </c>
      <c r="X788" s="32">
        <f t="shared" si="1377"/>
        <v>0</v>
      </c>
      <c r="Y788" s="32">
        <f t="shared" si="1377"/>
        <v>0</v>
      </c>
      <c r="Z788" s="32">
        <f t="shared" si="1377"/>
        <v>0</v>
      </c>
      <c r="AA788" s="152">
        <f t="shared" si="1377"/>
        <v>0</v>
      </c>
      <c r="AB788" s="152">
        <f t="shared" si="1377"/>
        <v>0</v>
      </c>
      <c r="AC788" s="152">
        <f t="shared" si="1377"/>
        <v>0</v>
      </c>
      <c r="AD788" s="32">
        <f t="shared" si="1377"/>
        <v>0</v>
      </c>
      <c r="AE788" s="32">
        <f t="shared" si="1377"/>
        <v>0</v>
      </c>
      <c r="AF788" s="32">
        <f t="shared" si="1377"/>
        <v>0</v>
      </c>
      <c r="AG788" s="32"/>
      <c r="AH788" s="152">
        <f t="shared" si="1377"/>
        <v>0</v>
      </c>
      <c r="AI788" s="152">
        <f t="shared" si="1377"/>
        <v>0</v>
      </c>
      <c r="AJ788" s="152">
        <f t="shared" si="1377"/>
        <v>0</v>
      </c>
      <c r="AK788" s="152">
        <f t="shared" si="1377"/>
        <v>0</v>
      </c>
      <c r="AL788" s="32">
        <f t="shared" si="1377"/>
        <v>0</v>
      </c>
      <c r="AM788" s="32">
        <f t="shared" ref="AH788:AW789" si="1378">AM789</f>
        <v>0</v>
      </c>
      <c r="AN788" s="32">
        <f t="shared" si="1378"/>
        <v>0</v>
      </c>
      <c r="AO788" s="32">
        <f t="shared" si="1378"/>
        <v>0</v>
      </c>
      <c r="AP788" s="32">
        <f t="shared" si="1378"/>
        <v>0</v>
      </c>
      <c r="AQ788" s="32">
        <f t="shared" si="1378"/>
        <v>0</v>
      </c>
      <c r="AR788" s="32">
        <f t="shared" si="1378"/>
        <v>0</v>
      </c>
      <c r="AS788" s="32">
        <f t="shared" si="1378"/>
        <v>0</v>
      </c>
      <c r="AT788" s="32">
        <f t="shared" si="1378"/>
        <v>0</v>
      </c>
      <c r="AU788" s="32">
        <f t="shared" si="1378"/>
        <v>0</v>
      </c>
      <c r="AV788" s="32">
        <f t="shared" si="1378"/>
        <v>0</v>
      </c>
      <c r="AW788" s="32">
        <f t="shared" si="1378"/>
        <v>0</v>
      </c>
    </row>
    <row r="789" spans="1:49" s="125" customFormat="1" ht="33.75" hidden="1" customHeight="1">
      <c r="A789" s="124" t="s">
        <v>213</v>
      </c>
      <c r="B789" s="116" t="s">
        <v>59</v>
      </c>
      <c r="C789" s="116" t="s">
        <v>48</v>
      </c>
      <c r="D789" s="114" t="s">
        <v>509</v>
      </c>
      <c r="E789" s="122">
        <v>400</v>
      </c>
      <c r="F789" s="113">
        <f t="shared" si="1376"/>
        <v>0</v>
      </c>
      <c r="G789" s="113">
        <f t="shared" si="1376"/>
        <v>0</v>
      </c>
      <c r="H789" s="113">
        <f t="shared" si="1376"/>
        <v>0</v>
      </c>
      <c r="I789" s="152">
        <f t="shared" si="1376"/>
        <v>0</v>
      </c>
      <c r="J789" s="152">
        <f t="shared" si="1376"/>
        <v>0</v>
      </c>
      <c r="K789" s="152">
        <f t="shared" si="1376"/>
        <v>0</v>
      </c>
      <c r="L789" s="32">
        <f t="shared" si="1376"/>
        <v>0</v>
      </c>
      <c r="M789" s="32">
        <f t="shared" si="1376"/>
        <v>0</v>
      </c>
      <c r="N789" s="32">
        <f t="shared" si="1376"/>
        <v>0</v>
      </c>
      <c r="O789" s="152">
        <f t="shared" si="1376"/>
        <v>0</v>
      </c>
      <c r="P789" s="152">
        <f t="shared" si="1376"/>
        <v>0</v>
      </c>
      <c r="Q789" s="152">
        <f t="shared" si="1376"/>
        <v>0</v>
      </c>
      <c r="R789" s="32">
        <f t="shared" si="1376"/>
        <v>0</v>
      </c>
      <c r="S789" s="32">
        <f t="shared" si="1376"/>
        <v>0</v>
      </c>
      <c r="T789" s="32">
        <f t="shared" si="1376"/>
        <v>0</v>
      </c>
      <c r="U789" s="152">
        <f t="shared" si="1377"/>
        <v>0</v>
      </c>
      <c r="V789" s="152">
        <f t="shared" si="1377"/>
        <v>0</v>
      </c>
      <c r="W789" s="152">
        <f t="shared" si="1377"/>
        <v>0</v>
      </c>
      <c r="X789" s="32">
        <f t="shared" si="1377"/>
        <v>0</v>
      </c>
      <c r="Y789" s="32">
        <f t="shared" si="1377"/>
        <v>0</v>
      </c>
      <c r="Z789" s="32">
        <f t="shared" si="1377"/>
        <v>0</v>
      </c>
      <c r="AA789" s="152">
        <f t="shared" si="1377"/>
        <v>0</v>
      </c>
      <c r="AB789" s="152">
        <f t="shared" si="1377"/>
        <v>0</v>
      </c>
      <c r="AC789" s="152">
        <f t="shared" si="1377"/>
        <v>0</v>
      </c>
      <c r="AD789" s="32">
        <f t="shared" si="1377"/>
        <v>0</v>
      </c>
      <c r="AE789" s="32">
        <f t="shared" si="1377"/>
        <v>0</v>
      </c>
      <c r="AF789" s="32">
        <f t="shared" si="1377"/>
        <v>0</v>
      </c>
      <c r="AG789" s="32"/>
      <c r="AH789" s="152">
        <f t="shared" si="1378"/>
        <v>0</v>
      </c>
      <c r="AI789" s="152">
        <f t="shared" si="1378"/>
        <v>0</v>
      </c>
      <c r="AJ789" s="152">
        <f t="shared" si="1378"/>
        <v>0</v>
      </c>
      <c r="AK789" s="152">
        <f t="shared" si="1378"/>
        <v>0</v>
      </c>
      <c r="AL789" s="32">
        <f t="shared" si="1378"/>
        <v>0</v>
      </c>
      <c r="AM789" s="32">
        <f t="shared" si="1378"/>
        <v>0</v>
      </c>
      <c r="AN789" s="32">
        <f t="shared" si="1378"/>
        <v>0</v>
      </c>
      <c r="AO789" s="32">
        <f t="shared" si="1378"/>
        <v>0</v>
      </c>
      <c r="AP789" s="32">
        <f t="shared" si="1378"/>
        <v>0</v>
      </c>
      <c r="AQ789" s="32">
        <f t="shared" si="1378"/>
        <v>0</v>
      </c>
      <c r="AR789" s="32">
        <f t="shared" si="1378"/>
        <v>0</v>
      </c>
      <c r="AS789" s="32">
        <f t="shared" si="1378"/>
        <v>0</v>
      </c>
      <c r="AT789" s="32">
        <f t="shared" si="1378"/>
        <v>0</v>
      </c>
      <c r="AU789" s="32">
        <f t="shared" si="1378"/>
        <v>0</v>
      </c>
      <c r="AV789" s="32">
        <f t="shared" si="1378"/>
        <v>0</v>
      </c>
      <c r="AW789" s="32">
        <f t="shared" si="1378"/>
        <v>0</v>
      </c>
    </row>
    <row r="790" spans="1:49" s="5" customFormat="1" ht="20.25" hidden="1" customHeight="1">
      <c r="A790" s="124" t="s">
        <v>83</v>
      </c>
      <c r="B790" s="116" t="s">
        <v>59</v>
      </c>
      <c r="C790" s="116" t="s">
        <v>48</v>
      </c>
      <c r="D790" s="114" t="s">
        <v>509</v>
      </c>
      <c r="E790" s="122">
        <v>410</v>
      </c>
      <c r="F790" s="113"/>
      <c r="G790" s="113"/>
      <c r="H790" s="113"/>
      <c r="I790" s="152"/>
      <c r="J790" s="152"/>
      <c r="K790" s="152"/>
      <c r="L790" s="32"/>
      <c r="M790" s="32"/>
      <c r="N790" s="32"/>
      <c r="O790" s="152"/>
      <c r="P790" s="152"/>
      <c r="Q790" s="152"/>
      <c r="R790" s="32"/>
      <c r="S790" s="32"/>
      <c r="T790" s="32"/>
      <c r="U790" s="152"/>
      <c r="V790" s="152"/>
      <c r="W790" s="152"/>
      <c r="X790" s="32"/>
      <c r="Y790" s="32"/>
      <c r="Z790" s="32"/>
      <c r="AA790" s="152"/>
      <c r="AB790" s="152"/>
      <c r="AC790" s="152"/>
      <c r="AD790" s="32"/>
      <c r="AE790" s="32"/>
      <c r="AF790" s="32"/>
      <c r="AG790" s="32"/>
      <c r="AH790" s="152"/>
      <c r="AI790" s="152"/>
      <c r="AJ790" s="152"/>
      <c r="AK790" s="152"/>
      <c r="AL790" s="32"/>
      <c r="AM790" s="32"/>
      <c r="AN790" s="32"/>
      <c r="AO790" s="32"/>
      <c r="AP790" s="32"/>
      <c r="AQ790" s="32"/>
      <c r="AR790" s="32"/>
      <c r="AS790" s="32"/>
      <c r="AT790" s="32"/>
      <c r="AU790" s="32"/>
      <c r="AV790" s="32"/>
      <c r="AW790" s="32"/>
    </row>
    <row r="791" spans="1:49" s="5" customFormat="1" ht="33.75">
      <c r="A791" s="29" t="s">
        <v>79</v>
      </c>
      <c r="B791" s="30" t="s">
        <v>59</v>
      </c>
      <c r="C791" s="30" t="s">
        <v>48</v>
      </c>
      <c r="D791" s="31" t="s">
        <v>238</v>
      </c>
      <c r="E791" s="30"/>
      <c r="F791" s="32">
        <f>F792+F810+F832+F828</f>
        <v>386103</v>
      </c>
      <c r="G791" s="32">
        <f t="shared" ref="G791:I791" si="1379">G792+G810+G832+G828</f>
        <v>0</v>
      </c>
      <c r="H791" s="32">
        <f t="shared" si="1379"/>
        <v>389935</v>
      </c>
      <c r="I791" s="152">
        <f t="shared" si="1379"/>
        <v>0</v>
      </c>
      <c r="J791" s="152">
        <f t="shared" ref="J791:O791" si="1380">J792+J810+J832+J828</f>
        <v>0</v>
      </c>
      <c r="K791" s="152">
        <f t="shared" si="1380"/>
        <v>0</v>
      </c>
      <c r="L791" s="32">
        <f t="shared" si="1380"/>
        <v>386103</v>
      </c>
      <c r="M791" s="32">
        <f t="shared" si="1380"/>
        <v>0</v>
      </c>
      <c r="N791" s="32">
        <f t="shared" si="1380"/>
        <v>389935</v>
      </c>
      <c r="O791" s="152">
        <f t="shared" si="1380"/>
        <v>0</v>
      </c>
      <c r="P791" s="152">
        <f t="shared" ref="P791:U791" si="1381">P792+P810+P832+P828</f>
        <v>0</v>
      </c>
      <c r="Q791" s="152">
        <f t="shared" si="1381"/>
        <v>0</v>
      </c>
      <c r="R791" s="32">
        <f t="shared" si="1381"/>
        <v>386103</v>
      </c>
      <c r="S791" s="32">
        <f t="shared" si="1381"/>
        <v>0</v>
      </c>
      <c r="T791" s="32">
        <f t="shared" si="1381"/>
        <v>389935</v>
      </c>
      <c r="U791" s="152">
        <f t="shared" si="1381"/>
        <v>0</v>
      </c>
      <c r="V791" s="152">
        <f t="shared" ref="V791:AA791" si="1382">V792+V810+V832+V828</f>
        <v>0</v>
      </c>
      <c r="W791" s="152">
        <f t="shared" si="1382"/>
        <v>0</v>
      </c>
      <c r="X791" s="32">
        <f t="shared" si="1382"/>
        <v>386103</v>
      </c>
      <c r="Y791" s="32">
        <f t="shared" si="1382"/>
        <v>0</v>
      </c>
      <c r="Z791" s="32">
        <f t="shared" si="1382"/>
        <v>389935</v>
      </c>
      <c r="AA791" s="152">
        <f t="shared" si="1382"/>
        <v>0</v>
      </c>
      <c r="AB791" s="152">
        <f t="shared" ref="AB791:AH791" si="1383">AB792+AB810+AB832+AB828</f>
        <v>0</v>
      </c>
      <c r="AC791" s="152">
        <f t="shared" si="1383"/>
        <v>0</v>
      </c>
      <c r="AD791" s="32">
        <f t="shared" si="1383"/>
        <v>386103</v>
      </c>
      <c r="AE791" s="32">
        <f t="shared" si="1383"/>
        <v>0</v>
      </c>
      <c r="AF791" s="32">
        <f t="shared" si="1383"/>
        <v>389935</v>
      </c>
      <c r="AG791" s="32"/>
      <c r="AH791" s="152">
        <f t="shared" si="1383"/>
        <v>1000</v>
      </c>
      <c r="AI791" s="152">
        <f t="shared" ref="AI791:AN791" si="1384">AI792+AI810+AI832+AI828</f>
        <v>0</v>
      </c>
      <c r="AJ791" s="152">
        <f t="shared" si="1384"/>
        <v>0</v>
      </c>
      <c r="AK791" s="152">
        <f t="shared" ref="AK791" si="1385">AK792+AK810+AK832+AK828</f>
        <v>0</v>
      </c>
      <c r="AL791" s="32">
        <f t="shared" si="1384"/>
        <v>387103</v>
      </c>
      <c r="AM791" s="32">
        <f t="shared" si="1384"/>
        <v>0</v>
      </c>
      <c r="AN791" s="32">
        <f t="shared" si="1384"/>
        <v>389935</v>
      </c>
      <c r="AO791" s="32">
        <f t="shared" ref="AO791:AV791" si="1386">AO792+AO810+AO832+AO828</f>
        <v>0</v>
      </c>
      <c r="AP791" s="32">
        <f t="shared" si="1386"/>
        <v>0</v>
      </c>
      <c r="AQ791" s="32">
        <f t="shared" si="1386"/>
        <v>0</v>
      </c>
      <c r="AR791" s="32">
        <f t="shared" si="1386"/>
        <v>0</v>
      </c>
      <c r="AS791" s="32">
        <f t="shared" si="1386"/>
        <v>0</v>
      </c>
      <c r="AT791" s="32">
        <f t="shared" si="1386"/>
        <v>387103</v>
      </c>
      <c r="AU791" s="32">
        <f t="shared" si="1386"/>
        <v>0</v>
      </c>
      <c r="AV791" s="32">
        <f t="shared" si="1386"/>
        <v>389935</v>
      </c>
      <c r="AW791" s="32">
        <f t="shared" ref="AW791" si="1387">AW792+AW810+AW832+AW828</f>
        <v>0</v>
      </c>
    </row>
    <row r="792" spans="1:49" s="5" customFormat="1" ht="33.75">
      <c r="A792" s="70" t="s">
        <v>212</v>
      </c>
      <c r="B792" s="30" t="s">
        <v>59</v>
      </c>
      <c r="C792" s="30" t="s">
        <v>48</v>
      </c>
      <c r="D792" s="41" t="s">
        <v>423</v>
      </c>
      <c r="E792" s="30"/>
      <c r="F792" s="32">
        <f>F796+F800+F803+F806+F793</f>
        <v>380702</v>
      </c>
      <c r="G792" s="32">
        <f t="shared" ref="G792:I792" si="1388">G796+G800+G803+G806+G793</f>
        <v>0</v>
      </c>
      <c r="H792" s="32">
        <f t="shared" si="1388"/>
        <v>381692</v>
      </c>
      <c r="I792" s="152">
        <f t="shared" si="1388"/>
        <v>0</v>
      </c>
      <c r="J792" s="152">
        <f t="shared" ref="J792:O792" si="1389">J796+J800+J803+J806+J793</f>
        <v>0</v>
      </c>
      <c r="K792" s="152">
        <f t="shared" si="1389"/>
        <v>0</v>
      </c>
      <c r="L792" s="32">
        <f t="shared" si="1389"/>
        <v>380702</v>
      </c>
      <c r="M792" s="32">
        <f t="shared" si="1389"/>
        <v>0</v>
      </c>
      <c r="N792" s="32">
        <f t="shared" si="1389"/>
        <v>381692</v>
      </c>
      <c r="O792" s="152">
        <f t="shared" si="1389"/>
        <v>0</v>
      </c>
      <c r="P792" s="152">
        <f t="shared" ref="P792:U792" si="1390">P796+P800+P803+P806+P793</f>
        <v>0</v>
      </c>
      <c r="Q792" s="152">
        <f t="shared" si="1390"/>
        <v>0</v>
      </c>
      <c r="R792" s="32">
        <f t="shared" si="1390"/>
        <v>380702</v>
      </c>
      <c r="S792" s="32">
        <f t="shared" si="1390"/>
        <v>0</v>
      </c>
      <c r="T792" s="32">
        <f t="shared" si="1390"/>
        <v>381692</v>
      </c>
      <c r="U792" s="152">
        <f t="shared" si="1390"/>
        <v>0</v>
      </c>
      <c r="V792" s="152">
        <f t="shared" ref="V792:AA792" si="1391">V796+V800+V803+V806+V793</f>
        <v>0</v>
      </c>
      <c r="W792" s="152">
        <f t="shared" si="1391"/>
        <v>0</v>
      </c>
      <c r="X792" s="32">
        <f t="shared" si="1391"/>
        <v>380702</v>
      </c>
      <c r="Y792" s="32">
        <f t="shared" si="1391"/>
        <v>0</v>
      </c>
      <c r="Z792" s="32">
        <f t="shared" si="1391"/>
        <v>381692</v>
      </c>
      <c r="AA792" s="152">
        <f t="shared" si="1391"/>
        <v>0</v>
      </c>
      <c r="AB792" s="152">
        <f t="shared" ref="AB792:AH792" si="1392">AB796+AB800+AB803+AB806+AB793</f>
        <v>0</v>
      </c>
      <c r="AC792" s="152">
        <f t="shared" si="1392"/>
        <v>0</v>
      </c>
      <c r="AD792" s="32">
        <f t="shared" si="1392"/>
        <v>380702</v>
      </c>
      <c r="AE792" s="32">
        <f t="shared" si="1392"/>
        <v>0</v>
      </c>
      <c r="AF792" s="32">
        <f t="shared" si="1392"/>
        <v>381692</v>
      </c>
      <c r="AG792" s="32"/>
      <c r="AH792" s="152">
        <f t="shared" si="1392"/>
        <v>0</v>
      </c>
      <c r="AI792" s="152">
        <f t="shared" ref="AI792:AN792" si="1393">AI796+AI800+AI803+AI806+AI793</f>
        <v>0</v>
      </c>
      <c r="AJ792" s="152">
        <f t="shared" si="1393"/>
        <v>0</v>
      </c>
      <c r="AK792" s="152">
        <f t="shared" ref="AK792" si="1394">AK796+AK800+AK803+AK806+AK793</f>
        <v>0</v>
      </c>
      <c r="AL792" s="32">
        <f t="shared" si="1393"/>
        <v>380702</v>
      </c>
      <c r="AM792" s="32">
        <f t="shared" si="1393"/>
        <v>0</v>
      </c>
      <c r="AN792" s="32">
        <f t="shared" si="1393"/>
        <v>381692</v>
      </c>
      <c r="AO792" s="32">
        <f t="shared" ref="AO792:AV792" si="1395">AO796+AO800+AO803+AO806+AO793</f>
        <v>0</v>
      </c>
      <c r="AP792" s="32">
        <f t="shared" si="1395"/>
        <v>0</v>
      </c>
      <c r="AQ792" s="32">
        <f t="shared" si="1395"/>
        <v>0</v>
      </c>
      <c r="AR792" s="32">
        <f t="shared" si="1395"/>
        <v>0</v>
      </c>
      <c r="AS792" s="32">
        <f t="shared" si="1395"/>
        <v>0</v>
      </c>
      <c r="AT792" s="32">
        <f t="shared" si="1395"/>
        <v>380702</v>
      </c>
      <c r="AU792" s="32">
        <f t="shared" si="1395"/>
        <v>0</v>
      </c>
      <c r="AV792" s="32">
        <f t="shared" si="1395"/>
        <v>381692</v>
      </c>
      <c r="AW792" s="32">
        <f t="shared" ref="AW792" si="1396">AW796+AW800+AW803+AW806+AW793</f>
        <v>0</v>
      </c>
    </row>
    <row r="793" spans="1:49" s="5" customFormat="1" ht="33.75">
      <c r="A793" s="70" t="s">
        <v>614</v>
      </c>
      <c r="B793" s="30" t="s">
        <v>59</v>
      </c>
      <c r="C793" s="30" t="s">
        <v>48</v>
      </c>
      <c r="D793" s="41" t="s">
        <v>615</v>
      </c>
      <c r="E793" s="30"/>
      <c r="F793" s="32">
        <f>F794</f>
        <v>28167</v>
      </c>
      <c r="G793" s="32">
        <f t="shared" ref="G793:V794" si="1397">G794</f>
        <v>0</v>
      </c>
      <c r="H793" s="32">
        <f t="shared" si="1397"/>
        <v>29157</v>
      </c>
      <c r="I793" s="152">
        <f t="shared" si="1397"/>
        <v>0</v>
      </c>
      <c r="J793" s="152">
        <f t="shared" si="1397"/>
        <v>0</v>
      </c>
      <c r="K793" s="152">
        <f t="shared" si="1397"/>
        <v>0</v>
      </c>
      <c r="L793" s="32">
        <f t="shared" si="1397"/>
        <v>28167</v>
      </c>
      <c r="M793" s="32">
        <f t="shared" si="1397"/>
        <v>0</v>
      </c>
      <c r="N793" s="32">
        <f t="shared" si="1397"/>
        <v>29157</v>
      </c>
      <c r="O793" s="152">
        <f t="shared" si="1397"/>
        <v>0</v>
      </c>
      <c r="P793" s="152">
        <f t="shared" si="1397"/>
        <v>0</v>
      </c>
      <c r="Q793" s="152">
        <f t="shared" si="1397"/>
        <v>0</v>
      </c>
      <c r="R793" s="32">
        <f t="shared" si="1397"/>
        <v>28167</v>
      </c>
      <c r="S793" s="32">
        <f t="shared" si="1397"/>
        <v>0</v>
      </c>
      <c r="T793" s="32">
        <f t="shared" si="1397"/>
        <v>29157</v>
      </c>
      <c r="U793" s="152">
        <f t="shared" si="1397"/>
        <v>0</v>
      </c>
      <c r="V793" s="152">
        <f t="shared" si="1397"/>
        <v>0</v>
      </c>
      <c r="W793" s="152">
        <f t="shared" ref="U793:AL794" si="1398">W794</f>
        <v>0</v>
      </c>
      <c r="X793" s="32">
        <f t="shared" si="1398"/>
        <v>28167</v>
      </c>
      <c r="Y793" s="32">
        <f t="shared" si="1398"/>
        <v>0</v>
      </c>
      <c r="Z793" s="32">
        <f t="shared" si="1398"/>
        <v>29157</v>
      </c>
      <c r="AA793" s="152">
        <f t="shared" si="1398"/>
        <v>0</v>
      </c>
      <c r="AB793" s="152">
        <f t="shared" si="1398"/>
        <v>0</v>
      </c>
      <c r="AC793" s="152">
        <f t="shared" si="1398"/>
        <v>0</v>
      </c>
      <c r="AD793" s="32">
        <f t="shared" si="1398"/>
        <v>28167</v>
      </c>
      <c r="AE793" s="32">
        <f t="shared" si="1398"/>
        <v>0</v>
      </c>
      <c r="AF793" s="32">
        <f t="shared" si="1398"/>
        <v>29157</v>
      </c>
      <c r="AG793" s="32"/>
      <c r="AH793" s="152">
        <f t="shared" si="1398"/>
        <v>0</v>
      </c>
      <c r="AI793" s="152">
        <f t="shared" si="1398"/>
        <v>0</v>
      </c>
      <c r="AJ793" s="152">
        <f t="shared" si="1398"/>
        <v>0</v>
      </c>
      <c r="AK793" s="152">
        <f t="shared" si="1398"/>
        <v>0</v>
      </c>
      <c r="AL793" s="32">
        <f t="shared" si="1398"/>
        <v>28167</v>
      </c>
      <c r="AM793" s="32">
        <f t="shared" ref="AH793:AW794" si="1399">AM794</f>
        <v>0</v>
      </c>
      <c r="AN793" s="32">
        <f t="shared" si="1399"/>
        <v>29157</v>
      </c>
      <c r="AO793" s="32">
        <f t="shared" si="1399"/>
        <v>0</v>
      </c>
      <c r="AP793" s="32">
        <f t="shared" si="1399"/>
        <v>0</v>
      </c>
      <c r="AQ793" s="32">
        <f t="shared" si="1399"/>
        <v>0</v>
      </c>
      <c r="AR793" s="32">
        <f t="shared" si="1399"/>
        <v>0</v>
      </c>
      <c r="AS793" s="32">
        <f t="shared" si="1399"/>
        <v>0</v>
      </c>
      <c r="AT793" s="32">
        <f t="shared" si="1399"/>
        <v>28167</v>
      </c>
      <c r="AU793" s="32">
        <f t="shared" si="1399"/>
        <v>0</v>
      </c>
      <c r="AV793" s="32">
        <f t="shared" si="1399"/>
        <v>29157</v>
      </c>
      <c r="AW793" s="32">
        <f t="shared" si="1399"/>
        <v>0</v>
      </c>
    </row>
    <row r="794" spans="1:49" s="5" customFormat="1" ht="50.25">
      <c r="A794" s="70" t="s">
        <v>81</v>
      </c>
      <c r="B794" s="30" t="s">
        <v>59</v>
      </c>
      <c r="C794" s="30" t="s">
        <v>48</v>
      </c>
      <c r="D794" s="41" t="s">
        <v>615</v>
      </c>
      <c r="E794" s="30" t="s">
        <v>82</v>
      </c>
      <c r="F794" s="32">
        <f>F795</f>
        <v>28167</v>
      </c>
      <c r="G794" s="32">
        <f t="shared" si="1397"/>
        <v>0</v>
      </c>
      <c r="H794" s="32">
        <f t="shared" si="1397"/>
        <v>29157</v>
      </c>
      <c r="I794" s="152">
        <f t="shared" si="1397"/>
        <v>0</v>
      </c>
      <c r="J794" s="152">
        <f t="shared" si="1397"/>
        <v>0</v>
      </c>
      <c r="K794" s="152">
        <f t="shared" si="1397"/>
        <v>0</v>
      </c>
      <c r="L794" s="32">
        <f t="shared" si="1397"/>
        <v>28167</v>
      </c>
      <c r="M794" s="32">
        <f t="shared" si="1397"/>
        <v>0</v>
      </c>
      <c r="N794" s="32">
        <f t="shared" si="1397"/>
        <v>29157</v>
      </c>
      <c r="O794" s="152">
        <f t="shared" si="1397"/>
        <v>0</v>
      </c>
      <c r="P794" s="152">
        <f t="shared" si="1397"/>
        <v>0</v>
      </c>
      <c r="Q794" s="152">
        <f t="shared" si="1397"/>
        <v>0</v>
      </c>
      <c r="R794" s="32">
        <f t="shared" si="1397"/>
        <v>28167</v>
      </c>
      <c r="S794" s="32">
        <f t="shared" si="1397"/>
        <v>0</v>
      </c>
      <c r="T794" s="32">
        <f t="shared" si="1397"/>
        <v>29157</v>
      </c>
      <c r="U794" s="152">
        <f t="shared" si="1398"/>
        <v>0</v>
      </c>
      <c r="V794" s="152">
        <f t="shared" si="1398"/>
        <v>0</v>
      </c>
      <c r="W794" s="152">
        <f t="shared" si="1398"/>
        <v>0</v>
      </c>
      <c r="X794" s="32">
        <f t="shared" si="1398"/>
        <v>28167</v>
      </c>
      <c r="Y794" s="32">
        <f t="shared" si="1398"/>
        <v>0</v>
      </c>
      <c r="Z794" s="32">
        <f t="shared" si="1398"/>
        <v>29157</v>
      </c>
      <c r="AA794" s="152">
        <f t="shared" si="1398"/>
        <v>0</v>
      </c>
      <c r="AB794" s="152">
        <f t="shared" si="1398"/>
        <v>0</v>
      </c>
      <c r="AC794" s="152">
        <f t="shared" si="1398"/>
        <v>0</v>
      </c>
      <c r="AD794" s="32">
        <f t="shared" si="1398"/>
        <v>28167</v>
      </c>
      <c r="AE794" s="32">
        <f t="shared" si="1398"/>
        <v>0</v>
      </c>
      <c r="AF794" s="32">
        <f t="shared" si="1398"/>
        <v>29157</v>
      </c>
      <c r="AG794" s="32"/>
      <c r="AH794" s="152">
        <f t="shared" si="1399"/>
        <v>0</v>
      </c>
      <c r="AI794" s="152">
        <f t="shared" si="1399"/>
        <v>0</v>
      </c>
      <c r="AJ794" s="152">
        <f t="shared" si="1399"/>
        <v>0</v>
      </c>
      <c r="AK794" s="152">
        <f t="shared" si="1399"/>
        <v>0</v>
      </c>
      <c r="AL794" s="32">
        <f t="shared" si="1399"/>
        <v>28167</v>
      </c>
      <c r="AM794" s="32">
        <f t="shared" si="1399"/>
        <v>0</v>
      </c>
      <c r="AN794" s="32">
        <f t="shared" si="1399"/>
        <v>29157</v>
      </c>
      <c r="AO794" s="32">
        <f t="shared" si="1399"/>
        <v>0</v>
      </c>
      <c r="AP794" s="32">
        <f t="shared" si="1399"/>
        <v>0</v>
      </c>
      <c r="AQ794" s="32">
        <f t="shared" si="1399"/>
        <v>0</v>
      </c>
      <c r="AR794" s="32">
        <f t="shared" si="1399"/>
        <v>0</v>
      </c>
      <c r="AS794" s="32">
        <f t="shared" si="1399"/>
        <v>0</v>
      </c>
      <c r="AT794" s="32">
        <f t="shared" si="1399"/>
        <v>28167</v>
      </c>
      <c r="AU794" s="32">
        <f t="shared" si="1399"/>
        <v>0</v>
      </c>
      <c r="AV794" s="32">
        <f t="shared" si="1399"/>
        <v>29157</v>
      </c>
      <c r="AW794" s="32">
        <f t="shared" si="1399"/>
        <v>0</v>
      </c>
    </row>
    <row r="795" spans="1:49" s="5" customFormat="1" ht="33.75">
      <c r="A795" s="70" t="s">
        <v>189</v>
      </c>
      <c r="B795" s="30" t="s">
        <v>59</v>
      </c>
      <c r="C795" s="30" t="s">
        <v>48</v>
      </c>
      <c r="D795" s="41" t="s">
        <v>615</v>
      </c>
      <c r="E795" s="30" t="s">
        <v>188</v>
      </c>
      <c r="F795" s="32">
        <v>28167</v>
      </c>
      <c r="G795" s="32"/>
      <c r="H795" s="32">
        <v>29157</v>
      </c>
      <c r="I795" s="152"/>
      <c r="J795" s="152"/>
      <c r="K795" s="152"/>
      <c r="L795" s="32">
        <f>F795+I795+J795</f>
        <v>28167</v>
      </c>
      <c r="M795" s="32">
        <f>G795+J795</f>
        <v>0</v>
      </c>
      <c r="N795" s="32">
        <f>H795+K795</f>
        <v>29157</v>
      </c>
      <c r="O795" s="152"/>
      <c r="P795" s="152"/>
      <c r="Q795" s="152"/>
      <c r="R795" s="32">
        <f>L795+O795+P795</f>
        <v>28167</v>
      </c>
      <c r="S795" s="32">
        <f>M795+P795</f>
        <v>0</v>
      </c>
      <c r="T795" s="32">
        <f>N795+Q795</f>
        <v>29157</v>
      </c>
      <c r="U795" s="152"/>
      <c r="V795" s="152"/>
      <c r="W795" s="152"/>
      <c r="X795" s="32">
        <f>R795+U795+V795</f>
        <v>28167</v>
      </c>
      <c r="Y795" s="32">
        <f>S795+V795</f>
        <v>0</v>
      </c>
      <c r="Z795" s="32">
        <f>T795+W795</f>
        <v>29157</v>
      </c>
      <c r="AA795" s="152"/>
      <c r="AB795" s="152"/>
      <c r="AC795" s="152"/>
      <c r="AD795" s="32">
        <f>X795+AA795+AB795</f>
        <v>28167</v>
      </c>
      <c r="AE795" s="32">
        <f>Y795+AB795</f>
        <v>0</v>
      </c>
      <c r="AF795" s="32">
        <f>Z795+AC795</f>
        <v>29157</v>
      </c>
      <c r="AG795" s="32"/>
      <c r="AH795" s="152"/>
      <c r="AI795" s="152"/>
      <c r="AJ795" s="152"/>
      <c r="AK795" s="152"/>
      <c r="AL795" s="32">
        <f>AD795+AH795+AI795</f>
        <v>28167</v>
      </c>
      <c r="AM795" s="32">
        <f>AE795+AI795</f>
        <v>0</v>
      </c>
      <c r="AN795" s="32">
        <f>AF795+AJ795</f>
        <v>29157</v>
      </c>
      <c r="AO795" s="32">
        <f>AH795+AK795</f>
        <v>0</v>
      </c>
      <c r="AP795" s="32"/>
      <c r="AQ795" s="32"/>
      <c r="AR795" s="32"/>
      <c r="AS795" s="32"/>
      <c r="AT795" s="32">
        <f>AL795+AP795+AQ795</f>
        <v>28167</v>
      </c>
      <c r="AU795" s="32">
        <f>AM795+AQ795</f>
        <v>0</v>
      </c>
      <c r="AV795" s="32">
        <f>AN795+AR795</f>
        <v>29157</v>
      </c>
      <c r="AW795" s="32">
        <f>AP795+AS795</f>
        <v>0</v>
      </c>
    </row>
    <row r="796" spans="1:49" s="5" customFormat="1" ht="33.75">
      <c r="A796" s="29" t="s">
        <v>92</v>
      </c>
      <c r="B796" s="30" t="s">
        <v>59</v>
      </c>
      <c r="C796" s="30" t="s">
        <v>48</v>
      </c>
      <c r="D796" s="41" t="s">
        <v>445</v>
      </c>
      <c r="E796" s="30"/>
      <c r="F796" s="32">
        <f t="shared" ref="F796:AW796" si="1400">F797</f>
        <v>62798</v>
      </c>
      <c r="G796" s="32">
        <f t="shared" si="1400"/>
        <v>0</v>
      </c>
      <c r="H796" s="32">
        <f t="shared" si="1400"/>
        <v>62798</v>
      </c>
      <c r="I796" s="152">
        <f t="shared" si="1400"/>
        <v>0</v>
      </c>
      <c r="J796" s="152">
        <f t="shared" si="1400"/>
        <v>0</v>
      </c>
      <c r="K796" s="152">
        <f t="shared" si="1400"/>
        <v>0</v>
      </c>
      <c r="L796" s="32">
        <f t="shared" si="1400"/>
        <v>62798</v>
      </c>
      <c r="M796" s="32">
        <f t="shared" si="1400"/>
        <v>0</v>
      </c>
      <c r="N796" s="32">
        <f t="shared" si="1400"/>
        <v>62798</v>
      </c>
      <c r="O796" s="152">
        <f t="shared" si="1400"/>
        <v>0</v>
      </c>
      <c r="P796" s="152">
        <f t="shared" si="1400"/>
        <v>0</v>
      </c>
      <c r="Q796" s="152">
        <f t="shared" si="1400"/>
        <v>0</v>
      </c>
      <c r="R796" s="32">
        <f t="shared" si="1400"/>
        <v>62798</v>
      </c>
      <c r="S796" s="32">
        <f t="shared" si="1400"/>
        <v>0</v>
      </c>
      <c r="T796" s="32">
        <f t="shared" si="1400"/>
        <v>62798</v>
      </c>
      <c r="U796" s="152">
        <f t="shared" si="1400"/>
        <v>0</v>
      </c>
      <c r="V796" s="152">
        <f t="shared" si="1400"/>
        <v>0</v>
      </c>
      <c r="W796" s="152">
        <f t="shared" si="1400"/>
        <v>0</v>
      </c>
      <c r="X796" s="32">
        <f t="shared" si="1400"/>
        <v>62798</v>
      </c>
      <c r="Y796" s="32">
        <f t="shared" si="1400"/>
        <v>0</v>
      </c>
      <c r="Z796" s="32">
        <f t="shared" si="1400"/>
        <v>62798</v>
      </c>
      <c r="AA796" s="152">
        <f t="shared" si="1400"/>
        <v>0</v>
      </c>
      <c r="AB796" s="152">
        <f t="shared" si="1400"/>
        <v>0</v>
      </c>
      <c r="AC796" s="152">
        <f t="shared" si="1400"/>
        <v>0</v>
      </c>
      <c r="AD796" s="32">
        <f t="shared" si="1400"/>
        <v>62798</v>
      </c>
      <c r="AE796" s="32">
        <f t="shared" si="1400"/>
        <v>0</v>
      </c>
      <c r="AF796" s="32">
        <f t="shared" si="1400"/>
        <v>62798</v>
      </c>
      <c r="AG796" s="32"/>
      <c r="AH796" s="152">
        <f t="shared" si="1400"/>
        <v>0</v>
      </c>
      <c r="AI796" s="152">
        <f t="shared" si="1400"/>
        <v>0</v>
      </c>
      <c r="AJ796" s="152">
        <f t="shared" si="1400"/>
        <v>0</v>
      </c>
      <c r="AK796" s="152">
        <f t="shared" si="1400"/>
        <v>0</v>
      </c>
      <c r="AL796" s="32">
        <f t="shared" si="1400"/>
        <v>62798</v>
      </c>
      <c r="AM796" s="32">
        <f t="shared" si="1400"/>
        <v>0</v>
      </c>
      <c r="AN796" s="32">
        <f t="shared" si="1400"/>
        <v>62798</v>
      </c>
      <c r="AO796" s="32">
        <f t="shared" si="1400"/>
        <v>0</v>
      </c>
      <c r="AP796" s="32">
        <f t="shared" si="1400"/>
        <v>0</v>
      </c>
      <c r="AQ796" s="32">
        <f t="shared" si="1400"/>
        <v>0</v>
      </c>
      <c r="AR796" s="32">
        <f t="shared" si="1400"/>
        <v>0</v>
      </c>
      <c r="AS796" s="32">
        <f t="shared" si="1400"/>
        <v>0</v>
      </c>
      <c r="AT796" s="32">
        <f t="shared" si="1400"/>
        <v>62798</v>
      </c>
      <c r="AU796" s="32">
        <f t="shared" si="1400"/>
        <v>0</v>
      </c>
      <c r="AV796" s="32">
        <f t="shared" si="1400"/>
        <v>62798</v>
      </c>
      <c r="AW796" s="32">
        <f t="shared" si="1400"/>
        <v>0</v>
      </c>
    </row>
    <row r="797" spans="1:49" s="5" customFormat="1" ht="50.25">
      <c r="A797" s="33" t="s">
        <v>81</v>
      </c>
      <c r="B797" s="30" t="s">
        <v>59</v>
      </c>
      <c r="C797" s="30" t="s">
        <v>48</v>
      </c>
      <c r="D797" s="41" t="s">
        <v>445</v>
      </c>
      <c r="E797" s="30" t="s">
        <v>82</v>
      </c>
      <c r="F797" s="32">
        <f t="shared" ref="F797:H797" si="1401">F798+F799</f>
        <v>62798</v>
      </c>
      <c r="G797" s="32">
        <f t="shared" si="1401"/>
        <v>0</v>
      </c>
      <c r="H797" s="32">
        <f t="shared" si="1401"/>
        <v>62798</v>
      </c>
      <c r="I797" s="152">
        <f t="shared" ref="I797:N797" si="1402">I798+I799</f>
        <v>0</v>
      </c>
      <c r="J797" s="152">
        <f t="shared" si="1402"/>
        <v>0</v>
      </c>
      <c r="K797" s="152">
        <f t="shared" si="1402"/>
        <v>0</v>
      </c>
      <c r="L797" s="32">
        <f t="shared" si="1402"/>
        <v>62798</v>
      </c>
      <c r="M797" s="32">
        <f t="shared" si="1402"/>
        <v>0</v>
      </c>
      <c r="N797" s="32">
        <f t="shared" si="1402"/>
        <v>62798</v>
      </c>
      <c r="O797" s="152">
        <f t="shared" ref="O797:T797" si="1403">O798+O799</f>
        <v>0</v>
      </c>
      <c r="P797" s="152">
        <f t="shared" si="1403"/>
        <v>0</v>
      </c>
      <c r="Q797" s="152">
        <f t="shared" si="1403"/>
        <v>0</v>
      </c>
      <c r="R797" s="32">
        <f t="shared" si="1403"/>
        <v>62798</v>
      </c>
      <c r="S797" s="32">
        <f t="shared" si="1403"/>
        <v>0</v>
      </c>
      <c r="T797" s="32">
        <f t="shared" si="1403"/>
        <v>62798</v>
      </c>
      <c r="U797" s="152">
        <f t="shared" ref="U797:Z797" si="1404">U798+U799</f>
        <v>0</v>
      </c>
      <c r="V797" s="152">
        <f t="shared" si="1404"/>
        <v>0</v>
      </c>
      <c r="W797" s="152">
        <f t="shared" si="1404"/>
        <v>0</v>
      </c>
      <c r="X797" s="32">
        <f t="shared" si="1404"/>
        <v>62798</v>
      </c>
      <c r="Y797" s="32">
        <f t="shared" si="1404"/>
        <v>0</v>
      </c>
      <c r="Z797" s="32">
        <f t="shared" si="1404"/>
        <v>62798</v>
      </c>
      <c r="AA797" s="152">
        <f t="shared" ref="AA797:AF797" si="1405">AA798+AA799</f>
        <v>0</v>
      </c>
      <c r="AB797" s="152">
        <f t="shared" si="1405"/>
        <v>0</v>
      </c>
      <c r="AC797" s="152">
        <f t="shared" si="1405"/>
        <v>0</v>
      </c>
      <c r="AD797" s="32">
        <f t="shared" si="1405"/>
        <v>62798</v>
      </c>
      <c r="AE797" s="32">
        <f t="shared" si="1405"/>
        <v>0</v>
      </c>
      <c r="AF797" s="32">
        <f t="shared" si="1405"/>
        <v>62798</v>
      </c>
      <c r="AG797" s="32"/>
      <c r="AH797" s="152">
        <f t="shared" ref="AH797:AN797" si="1406">AH798+AH799</f>
        <v>0</v>
      </c>
      <c r="AI797" s="152">
        <f t="shared" si="1406"/>
        <v>0</v>
      </c>
      <c r="AJ797" s="152">
        <f t="shared" si="1406"/>
        <v>0</v>
      </c>
      <c r="AK797" s="152">
        <f t="shared" ref="AK797" si="1407">AK798+AK799</f>
        <v>0</v>
      </c>
      <c r="AL797" s="32">
        <f t="shared" si="1406"/>
        <v>62798</v>
      </c>
      <c r="AM797" s="32">
        <f t="shared" si="1406"/>
        <v>0</v>
      </c>
      <c r="AN797" s="32">
        <f t="shared" si="1406"/>
        <v>62798</v>
      </c>
      <c r="AO797" s="32">
        <f t="shared" ref="AO797:AV797" si="1408">AO798+AO799</f>
        <v>0</v>
      </c>
      <c r="AP797" s="32">
        <f t="shared" si="1408"/>
        <v>0</v>
      </c>
      <c r="AQ797" s="32">
        <f t="shared" si="1408"/>
        <v>0</v>
      </c>
      <c r="AR797" s="32">
        <f t="shared" si="1408"/>
        <v>0</v>
      </c>
      <c r="AS797" s="32">
        <f t="shared" si="1408"/>
        <v>0</v>
      </c>
      <c r="AT797" s="32">
        <f t="shared" si="1408"/>
        <v>62798</v>
      </c>
      <c r="AU797" s="32">
        <f t="shared" si="1408"/>
        <v>0</v>
      </c>
      <c r="AV797" s="32">
        <f t="shared" si="1408"/>
        <v>62798</v>
      </c>
      <c r="AW797" s="32">
        <f t="shared" ref="AW797" si="1409">AW798+AW799</f>
        <v>0</v>
      </c>
    </row>
    <row r="798" spans="1:49" s="5" customFormat="1" ht="33.75">
      <c r="A798" s="29" t="s">
        <v>179</v>
      </c>
      <c r="B798" s="30" t="s">
        <v>59</v>
      </c>
      <c r="C798" s="30" t="s">
        <v>48</v>
      </c>
      <c r="D798" s="41" t="s">
        <v>445</v>
      </c>
      <c r="E798" s="30" t="s">
        <v>178</v>
      </c>
      <c r="F798" s="32">
        <v>13554</v>
      </c>
      <c r="G798" s="32"/>
      <c r="H798" s="32">
        <v>13554</v>
      </c>
      <c r="I798" s="152"/>
      <c r="J798" s="152"/>
      <c r="K798" s="152"/>
      <c r="L798" s="32">
        <f>F798+I798+J798</f>
        <v>13554</v>
      </c>
      <c r="M798" s="32">
        <f>G798+J798</f>
        <v>0</v>
      </c>
      <c r="N798" s="32">
        <f>H798+K798</f>
        <v>13554</v>
      </c>
      <c r="O798" s="152"/>
      <c r="P798" s="152"/>
      <c r="Q798" s="152"/>
      <c r="R798" s="32">
        <f>L798+O798+P798</f>
        <v>13554</v>
      </c>
      <c r="S798" s="32">
        <f>M798+P798</f>
        <v>0</v>
      </c>
      <c r="T798" s="32">
        <f>N798+Q798</f>
        <v>13554</v>
      </c>
      <c r="U798" s="152"/>
      <c r="V798" s="152"/>
      <c r="W798" s="152"/>
      <c r="X798" s="32">
        <f>R798+U798+V798</f>
        <v>13554</v>
      </c>
      <c r="Y798" s="32">
        <f>S798+V798</f>
        <v>0</v>
      </c>
      <c r="Z798" s="32">
        <f>T798+W798</f>
        <v>13554</v>
      </c>
      <c r="AA798" s="152"/>
      <c r="AB798" s="152"/>
      <c r="AC798" s="152"/>
      <c r="AD798" s="32">
        <f>X798+AA798+AB798</f>
        <v>13554</v>
      </c>
      <c r="AE798" s="32">
        <f>Y798+AB798</f>
        <v>0</v>
      </c>
      <c r="AF798" s="32">
        <f>Z798+AC798</f>
        <v>13554</v>
      </c>
      <c r="AG798" s="32"/>
      <c r="AH798" s="152"/>
      <c r="AI798" s="152"/>
      <c r="AJ798" s="152"/>
      <c r="AK798" s="152"/>
      <c r="AL798" s="32">
        <f>AD798+AH798+AI798</f>
        <v>13554</v>
      </c>
      <c r="AM798" s="32">
        <f>AE798+AI798</f>
        <v>0</v>
      </c>
      <c r="AN798" s="32">
        <f>AF798+AJ798</f>
        <v>13554</v>
      </c>
      <c r="AO798" s="32">
        <f>AH798+AK798</f>
        <v>0</v>
      </c>
      <c r="AP798" s="32"/>
      <c r="AQ798" s="32"/>
      <c r="AR798" s="32"/>
      <c r="AS798" s="32"/>
      <c r="AT798" s="32">
        <f>AL798+AP798+AQ798</f>
        <v>13554</v>
      </c>
      <c r="AU798" s="32">
        <f>AM798+AQ798</f>
        <v>0</v>
      </c>
      <c r="AV798" s="32">
        <f>AN798+AR798</f>
        <v>13554</v>
      </c>
      <c r="AW798" s="32">
        <f>AP798+AS798</f>
        <v>0</v>
      </c>
    </row>
    <row r="799" spans="1:49" s="5" customFormat="1" ht="33.75">
      <c r="A799" s="29" t="s">
        <v>189</v>
      </c>
      <c r="B799" s="30" t="s">
        <v>59</v>
      </c>
      <c r="C799" s="30" t="s">
        <v>48</v>
      </c>
      <c r="D799" s="41" t="s">
        <v>445</v>
      </c>
      <c r="E799" s="30" t="s">
        <v>188</v>
      </c>
      <c r="F799" s="32">
        <v>49244</v>
      </c>
      <c r="G799" s="32"/>
      <c r="H799" s="32">
        <v>49244</v>
      </c>
      <c r="I799" s="152"/>
      <c r="J799" s="152"/>
      <c r="K799" s="152"/>
      <c r="L799" s="32">
        <f>F799+I799+J799</f>
        <v>49244</v>
      </c>
      <c r="M799" s="32">
        <f>G799+J799</f>
        <v>0</v>
      </c>
      <c r="N799" s="32">
        <f>H799+K799</f>
        <v>49244</v>
      </c>
      <c r="O799" s="152"/>
      <c r="P799" s="152"/>
      <c r="Q799" s="152"/>
      <c r="R799" s="32">
        <f>L799+O799+P799</f>
        <v>49244</v>
      </c>
      <c r="S799" s="32">
        <f>M799+P799</f>
        <v>0</v>
      </c>
      <c r="T799" s="32">
        <f>N799+Q799</f>
        <v>49244</v>
      </c>
      <c r="U799" s="152"/>
      <c r="V799" s="152"/>
      <c r="W799" s="152"/>
      <c r="X799" s="32">
        <f>R799+U799+V799</f>
        <v>49244</v>
      </c>
      <c r="Y799" s="32">
        <f>S799+V799</f>
        <v>0</v>
      </c>
      <c r="Z799" s="32">
        <f>T799+W799</f>
        <v>49244</v>
      </c>
      <c r="AA799" s="152"/>
      <c r="AB799" s="152"/>
      <c r="AC799" s="152"/>
      <c r="AD799" s="32">
        <f>X799+AA799+AB799</f>
        <v>49244</v>
      </c>
      <c r="AE799" s="32">
        <f>Y799+AB799</f>
        <v>0</v>
      </c>
      <c r="AF799" s="32">
        <f>Z799+AC799</f>
        <v>49244</v>
      </c>
      <c r="AG799" s="32"/>
      <c r="AH799" s="152"/>
      <c r="AI799" s="152"/>
      <c r="AJ799" s="152"/>
      <c r="AK799" s="152"/>
      <c r="AL799" s="32">
        <f>AD799+AH799+AI799</f>
        <v>49244</v>
      </c>
      <c r="AM799" s="32">
        <f>AE799+AI799</f>
        <v>0</v>
      </c>
      <c r="AN799" s="32">
        <f>AF799+AJ799</f>
        <v>49244</v>
      </c>
      <c r="AO799" s="32">
        <f>AH799+AK799</f>
        <v>0</v>
      </c>
      <c r="AP799" s="32"/>
      <c r="AQ799" s="32"/>
      <c r="AR799" s="32"/>
      <c r="AS799" s="32"/>
      <c r="AT799" s="32">
        <f>AL799+AP799+AQ799</f>
        <v>49244</v>
      </c>
      <c r="AU799" s="32">
        <f>AM799+AQ799</f>
        <v>0</v>
      </c>
      <c r="AV799" s="32">
        <f>AN799+AR799</f>
        <v>49244</v>
      </c>
      <c r="AW799" s="32">
        <f>AP799+AS799</f>
        <v>0</v>
      </c>
    </row>
    <row r="800" spans="1:49" s="5" customFormat="1" ht="33.75">
      <c r="A800" s="29" t="s">
        <v>90</v>
      </c>
      <c r="B800" s="30" t="s">
        <v>59</v>
      </c>
      <c r="C800" s="30" t="s">
        <v>48</v>
      </c>
      <c r="D800" s="41" t="s">
        <v>446</v>
      </c>
      <c r="E800" s="30"/>
      <c r="F800" s="32">
        <f t="shared" ref="F800:U801" si="1410">F801</f>
        <v>28006</v>
      </c>
      <c r="G800" s="32">
        <f t="shared" si="1410"/>
        <v>0</v>
      </c>
      <c r="H800" s="32">
        <f t="shared" si="1410"/>
        <v>28006</v>
      </c>
      <c r="I800" s="152">
        <f t="shared" si="1410"/>
        <v>0</v>
      </c>
      <c r="J800" s="152">
        <f t="shared" si="1410"/>
        <v>0</v>
      </c>
      <c r="K800" s="152">
        <f t="shared" si="1410"/>
        <v>0</v>
      </c>
      <c r="L800" s="32">
        <f t="shared" si="1410"/>
        <v>28006</v>
      </c>
      <c r="M800" s="32">
        <f t="shared" si="1410"/>
        <v>0</v>
      </c>
      <c r="N800" s="32">
        <f t="shared" si="1410"/>
        <v>28006</v>
      </c>
      <c r="O800" s="152">
        <f t="shared" si="1410"/>
        <v>0</v>
      </c>
      <c r="P800" s="152">
        <f t="shared" si="1410"/>
        <v>0</v>
      </c>
      <c r="Q800" s="152">
        <f t="shared" si="1410"/>
        <v>0</v>
      </c>
      <c r="R800" s="32">
        <f t="shared" si="1410"/>
        <v>28006</v>
      </c>
      <c r="S800" s="32">
        <f t="shared" si="1410"/>
        <v>0</v>
      </c>
      <c r="T800" s="32">
        <f t="shared" si="1410"/>
        <v>28006</v>
      </c>
      <c r="U800" s="152">
        <f t="shared" si="1410"/>
        <v>0</v>
      </c>
      <c r="V800" s="152">
        <f t="shared" ref="U800:AL801" si="1411">V801</f>
        <v>0</v>
      </c>
      <c r="W800" s="152">
        <f t="shared" si="1411"/>
        <v>0</v>
      </c>
      <c r="X800" s="32">
        <f t="shared" si="1411"/>
        <v>28006</v>
      </c>
      <c r="Y800" s="32">
        <f t="shared" si="1411"/>
        <v>0</v>
      </c>
      <c r="Z800" s="32">
        <f t="shared" si="1411"/>
        <v>28006</v>
      </c>
      <c r="AA800" s="152">
        <f t="shared" si="1411"/>
        <v>0</v>
      </c>
      <c r="AB800" s="152">
        <f t="shared" si="1411"/>
        <v>0</v>
      </c>
      <c r="AC800" s="152">
        <f t="shared" si="1411"/>
        <v>0</v>
      </c>
      <c r="AD800" s="32">
        <f t="shared" si="1411"/>
        <v>28006</v>
      </c>
      <c r="AE800" s="32">
        <f t="shared" si="1411"/>
        <v>0</v>
      </c>
      <c r="AF800" s="32">
        <f t="shared" si="1411"/>
        <v>28006</v>
      </c>
      <c r="AG800" s="32"/>
      <c r="AH800" s="152">
        <f t="shared" si="1411"/>
        <v>0</v>
      </c>
      <c r="AI800" s="152">
        <f t="shared" si="1411"/>
        <v>0</v>
      </c>
      <c r="AJ800" s="152">
        <f t="shared" si="1411"/>
        <v>0</v>
      </c>
      <c r="AK800" s="152">
        <f t="shared" si="1411"/>
        <v>0</v>
      </c>
      <c r="AL800" s="32">
        <f t="shared" si="1411"/>
        <v>28006</v>
      </c>
      <c r="AM800" s="32">
        <f t="shared" ref="AH800:AW801" si="1412">AM801</f>
        <v>0</v>
      </c>
      <c r="AN800" s="32">
        <f t="shared" si="1412"/>
        <v>28006</v>
      </c>
      <c r="AO800" s="32">
        <f t="shared" si="1412"/>
        <v>0</v>
      </c>
      <c r="AP800" s="32">
        <f t="shared" si="1412"/>
        <v>0</v>
      </c>
      <c r="AQ800" s="32">
        <f t="shared" si="1412"/>
        <v>0</v>
      </c>
      <c r="AR800" s="32">
        <f t="shared" si="1412"/>
        <v>0</v>
      </c>
      <c r="AS800" s="32">
        <f t="shared" si="1412"/>
        <v>0</v>
      </c>
      <c r="AT800" s="32">
        <f t="shared" si="1412"/>
        <v>28006</v>
      </c>
      <c r="AU800" s="32">
        <f t="shared" si="1412"/>
        <v>0</v>
      </c>
      <c r="AV800" s="32">
        <f t="shared" si="1412"/>
        <v>28006</v>
      </c>
      <c r="AW800" s="32">
        <f t="shared" si="1412"/>
        <v>0</v>
      </c>
    </row>
    <row r="801" spans="1:49" s="5" customFormat="1" ht="50.25">
      <c r="A801" s="33" t="s">
        <v>81</v>
      </c>
      <c r="B801" s="30" t="s">
        <v>59</v>
      </c>
      <c r="C801" s="30" t="s">
        <v>48</v>
      </c>
      <c r="D801" s="41" t="s">
        <v>446</v>
      </c>
      <c r="E801" s="30" t="s">
        <v>82</v>
      </c>
      <c r="F801" s="32">
        <f t="shared" si="1410"/>
        <v>28006</v>
      </c>
      <c r="G801" s="32">
        <f t="shared" si="1410"/>
        <v>0</v>
      </c>
      <c r="H801" s="32">
        <f t="shared" si="1410"/>
        <v>28006</v>
      </c>
      <c r="I801" s="152">
        <f t="shared" si="1410"/>
        <v>0</v>
      </c>
      <c r="J801" s="152">
        <f t="shared" si="1410"/>
        <v>0</v>
      </c>
      <c r="K801" s="152">
        <f t="shared" si="1410"/>
        <v>0</v>
      </c>
      <c r="L801" s="32">
        <f t="shared" si="1410"/>
        <v>28006</v>
      </c>
      <c r="M801" s="32">
        <f t="shared" si="1410"/>
        <v>0</v>
      </c>
      <c r="N801" s="32">
        <f t="shared" si="1410"/>
        <v>28006</v>
      </c>
      <c r="O801" s="152">
        <f t="shared" si="1410"/>
        <v>0</v>
      </c>
      <c r="P801" s="152">
        <f t="shared" si="1410"/>
        <v>0</v>
      </c>
      <c r="Q801" s="152">
        <f t="shared" si="1410"/>
        <v>0</v>
      </c>
      <c r="R801" s="32">
        <f t="shared" si="1410"/>
        <v>28006</v>
      </c>
      <c r="S801" s="32">
        <f t="shared" si="1410"/>
        <v>0</v>
      </c>
      <c r="T801" s="32">
        <f t="shared" si="1410"/>
        <v>28006</v>
      </c>
      <c r="U801" s="152">
        <f t="shared" si="1411"/>
        <v>0</v>
      </c>
      <c r="V801" s="152">
        <f t="shared" si="1411"/>
        <v>0</v>
      </c>
      <c r="W801" s="152">
        <f t="shared" si="1411"/>
        <v>0</v>
      </c>
      <c r="X801" s="32">
        <f t="shared" si="1411"/>
        <v>28006</v>
      </c>
      <c r="Y801" s="32">
        <f t="shared" si="1411"/>
        <v>0</v>
      </c>
      <c r="Z801" s="32">
        <f t="shared" si="1411"/>
        <v>28006</v>
      </c>
      <c r="AA801" s="152">
        <f t="shared" si="1411"/>
        <v>0</v>
      </c>
      <c r="AB801" s="152">
        <f t="shared" si="1411"/>
        <v>0</v>
      </c>
      <c r="AC801" s="152">
        <f t="shared" si="1411"/>
        <v>0</v>
      </c>
      <c r="AD801" s="32">
        <f t="shared" si="1411"/>
        <v>28006</v>
      </c>
      <c r="AE801" s="32">
        <f t="shared" si="1411"/>
        <v>0</v>
      </c>
      <c r="AF801" s="32">
        <f t="shared" si="1411"/>
        <v>28006</v>
      </c>
      <c r="AG801" s="32"/>
      <c r="AH801" s="152">
        <f t="shared" si="1412"/>
        <v>0</v>
      </c>
      <c r="AI801" s="152">
        <f t="shared" si="1412"/>
        <v>0</v>
      </c>
      <c r="AJ801" s="152">
        <f t="shared" si="1412"/>
        <v>0</v>
      </c>
      <c r="AK801" s="152">
        <f t="shared" si="1412"/>
        <v>0</v>
      </c>
      <c r="AL801" s="32">
        <f t="shared" si="1412"/>
        <v>28006</v>
      </c>
      <c r="AM801" s="32">
        <f t="shared" si="1412"/>
        <v>0</v>
      </c>
      <c r="AN801" s="32">
        <f t="shared" si="1412"/>
        <v>28006</v>
      </c>
      <c r="AO801" s="32">
        <f t="shared" si="1412"/>
        <v>0</v>
      </c>
      <c r="AP801" s="32">
        <f t="shared" si="1412"/>
        <v>0</v>
      </c>
      <c r="AQ801" s="32">
        <f t="shared" si="1412"/>
        <v>0</v>
      </c>
      <c r="AR801" s="32">
        <f t="shared" si="1412"/>
        <v>0</v>
      </c>
      <c r="AS801" s="32">
        <f t="shared" si="1412"/>
        <v>0</v>
      </c>
      <c r="AT801" s="32">
        <f t="shared" si="1412"/>
        <v>28006</v>
      </c>
      <c r="AU801" s="32">
        <f t="shared" si="1412"/>
        <v>0</v>
      </c>
      <c r="AV801" s="32">
        <f t="shared" si="1412"/>
        <v>28006</v>
      </c>
      <c r="AW801" s="32">
        <f t="shared" si="1412"/>
        <v>0</v>
      </c>
    </row>
    <row r="802" spans="1:49" s="5" customFormat="1" ht="33.75">
      <c r="A802" s="29" t="s">
        <v>179</v>
      </c>
      <c r="B802" s="30" t="s">
        <v>59</v>
      </c>
      <c r="C802" s="30" t="s">
        <v>48</v>
      </c>
      <c r="D802" s="41" t="s">
        <v>446</v>
      </c>
      <c r="E802" s="30" t="s">
        <v>178</v>
      </c>
      <c r="F802" s="32">
        <v>28006</v>
      </c>
      <c r="G802" s="32"/>
      <c r="H802" s="32">
        <v>28006</v>
      </c>
      <c r="I802" s="152"/>
      <c r="J802" s="152"/>
      <c r="K802" s="152"/>
      <c r="L802" s="32">
        <f>F802+I802+J802</f>
        <v>28006</v>
      </c>
      <c r="M802" s="32">
        <f>G802+J802</f>
        <v>0</v>
      </c>
      <c r="N802" s="32">
        <f>H802+K802</f>
        <v>28006</v>
      </c>
      <c r="O802" s="152"/>
      <c r="P802" s="152"/>
      <c r="Q802" s="152"/>
      <c r="R802" s="32">
        <f>L802+O802+P802</f>
        <v>28006</v>
      </c>
      <c r="S802" s="32">
        <f>M802+P802</f>
        <v>0</v>
      </c>
      <c r="T802" s="32">
        <f>N802+Q802</f>
        <v>28006</v>
      </c>
      <c r="U802" s="152"/>
      <c r="V802" s="152"/>
      <c r="W802" s="152"/>
      <c r="X802" s="32">
        <f>R802+U802+V802</f>
        <v>28006</v>
      </c>
      <c r="Y802" s="32">
        <f>S802+V802</f>
        <v>0</v>
      </c>
      <c r="Z802" s="32">
        <f>T802+W802</f>
        <v>28006</v>
      </c>
      <c r="AA802" s="152"/>
      <c r="AB802" s="152"/>
      <c r="AC802" s="152"/>
      <c r="AD802" s="32">
        <f>X802+AA802+AB802</f>
        <v>28006</v>
      </c>
      <c r="AE802" s="32">
        <f>Y802+AB802</f>
        <v>0</v>
      </c>
      <c r="AF802" s="32">
        <f>Z802+AC802</f>
        <v>28006</v>
      </c>
      <c r="AG802" s="32"/>
      <c r="AH802" s="152"/>
      <c r="AI802" s="152"/>
      <c r="AJ802" s="152"/>
      <c r="AK802" s="152"/>
      <c r="AL802" s="32">
        <f>AD802+AH802+AI802</f>
        <v>28006</v>
      </c>
      <c r="AM802" s="32">
        <f>AE802+AI802</f>
        <v>0</v>
      </c>
      <c r="AN802" s="32">
        <f>AF802+AJ802</f>
        <v>28006</v>
      </c>
      <c r="AO802" s="32">
        <f>AH802+AK802</f>
        <v>0</v>
      </c>
      <c r="AP802" s="32"/>
      <c r="AQ802" s="32"/>
      <c r="AR802" s="32"/>
      <c r="AS802" s="32"/>
      <c r="AT802" s="32">
        <f>AL802+AP802+AQ802</f>
        <v>28006</v>
      </c>
      <c r="AU802" s="32">
        <f>AM802+AQ802</f>
        <v>0</v>
      </c>
      <c r="AV802" s="32">
        <f>AN802+AR802</f>
        <v>28006</v>
      </c>
      <c r="AW802" s="32">
        <f>AP802+AS802</f>
        <v>0</v>
      </c>
    </row>
    <row r="803" spans="1:49" s="5" customFormat="1" ht="33.75">
      <c r="A803" s="29" t="s">
        <v>40</v>
      </c>
      <c r="B803" s="30" t="s">
        <v>59</v>
      </c>
      <c r="C803" s="30" t="s">
        <v>48</v>
      </c>
      <c r="D803" s="41" t="s">
        <v>447</v>
      </c>
      <c r="E803" s="30"/>
      <c r="F803" s="32">
        <f t="shared" ref="F803:U804" si="1413">F804</f>
        <v>120136</v>
      </c>
      <c r="G803" s="32">
        <f t="shared" si="1413"/>
        <v>0</v>
      </c>
      <c r="H803" s="32">
        <f t="shared" si="1413"/>
        <v>120136</v>
      </c>
      <c r="I803" s="152">
        <f t="shared" si="1413"/>
        <v>0</v>
      </c>
      <c r="J803" s="152">
        <f t="shared" si="1413"/>
        <v>0</v>
      </c>
      <c r="K803" s="152">
        <f t="shared" si="1413"/>
        <v>0</v>
      </c>
      <c r="L803" s="32">
        <f t="shared" si="1413"/>
        <v>120136</v>
      </c>
      <c r="M803" s="32">
        <f t="shared" si="1413"/>
        <v>0</v>
      </c>
      <c r="N803" s="32">
        <f t="shared" si="1413"/>
        <v>120136</v>
      </c>
      <c r="O803" s="152">
        <f t="shared" si="1413"/>
        <v>0</v>
      </c>
      <c r="P803" s="152">
        <f t="shared" si="1413"/>
        <v>0</v>
      </c>
      <c r="Q803" s="152">
        <f t="shared" si="1413"/>
        <v>0</v>
      </c>
      <c r="R803" s="32">
        <f t="shared" si="1413"/>
        <v>120136</v>
      </c>
      <c r="S803" s="32">
        <f t="shared" si="1413"/>
        <v>0</v>
      </c>
      <c r="T803" s="32">
        <f t="shared" si="1413"/>
        <v>120136</v>
      </c>
      <c r="U803" s="152">
        <f t="shared" si="1413"/>
        <v>0</v>
      </c>
      <c r="V803" s="152">
        <f t="shared" ref="U803:AL804" si="1414">V804</f>
        <v>0</v>
      </c>
      <c r="W803" s="152">
        <f t="shared" si="1414"/>
        <v>0</v>
      </c>
      <c r="X803" s="32">
        <f t="shared" si="1414"/>
        <v>120136</v>
      </c>
      <c r="Y803" s="32">
        <f t="shared" si="1414"/>
        <v>0</v>
      </c>
      <c r="Z803" s="32">
        <f t="shared" si="1414"/>
        <v>120136</v>
      </c>
      <c r="AA803" s="152">
        <f t="shared" si="1414"/>
        <v>0</v>
      </c>
      <c r="AB803" s="152">
        <f t="shared" si="1414"/>
        <v>0</v>
      </c>
      <c r="AC803" s="152">
        <f t="shared" si="1414"/>
        <v>0</v>
      </c>
      <c r="AD803" s="32">
        <f t="shared" si="1414"/>
        <v>120136</v>
      </c>
      <c r="AE803" s="32">
        <f t="shared" si="1414"/>
        <v>0</v>
      </c>
      <c r="AF803" s="32">
        <f t="shared" si="1414"/>
        <v>120136</v>
      </c>
      <c r="AG803" s="32"/>
      <c r="AH803" s="152">
        <f t="shared" si="1414"/>
        <v>0</v>
      </c>
      <c r="AI803" s="152">
        <f t="shared" si="1414"/>
        <v>0</v>
      </c>
      <c r="AJ803" s="152">
        <f t="shared" si="1414"/>
        <v>0</v>
      </c>
      <c r="AK803" s="152">
        <f t="shared" si="1414"/>
        <v>0</v>
      </c>
      <c r="AL803" s="32">
        <f t="shared" si="1414"/>
        <v>120136</v>
      </c>
      <c r="AM803" s="32">
        <f t="shared" ref="AH803:AW804" si="1415">AM804</f>
        <v>0</v>
      </c>
      <c r="AN803" s="32">
        <f t="shared" si="1415"/>
        <v>120136</v>
      </c>
      <c r="AO803" s="32">
        <f t="shared" si="1415"/>
        <v>0</v>
      </c>
      <c r="AP803" s="32">
        <f t="shared" si="1415"/>
        <v>0</v>
      </c>
      <c r="AQ803" s="32">
        <f t="shared" si="1415"/>
        <v>0</v>
      </c>
      <c r="AR803" s="32">
        <f t="shared" si="1415"/>
        <v>0</v>
      </c>
      <c r="AS803" s="32">
        <f t="shared" si="1415"/>
        <v>0</v>
      </c>
      <c r="AT803" s="32">
        <f t="shared" si="1415"/>
        <v>120136</v>
      </c>
      <c r="AU803" s="32">
        <f t="shared" si="1415"/>
        <v>0</v>
      </c>
      <c r="AV803" s="32">
        <f t="shared" si="1415"/>
        <v>120136</v>
      </c>
      <c r="AW803" s="32">
        <f t="shared" si="1415"/>
        <v>0</v>
      </c>
    </row>
    <row r="804" spans="1:49" s="5" customFormat="1" ht="50.25">
      <c r="A804" s="33" t="s">
        <v>81</v>
      </c>
      <c r="B804" s="30" t="s">
        <v>59</v>
      </c>
      <c r="C804" s="30" t="s">
        <v>48</v>
      </c>
      <c r="D804" s="41" t="s">
        <v>447</v>
      </c>
      <c r="E804" s="30" t="s">
        <v>82</v>
      </c>
      <c r="F804" s="32">
        <f t="shared" si="1413"/>
        <v>120136</v>
      </c>
      <c r="G804" s="32">
        <f t="shared" si="1413"/>
        <v>0</v>
      </c>
      <c r="H804" s="32">
        <f t="shared" si="1413"/>
        <v>120136</v>
      </c>
      <c r="I804" s="152">
        <f t="shared" si="1413"/>
        <v>0</v>
      </c>
      <c r="J804" s="152">
        <f t="shared" si="1413"/>
        <v>0</v>
      </c>
      <c r="K804" s="152">
        <f t="shared" si="1413"/>
        <v>0</v>
      </c>
      <c r="L804" s="32">
        <f t="shared" si="1413"/>
        <v>120136</v>
      </c>
      <c r="M804" s="32">
        <f t="shared" si="1413"/>
        <v>0</v>
      </c>
      <c r="N804" s="32">
        <f t="shared" si="1413"/>
        <v>120136</v>
      </c>
      <c r="O804" s="152">
        <f t="shared" si="1413"/>
        <v>0</v>
      </c>
      <c r="P804" s="152">
        <f t="shared" si="1413"/>
        <v>0</v>
      </c>
      <c r="Q804" s="152">
        <f t="shared" si="1413"/>
        <v>0</v>
      </c>
      <c r="R804" s="32">
        <f t="shared" si="1413"/>
        <v>120136</v>
      </c>
      <c r="S804" s="32">
        <f t="shared" si="1413"/>
        <v>0</v>
      </c>
      <c r="T804" s="32">
        <f t="shared" si="1413"/>
        <v>120136</v>
      </c>
      <c r="U804" s="152">
        <f t="shared" si="1414"/>
        <v>0</v>
      </c>
      <c r="V804" s="152">
        <f t="shared" si="1414"/>
        <v>0</v>
      </c>
      <c r="W804" s="152">
        <f t="shared" si="1414"/>
        <v>0</v>
      </c>
      <c r="X804" s="32">
        <f t="shared" si="1414"/>
        <v>120136</v>
      </c>
      <c r="Y804" s="32">
        <f t="shared" si="1414"/>
        <v>0</v>
      </c>
      <c r="Z804" s="32">
        <f t="shared" si="1414"/>
        <v>120136</v>
      </c>
      <c r="AA804" s="152">
        <f t="shared" si="1414"/>
        <v>0</v>
      </c>
      <c r="AB804" s="152">
        <f t="shared" si="1414"/>
        <v>0</v>
      </c>
      <c r="AC804" s="152">
        <f t="shared" si="1414"/>
        <v>0</v>
      </c>
      <c r="AD804" s="32">
        <f t="shared" si="1414"/>
        <v>120136</v>
      </c>
      <c r="AE804" s="32">
        <f t="shared" si="1414"/>
        <v>0</v>
      </c>
      <c r="AF804" s="32">
        <f t="shared" si="1414"/>
        <v>120136</v>
      </c>
      <c r="AG804" s="32"/>
      <c r="AH804" s="152">
        <f t="shared" si="1415"/>
        <v>0</v>
      </c>
      <c r="AI804" s="152">
        <f t="shared" si="1415"/>
        <v>0</v>
      </c>
      <c r="AJ804" s="152">
        <f t="shared" si="1415"/>
        <v>0</v>
      </c>
      <c r="AK804" s="152">
        <f t="shared" si="1415"/>
        <v>0</v>
      </c>
      <c r="AL804" s="32">
        <f t="shared" si="1415"/>
        <v>120136</v>
      </c>
      <c r="AM804" s="32">
        <f t="shared" si="1415"/>
        <v>0</v>
      </c>
      <c r="AN804" s="32">
        <f t="shared" si="1415"/>
        <v>120136</v>
      </c>
      <c r="AO804" s="32">
        <f t="shared" si="1415"/>
        <v>0</v>
      </c>
      <c r="AP804" s="32">
        <f t="shared" si="1415"/>
        <v>0</v>
      </c>
      <c r="AQ804" s="32">
        <f t="shared" si="1415"/>
        <v>0</v>
      </c>
      <c r="AR804" s="32">
        <f t="shared" si="1415"/>
        <v>0</v>
      </c>
      <c r="AS804" s="32">
        <f t="shared" si="1415"/>
        <v>0</v>
      </c>
      <c r="AT804" s="32">
        <f t="shared" si="1415"/>
        <v>120136</v>
      </c>
      <c r="AU804" s="32">
        <f t="shared" si="1415"/>
        <v>0</v>
      </c>
      <c r="AV804" s="32">
        <f t="shared" si="1415"/>
        <v>120136</v>
      </c>
      <c r="AW804" s="32">
        <f t="shared" si="1415"/>
        <v>0</v>
      </c>
    </row>
    <row r="805" spans="1:49" s="5" customFormat="1" ht="33.75">
      <c r="A805" s="29" t="s">
        <v>179</v>
      </c>
      <c r="B805" s="30" t="s">
        <v>59</v>
      </c>
      <c r="C805" s="30" t="s">
        <v>48</v>
      </c>
      <c r="D805" s="41" t="s">
        <v>447</v>
      </c>
      <c r="E805" s="30" t="s">
        <v>178</v>
      </c>
      <c r="F805" s="32">
        <v>120136</v>
      </c>
      <c r="G805" s="32"/>
      <c r="H805" s="32">
        <v>120136</v>
      </c>
      <c r="I805" s="152"/>
      <c r="J805" s="152"/>
      <c r="K805" s="152"/>
      <c r="L805" s="32">
        <f>F805+I805+J805</f>
        <v>120136</v>
      </c>
      <c r="M805" s="32">
        <f>G805+J805</f>
        <v>0</v>
      </c>
      <c r="N805" s="32">
        <f>H805+K805</f>
        <v>120136</v>
      </c>
      <c r="O805" s="152"/>
      <c r="P805" s="152"/>
      <c r="Q805" s="152"/>
      <c r="R805" s="32">
        <f>L805+O805+P805</f>
        <v>120136</v>
      </c>
      <c r="S805" s="32">
        <f>M805+P805</f>
        <v>0</v>
      </c>
      <c r="T805" s="32">
        <f>N805+Q805</f>
        <v>120136</v>
      </c>
      <c r="U805" s="152"/>
      <c r="V805" s="152"/>
      <c r="W805" s="152"/>
      <c r="X805" s="32">
        <f>R805+U805+V805</f>
        <v>120136</v>
      </c>
      <c r="Y805" s="32">
        <f>S805+V805</f>
        <v>0</v>
      </c>
      <c r="Z805" s="32">
        <f>T805+W805</f>
        <v>120136</v>
      </c>
      <c r="AA805" s="152"/>
      <c r="AB805" s="152"/>
      <c r="AC805" s="152"/>
      <c r="AD805" s="32">
        <f>X805+AA805+AB805</f>
        <v>120136</v>
      </c>
      <c r="AE805" s="32">
        <f>Y805+AB805</f>
        <v>0</v>
      </c>
      <c r="AF805" s="32">
        <f>Z805+AC805</f>
        <v>120136</v>
      </c>
      <c r="AG805" s="32"/>
      <c r="AH805" s="152"/>
      <c r="AI805" s="152"/>
      <c r="AJ805" s="152"/>
      <c r="AK805" s="152"/>
      <c r="AL805" s="32">
        <f>AD805+AH805+AI805</f>
        <v>120136</v>
      </c>
      <c r="AM805" s="32">
        <f>AE805+AI805</f>
        <v>0</v>
      </c>
      <c r="AN805" s="32">
        <f>AF805+AJ805</f>
        <v>120136</v>
      </c>
      <c r="AO805" s="32">
        <f>AH805+AK805</f>
        <v>0</v>
      </c>
      <c r="AP805" s="32"/>
      <c r="AQ805" s="32"/>
      <c r="AR805" s="32"/>
      <c r="AS805" s="32"/>
      <c r="AT805" s="32">
        <f>AL805+AP805+AQ805</f>
        <v>120136</v>
      </c>
      <c r="AU805" s="32">
        <f>AM805+AQ805</f>
        <v>0</v>
      </c>
      <c r="AV805" s="32">
        <f>AN805+AR805</f>
        <v>120136</v>
      </c>
      <c r="AW805" s="32">
        <f>AP805+AS805</f>
        <v>0</v>
      </c>
    </row>
    <row r="806" spans="1:49" s="5" customFormat="1" ht="33.75">
      <c r="A806" s="29" t="s">
        <v>91</v>
      </c>
      <c r="B806" s="30" t="s">
        <v>59</v>
      </c>
      <c r="C806" s="30" t="s">
        <v>48</v>
      </c>
      <c r="D806" s="41" t="s">
        <v>448</v>
      </c>
      <c r="E806" s="30"/>
      <c r="F806" s="32">
        <f t="shared" ref="F806:AW806" si="1416">F807</f>
        <v>141595</v>
      </c>
      <c r="G806" s="32">
        <f t="shared" si="1416"/>
        <v>0</v>
      </c>
      <c r="H806" s="32">
        <f t="shared" si="1416"/>
        <v>141595</v>
      </c>
      <c r="I806" s="152">
        <f t="shared" si="1416"/>
        <v>0</v>
      </c>
      <c r="J806" s="152">
        <f t="shared" si="1416"/>
        <v>0</v>
      </c>
      <c r="K806" s="152">
        <f t="shared" si="1416"/>
        <v>0</v>
      </c>
      <c r="L806" s="32">
        <f t="shared" si="1416"/>
        <v>141595</v>
      </c>
      <c r="M806" s="32">
        <f t="shared" si="1416"/>
        <v>0</v>
      </c>
      <c r="N806" s="32">
        <f t="shared" si="1416"/>
        <v>141595</v>
      </c>
      <c r="O806" s="152">
        <f t="shared" si="1416"/>
        <v>0</v>
      </c>
      <c r="P806" s="152">
        <f t="shared" si="1416"/>
        <v>0</v>
      </c>
      <c r="Q806" s="152">
        <f t="shared" si="1416"/>
        <v>0</v>
      </c>
      <c r="R806" s="32">
        <f t="shared" si="1416"/>
        <v>141595</v>
      </c>
      <c r="S806" s="32">
        <f t="shared" si="1416"/>
        <v>0</v>
      </c>
      <c r="T806" s="32">
        <f t="shared" si="1416"/>
        <v>141595</v>
      </c>
      <c r="U806" s="152">
        <f t="shared" si="1416"/>
        <v>0</v>
      </c>
      <c r="V806" s="152">
        <f t="shared" si="1416"/>
        <v>0</v>
      </c>
      <c r="W806" s="152">
        <f t="shared" si="1416"/>
        <v>0</v>
      </c>
      <c r="X806" s="32">
        <f t="shared" si="1416"/>
        <v>141595</v>
      </c>
      <c r="Y806" s="32">
        <f t="shared" si="1416"/>
        <v>0</v>
      </c>
      <c r="Z806" s="32">
        <f t="shared" si="1416"/>
        <v>141595</v>
      </c>
      <c r="AA806" s="152">
        <f t="shared" si="1416"/>
        <v>0</v>
      </c>
      <c r="AB806" s="152">
        <f t="shared" si="1416"/>
        <v>0</v>
      </c>
      <c r="AC806" s="152">
        <f t="shared" si="1416"/>
        <v>0</v>
      </c>
      <c r="AD806" s="32">
        <f t="shared" si="1416"/>
        <v>141595</v>
      </c>
      <c r="AE806" s="32">
        <f t="shared" si="1416"/>
        <v>0</v>
      </c>
      <c r="AF806" s="32">
        <f t="shared" si="1416"/>
        <v>141595</v>
      </c>
      <c r="AG806" s="32"/>
      <c r="AH806" s="152">
        <f t="shared" si="1416"/>
        <v>0</v>
      </c>
      <c r="AI806" s="152">
        <f t="shared" si="1416"/>
        <v>0</v>
      </c>
      <c r="AJ806" s="152">
        <f t="shared" si="1416"/>
        <v>0</v>
      </c>
      <c r="AK806" s="152">
        <f t="shared" si="1416"/>
        <v>0</v>
      </c>
      <c r="AL806" s="32">
        <f t="shared" si="1416"/>
        <v>141595</v>
      </c>
      <c r="AM806" s="32">
        <f t="shared" si="1416"/>
        <v>0</v>
      </c>
      <c r="AN806" s="32">
        <f t="shared" si="1416"/>
        <v>141595</v>
      </c>
      <c r="AO806" s="32">
        <f t="shared" si="1416"/>
        <v>0</v>
      </c>
      <c r="AP806" s="32">
        <f t="shared" si="1416"/>
        <v>0</v>
      </c>
      <c r="AQ806" s="32">
        <f t="shared" si="1416"/>
        <v>0</v>
      </c>
      <c r="AR806" s="32">
        <f t="shared" si="1416"/>
        <v>0</v>
      </c>
      <c r="AS806" s="32">
        <f t="shared" si="1416"/>
        <v>0</v>
      </c>
      <c r="AT806" s="32">
        <f t="shared" si="1416"/>
        <v>141595</v>
      </c>
      <c r="AU806" s="32">
        <f t="shared" si="1416"/>
        <v>0</v>
      </c>
      <c r="AV806" s="32">
        <f t="shared" si="1416"/>
        <v>141595</v>
      </c>
      <c r="AW806" s="32">
        <f t="shared" si="1416"/>
        <v>0</v>
      </c>
    </row>
    <row r="807" spans="1:49" s="5" customFormat="1" ht="50.25">
      <c r="A807" s="33" t="s">
        <v>81</v>
      </c>
      <c r="B807" s="30" t="s">
        <v>59</v>
      </c>
      <c r="C807" s="30" t="s">
        <v>48</v>
      </c>
      <c r="D807" s="41" t="s">
        <v>448</v>
      </c>
      <c r="E807" s="30" t="s">
        <v>82</v>
      </c>
      <c r="F807" s="32">
        <f t="shared" ref="F807:H807" si="1417">F808+F809</f>
        <v>141595</v>
      </c>
      <c r="G807" s="32">
        <f t="shared" si="1417"/>
        <v>0</v>
      </c>
      <c r="H807" s="32">
        <f t="shared" si="1417"/>
        <v>141595</v>
      </c>
      <c r="I807" s="152">
        <f t="shared" ref="I807:N807" si="1418">I808+I809</f>
        <v>0</v>
      </c>
      <c r="J807" s="152">
        <f t="shared" si="1418"/>
        <v>0</v>
      </c>
      <c r="K807" s="152">
        <f t="shared" si="1418"/>
        <v>0</v>
      </c>
      <c r="L807" s="32">
        <f t="shared" si="1418"/>
        <v>141595</v>
      </c>
      <c r="M807" s="32">
        <f t="shared" si="1418"/>
        <v>0</v>
      </c>
      <c r="N807" s="32">
        <f t="shared" si="1418"/>
        <v>141595</v>
      </c>
      <c r="O807" s="152">
        <f t="shared" ref="O807:T807" si="1419">O808+O809</f>
        <v>0</v>
      </c>
      <c r="P807" s="152">
        <f t="shared" si="1419"/>
        <v>0</v>
      </c>
      <c r="Q807" s="152">
        <f t="shared" si="1419"/>
        <v>0</v>
      </c>
      <c r="R807" s="32">
        <f t="shared" si="1419"/>
        <v>141595</v>
      </c>
      <c r="S807" s="32">
        <f t="shared" si="1419"/>
        <v>0</v>
      </c>
      <c r="T807" s="32">
        <f t="shared" si="1419"/>
        <v>141595</v>
      </c>
      <c r="U807" s="152">
        <f t="shared" ref="U807:Z807" si="1420">U808+U809</f>
        <v>0</v>
      </c>
      <c r="V807" s="152">
        <f t="shared" si="1420"/>
        <v>0</v>
      </c>
      <c r="W807" s="152">
        <f t="shared" si="1420"/>
        <v>0</v>
      </c>
      <c r="X807" s="32">
        <f t="shared" si="1420"/>
        <v>141595</v>
      </c>
      <c r="Y807" s="32">
        <f t="shared" si="1420"/>
        <v>0</v>
      </c>
      <c r="Z807" s="32">
        <f t="shared" si="1420"/>
        <v>141595</v>
      </c>
      <c r="AA807" s="152">
        <f t="shared" ref="AA807:AF807" si="1421">AA808+AA809</f>
        <v>0</v>
      </c>
      <c r="AB807" s="152">
        <f t="shared" si="1421"/>
        <v>0</v>
      </c>
      <c r="AC807" s="152">
        <f t="shared" si="1421"/>
        <v>0</v>
      </c>
      <c r="AD807" s="32">
        <f t="shared" si="1421"/>
        <v>141595</v>
      </c>
      <c r="AE807" s="32">
        <f t="shared" si="1421"/>
        <v>0</v>
      </c>
      <c r="AF807" s="32">
        <f t="shared" si="1421"/>
        <v>141595</v>
      </c>
      <c r="AG807" s="32"/>
      <c r="AH807" s="152">
        <f t="shared" ref="AH807:AN807" si="1422">AH808+AH809</f>
        <v>0</v>
      </c>
      <c r="AI807" s="152">
        <f t="shared" si="1422"/>
        <v>0</v>
      </c>
      <c r="AJ807" s="152">
        <f t="shared" si="1422"/>
        <v>0</v>
      </c>
      <c r="AK807" s="152">
        <f t="shared" ref="AK807" si="1423">AK808+AK809</f>
        <v>0</v>
      </c>
      <c r="AL807" s="32">
        <f t="shared" si="1422"/>
        <v>141595</v>
      </c>
      <c r="AM807" s="32">
        <f t="shared" si="1422"/>
        <v>0</v>
      </c>
      <c r="AN807" s="32">
        <f t="shared" si="1422"/>
        <v>141595</v>
      </c>
      <c r="AO807" s="32">
        <f t="shared" ref="AO807:AV807" si="1424">AO808+AO809</f>
        <v>0</v>
      </c>
      <c r="AP807" s="32">
        <f t="shared" si="1424"/>
        <v>0</v>
      </c>
      <c r="AQ807" s="32">
        <f t="shared" si="1424"/>
        <v>0</v>
      </c>
      <c r="AR807" s="32">
        <f t="shared" si="1424"/>
        <v>0</v>
      </c>
      <c r="AS807" s="32">
        <f t="shared" si="1424"/>
        <v>0</v>
      </c>
      <c r="AT807" s="32">
        <f t="shared" si="1424"/>
        <v>141595</v>
      </c>
      <c r="AU807" s="32">
        <f t="shared" si="1424"/>
        <v>0</v>
      </c>
      <c r="AV807" s="32">
        <f t="shared" si="1424"/>
        <v>141595</v>
      </c>
      <c r="AW807" s="32">
        <f t="shared" ref="AW807" si="1425">AW808+AW809</f>
        <v>0</v>
      </c>
    </row>
    <row r="808" spans="1:49" s="5" customFormat="1" ht="33.75">
      <c r="A808" s="29" t="s">
        <v>179</v>
      </c>
      <c r="B808" s="30" t="s">
        <v>59</v>
      </c>
      <c r="C808" s="30" t="s">
        <v>48</v>
      </c>
      <c r="D808" s="41" t="s">
        <v>448</v>
      </c>
      <c r="E808" s="30" t="s">
        <v>178</v>
      </c>
      <c r="F808" s="32">
        <v>90741</v>
      </c>
      <c r="G808" s="32"/>
      <c r="H808" s="32">
        <v>90741</v>
      </c>
      <c r="I808" s="152"/>
      <c r="J808" s="152"/>
      <c r="K808" s="152"/>
      <c r="L808" s="32">
        <f>F808+I808+J808</f>
        <v>90741</v>
      </c>
      <c r="M808" s="32">
        <f>G808+J808</f>
        <v>0</v>
      </c>
      <c r="N808" s="32">
        <f>H808+K808</f>
        <v>90741</v>
      </c>
      <c r="O808" s="152"/>
      <c r="P808" s="152"/>
      <c r="Q808" s="152"/>
      <c r="R808" s="32">
        <f>L808+O808+P808</f>
        <v>90741</v>
      </c>
      <c r="S808" s="32">
        <f>M808+P808</f>
        <v>0</v>
      </c>
      <c r="T808" s="32">
        <f>N808+Q808</f>
        <v>90741</v>
      </c>
      <c r="U808" s="152"/>
      <c r="V808" s="152"/>
      <c r="W808" s="152"/>
      <c r="X808" s="32">
        <f>R808+U808+V808</f>
        <v>90741</v>
      </c>
      <c r="Y808" s="32">
        <f>S808+V808</f>
        <v>0</v>
      </c>
      <c r="Z808" s="32">
        <f>T808+W808</f>
        <v>90741</v>
      </c>
      <c r="AA808" s="152"/>
      <c r="AB808" s="152"/>
      <c r="AC808" s="152"/>
      <c r="AD808" s="32">
        <f>X808+AA808+AB808</f>
        <v>90741</v>
      </c>
      <c r="AE808" s="32">
        <f>Y808+AB808</f>
        <v>0</v>
      </c>
      <c r="AF808" s="32">
        <f>Z808+AC808</f>
        <v>90741</v>
      </c>
      <c r="AG808" s="32"/>
      <c r="AH808" s="152"/>
      <c r="AI808" s="152"/>
      <c r="AJ808" s="152"/>
      <c r="AK808" s="152"/>
      <c r="AL808" s="32">
        <f>AD808+AH808+AI808</f>
        <v>90741</v>
      </c>
      <c r="AM808" s="32">
        <f>AE808+AI808</f>
        <v>0</v>
      </c>
      <c r="AN808" s="32">
        <f>AF808+AJ808</f>
        <v>90741</v>
      </c>
      <c r="AO808" s="32">
        <f>AH808+AK808</f>
        <v>0</v>
      </c>
      <c r="AP808" s="32"/>
      <c r="AQ808" s="32"/>
      <c r="AR808" s="32"/>
      <c r="AS808" s="32"/>
      <c r="AT808" s="32">
        <f>AL808+AP808+AQ808</f>
        <v>90741</v>
      </c>
      <c r="AU808" s="32">
        <f>AM808+AQ808</f>
        <v>0</v>
      </c>
      <c r="AV808" s="32">
        <f>AN808+AR808</f>
        <v>90741</v>
      </c>
      <c r="AW808" s="32">
        <f>AP808+AS808</f>
        <v>0</v>
      </c>
    </row>
    <row r="809" spans="1:49" s="5" customFormat="1" ht="33.75">
      <c r="A809" s="29" t="s">
        <v>189</v>
      </c>
      <c r="B809" s="30" t="s">
        <v>59</v>
      </c>
      <c r="C809" s="30" t="s">
        <v>48</v>
      </c>
      <c r="D809" s="41" t="s">
        <v>448</v>
      </c>
      <c r="E809" s="30" t="s">
        <v>188</v>
      </c>
      <c r="F809" s="32">
        <v>50854</v>
      </c>
      <c r="G809" s="32"/>
      <c r="H809" s="32">
        <v>50854</v>
      </c>
      <c r="I809" s="152"/>
      <c r="J809" s="152"/>
      <c r="K809" s="152"/>
      <c r="L809" s="32">
        <f>F809+I809+J809</f>
        <v>50854</v>
      </c>
      <c r="M809" s="32">
        <f>G809+J809</f>
        <v>0</v>
      </c>
      <c r="N809" s="32">
        <f>H809+K809</f>
        <v>50854</v>
      </c>
      <c r="O809" s="152"/>
      <c r="P809" s="152"/>
      <c r="Q809" s="152"/>
      <c r="R809" s="32">
        <f>L809+O809+P809</f>
        <v>50854</v>
      </c>
      <c r="S809" s="32">
        <f>M809+P809</f>
        <v>0</v>
      </c>
      <c r="T809" s="32">
        <f>N809+Q809</f>
        <v>50854</v>
      </c>
      <c r="U809" s="152"/>
      <c r="V809" s="152"/>
      <c r="W809" s="152"/>
      <c r="X809" s="32">
        <f>R809+U809+V809</f>
        <v>50854</v>
      </c>
      <c r="Y809" s="32">
        <f>S809+V809</f>
        <v>0</v>
      </c>
      <c r="Z809" s="32">
        <f>T809+W809</f>
        <v>50854</v>
      </c>
      <c r="AA809" s="152"/>
      <c r="AB809" s="152"/>
      <c r="AC809" s="152"/>
      <c r="AD809" s="32">
        <f>X809+AA809+AB809</f>
        <v>50854</v>
      </c>
      <c r="AE809" s="32">
        <f>Y809+AB809</f>
        <v>0</v>
      </c>
      <c r="AF809" s="32">
        <f>Z809+AC809</f>
        <v>50854</v>
      </c>
      <c r="AG809" s="32"/>
      <c r="AH809" s="152"/>
      <c r="AI809" s="152"/>
      <c r="AJ809" s="152"/>
      <c r="AK809" s="152"/>
      <c r="AL809" s="32">
        <f>AD809+AH809+AI809</f>
        <v>50854</v>
      </c>
      <c r="AM809" s="32">
        <f>AE809+AI809</f>
        <v>0</v>
      </c>
      <c r="AN809" s="32">
        <f>AF809+AJ809</f>
        <v>50854</v>
      </c>
      <c r="AO809" s="32">
        <f>AH809+AK809</f>
        <v>0</v>
      </c>
      <c r="AP809" s="32"/>
      <c r="AQ809" s="32"/>
      <c r="AR809" s="32"/>
      <c r="AS809" s="32"/>
      <c r="AT809" s="32">
        <f>AL809+AP809+AQ809</f>
        <v>50854</v>
      </c>
      <c r="AU809" s="32">
        <f>AM809+AQ809</f>
        <v>0</v>
      </c>
      <c r="AV809" s="32">
        <f>AN809+AR809</f>
        <v>50854</v>
      </c>
      <c r="AW809" s="32">
        <f>AP809+AS809</f>
        <v>0</v>
      </c>
    </row>
    <row r="810" spans="1:49" s="5" customFormat="1" ht="33.75">
      <c r="A810" s="33" t="s">
        <v>76</v>
      </c>
      <c r="B810" s="30" t="s">
        <v>59</v>
      </c>
      <c r="C810" s="30" t="s">
        <v>48</v>
      </c>
      <c r="D810" s="41" t="s">
        <v>239</v>
      </c>
      <c r="E810" s="30"/>
      <c r="F810" s="32">
        <f>F814+F818+F821+F824+F811</f>
        <v>5401</v>
      </c>
      <c r="G810" s="32">
        <f t="shared" ref="G810:I810" si="1426">G814+G818+G821+G824+G811</f>
        <v>0</v>
      </c>
      <c r="H810" s="32">
        <f t="shared" si="1426"/>
        <v>6243</v>
      </c>
      <c r="I810" s="152">
        <f t="shared" si="1426"/>
        <v>0</v>
      </c>
      <c r="J810" s="152">
        <f t="shared" ref="J810:O810" si="1427">J814+J818+J821+J824+J811</f>
        <v>0</v>
      </c>
      <c r="K810" s="152">
        <f t="shared" si="1427"/>
        <v>0</v>
      </c>
      <c r="L810" s="32">
        <f t="shared" si="1427"/>
        <v>5401</v>
      </c>
      <c r="M810" s="32">
        <f t="shared" si="1427"/>
        <v>0</v>
      </c>
      <c r="N810" s="32">
        <f t="shared" si="1427"/>
        <v>6243</v>
      </c>
      <c r="O810" s="152">
        <f t="shared" si="1427"/>
        <v>0</v>
      </c>
      <c r="P810" s="152">
        <f t="shared" ref="P810:U810" si="1428">P814+P818+P821+P824+P811</f>
        <v>0</v>
      </c>
      <c r="Q810" s="152">
        <f t="shared" si="1428"/>
        <v>0</v>
      </c>
      <c r="R810" s="32">
        <f t="shared" si="1428"/>
        <v>5401</v>
      </c>
      <c r="S810" s="32">
        <f t="shared" si="1428"/>
        <v>0</v>
      </c>
      <c r="T810" s="32">
        <f t="shared" si="1428"/>
        <v>6243</v>
      </c>
      <c r="U810" s="152">
        <f t="shared" si="1428"/>
        <v>0</v>
      </c>
      <c r="V810" s="152">
        <f t="shared" ref="V810:AA810" si="1429">V814+V818+V821+V824+V811</f>
        <v>0</v>
      </c>
      <c r="W810" s="152">
        <f t="shared" si="1429"/>
        <v>0</v>
      </c>
      <c r="X810" s="32">
        <f t="shared" si="1429"/>
        <v>5401</v>
      </c>
      <c r="Y810" s="32">
        <f t="shared" si="1429"/>
        <v>0</v>
      </c>
      <c r="Z810" s="32">
        <f t="shared" si="1429"/>
        <v>6243</v>
      </c>
      <c r="AA810" s="152">
        <f t="shared" si="1429"/>
        <v>0</v>
      </c>
      <c r="AB810" s="152">
        <f t="shared" ref="AB810:AH810" si="1430">AB814+AB818+AB821+AB824+AB811</f>
        <v>0</v>
      </c>
      <c r="AC810" s="152">
        <f t="shared" si="1430"/>
        <v>0</v>
      </c>
      <c r="AD810" s="32">
        <f t="shared" si="1430"/>
        <v>5401</v>
      </c>
      <c r="AE810" s="32">
        <f t="shared" si="1430"/>
        <v>0</v>
      </c>
      <c r="AF810" s="32">
        <f t="shared" si="1430"/>
        <v>6243</v>
      </c>
      <c r="AG810" s="32"/>
      <c r="AH810" s="152">
        <f t="shared" si="1430"/>
        <v>1000</v>
      </c>
      <c r="AI810" s="152">
        <f t="shared" ref="AI810:AN810" si="1431">AI814+AI818+AI821+AI824+AI811</f>
        <v>0</v>
      </c>
      <c r="AJ810" s="152">
        <f t="shared" si="1431"/>
        <v>0</v>
      </c>
      <c r="AK810" s="152">
        <f t="shared" ref="AK810" si="1432">AK814+AK818+AK821+AK824+AK811</f>
        <v>0</v>
      </c>
      <c r="AL810" s="32">
        <f t="shared" si="1431"/>
        <v>6401</v>
      </c>
      <c r="AM810" s="32">
        <f t="shared" si="1431"/>
        <v>0</v>
      </c>
      <c r="AN810" s="32">
        <f t="shared" si="1431"/>
        <v>6243</v>
      </c>
      <c r="AO810" s="32">
        <f t="shared" ref="AO810:AV810" si="1433">AO814+AO818+AO821+AO824+AO811</f>
        <v>0</v>
      </c>
      <c r="AP810" s="32">
        <f t="shared" si="1433"/>
        <v>0</v>
      </c>
      <c r="AQ810" s="32">
        <f t="shared" si="1433"/>
        <v>0</v>
      </c>
      <c r="AR810" s="32">
        <f t="shared" si="1433"/>
        <v>0</v>
      </c>
      <c r="AS810" s="32">
        <f t="shared" si="1433"/>
        <v>0</v>
      </c>
      <c r="AT810" s="32">
        <f t="shared" si="1433"/>
        <v>6401</v>
      </c>
      <c r="AU810" s="32">
        <f t="shared" si="1433"/>
        <v>0</v>
      </c>
      <c r="AV810" s="32">
        <f t="shared" si="1433"/>
        <v>6243</v>
      </c>
      <c r="AW810" s="32">
        <f t="shared" ref="AW810" si="1434">AW814+AW818+AW821+AW824+AW811</f>
        <v>0</v>
      </c>
    </row>
    <row r="811" spans="1:49" s="5" customFormat="1" ht="33.75">
      <c r="A811" s="33" t="s">
        <v>614</v>
      </c>
      <c r="B811" s="30" t="s">
        <v>59</v>
      </c>
      <c r="C811" s="30" t="s">
        <v>48</v>
      </c>
      <c r="D811" s="41" t="s">
        <v>616</v>
      </c>
      <c r="E811" s="30"/>
      <c r="F811" s="32">
        <f>F812</f>
        <v>0</v>
      </c>
      <c r="G811" s="32">
        <f t="shared" ref="G811:V812" si="1435">G812</f>
        <v>0</v>
      </c>
      <c r="H811" s="32">
        <f t="shared" si="1435"/>
        <v>12</v>
      </c>
      <c r="I811" s="152">
        <f t="shared" si="1435"/>
        <v>0</v>
      </c>
      <c r="J811" s="152">
        <f t="shared" si="1435"/>
        <v>0</v>
      </c>
      <c r="K811" s="152">
        <f t="shared" si="1435"/>
        <v>0</v>
      </c>
      <c r="L811" s="32">
        <f t="shared" si="1435"/>
        <v>0</v>
      </c>
      <c r="M811" s="32">
        <f t="shared" si="1435"/>
        <v>0</v>
      </c>
      <c r="N811" s="32">
        <f t="shared" si="1435"/>
        <v>12</v>
      </c>
      <c r="O811" s="152">
        <f t="shared" si="1435"/>
        <v>0</v>
      </c>
      <c r="P811" s="152">
        <f t="shared" si="1435"/>
        <v>0</v>
      </c>
      <c r="Q811" s="152">
        <f t="shared" si="1435"/>
        <v>0</v>
      </c>
      <c r="R811" s="32">
        <f t="shared" si="1435"/>
        <v>0</v>
      </c>
      <c r="S811" s="32">
        <f t="shared" si="1435"/>
        <v>0</v>
      </c>
      <c r="T811" s="32">
        <f t="shared" si="1435"/>
        <v>12</v>
      </c>
      <c r="U811" s="152">
        <f t="shared" si="1435"/>
        <v>0</v>
      </c>
      <c r="V811" s="152">
        <f t="shared" si="1435"/>
        <v>0</v>
      </c>
      <c r="W811" s="152">
        <f t="shared" ref="U811:AL812" si="1436">W812</f>
        <v>0</v>
      </c>
      <c r="X811" s="32">
        <f t="shared" si="1436"/>
        <v>0</v>
      </c>
      <c r="Y811" s="32">
        <f t="shared" si="1436"/>
        <v>0</v>
      </c>
      <c r="Z811" s="32">
        <f t="shared" si="1436"/>
        <v>12</v>
      </c>
      <c r="AA811" s="152">
        <f t="shared" si="1436"/>
        <v>0</v>
      </c>
      <c r="AB811" s="152">
        <f t="shared" si="1436"/>
        <v>0</v>
      </c>
      <c r="AC811" s="152">
        <f t="shared" si="1436"/>
        <v>0</v>
      </c>
      <c r="AD811" s="32">
        <f t="shared" si="1436"/>
        <v>0</v>
      </c>
      <c r="AE811" s="32">
        <f t="shared" si="1436"/>
        <v>0</v>
      </c>
      <c r="AF811" s="32">
        <f t="shared" si="1436"/>
        <v>12</v>
      </c>
      <c r="AG811" s="32"/>
      <c r="AH811" s="152">
        <f t="shared" si="1436"/>
        <v>0</v>
      </c>
      <c r="AI811" s="152">
        <f t="shared" si="1436"/>
        <v>0</v>
      </c>
      <c r="AJ811" s="152">
        <f t="shared" si="1436"/>
        <v>0</v>
      </c>
      <c r="AK811" s="152">
        <f t="shared" si="1436"/>
        <v>0</v>
      </c>
      <c r="AL811" s="32">
        <f t="shared" si="1436"/>
        <v>0</v>
      </c>
      <c r="AM811" s="32">
        <f t="shared" ref="AH811:AW812" si="1437">AM812</f>
        <v>0</v>
      </c>
      <c r="AN811" s="32">
        <f t="shared" si="1437"/>
        <v>12</v>
      </c>
      <c r="AO811" s="32">
        <f t="shared" si="1437"/>
        <v>0</v>
      </c>
      <c r="AP811" s="32">
        <f t="shared" si="1437"/>
        <v>0</v>
      </c>
      <c r="AQ811" s="32">
        <f t="shared" si="1437"/>
        <v>0</v>
      </c>
      <c r="AR811" s="32">
        <f t="shared" si="1437"/>
        <v>0</v>
      </c>
      <c r="AS811" s="32">
        <f t="shared" si="1437"/>
        <v>0</v>
      </c>
      <c r="AT811" s="32">
        <f t="shared" si="1437"/>
        <v>0</v>
      </c>
      <c r="AU811" s="32">
        <f t="shared" si="1437"/>
        <v>0</v>
      </c>
      <c r="AV811" s="32">
        <f t="shared" si="1437"/>
        <v>12</v>
      </c>
      <c r="AW811" s="32">
        <f t="shared" si="1437"/>
        <v>0</v>
      </c>
    </row>
    <row r="812" spans="1:49" s="5" customFormat="1" ht="50.25">
      <c r="A812" s="33" t="s">
        <v>81</v>
      </c>
      <c r="B812" s="30" t="s">
        <v>59</v>
      </c>
      <c r="C812" s="30" t="s">
        <v>48</v>
      </c>
      <c r="D812" s="41" t="s">
        <v>616</v>
      </c>
      <c r="E812" s="30" t="s">
        <v>82</v>
      </c>
      <c r="F812" s="32">
        <f>F813</f>
        <v>0</v>
      </c>
      <c r="G812" s="32">
        <f t="shared" si="1435"/>
        <v>0</v>
      </c>
      <c r="H812" s="32">
        <f t="shared" si="1435"/>
        <v>12</v>
      </c>
      <c r="I812" s="152">
        <f t="shared" si="1435"/>
        <v>0</v>
      </c>
      <c r="J812" s="152">
        <f t="shared" si="1435"/>
        <v>0</v>
      </c>
      <c r="K812" s="152">
        <f t="shared" si="1435"/>
        <v>0</v>
      </c>
      <c r="L812" s="32">
        <f t="shared" si="1435"/>
        <v>0</v>
      </c>
      <c r="M812" s="32">
        <f t="shared" si="1435"/>
        <v>0</v>
      </c>
      <c r="N812" s="32">
        <f t="shared" si="1435"/>
        <v>12</v>
      </c>
      <c r="O812" s="152">
        <f t="shared" si="1435"/>
        <v>0</v>
      </c>
      <c r="P812" s="152">
        <f t="shared" si="1435"/>
        <v>0</v>
      </c>
      <c r="Q812" s="152">
        <f t="shared" si="1435"/>
        <v>0</v>
      </c>
      <c r="R812" s="32">
        <f t="shared" si="1435"/>
        <v>0</v>
      </c>
      <c r="S812" s="32">
        <f t="shared" si="1435"/>
        <v>0</v>
      </c>
      <c r="T812" s="32">
        <f t="shared" si="1435"/>
        <v>12</v>
      </c>
      <c r="U812" s="152">
        <f t="shared" si="1436"/>
        <v>0</v>
      </c>
      <c r="V812" s="152">
        <f t="shared" si="1436"/>
        <v>0</v>
      </c>
      <c r="W812" s="152">
        <f t="shared" si="1436"/>
        <v>0</v>
      </c>
      <c r="X812" s="32">
        <f t="shared" si="1436"/>
        <v>0</v>
      </c>
      <c r="Y812" s="32">
        <f t="shared" si="1436"/>
        <v>0</v>
      </c>
      <c r="Z812" s="32">
        <f t="shared" si="1436"/>
        <v>12</v>
      </c>
      <c r="AA812" s="152">
        <f t="shared" si="1436"/>
        <v>0</v>
      </c>
      <c r="AB812" s="152">
        <f t="shared" si="1436"/>
        <v>0</v>
      </c>
      <c r="AC812" s="152">
        <f t="shared" si="1436"/>
        <v>0</v>
      </c>
      <c r="AD812" s="32">
        <f t="shared" si="1436"/>
        <v>0</v>
      </c>
      <c r="AE812" s="32">
        <f t="shared" si="1436"/>
        <v>0</v>
      </c>
      <c r="AF812" s="32">
        <f t="shared" si="1436"/>
        <v>12</v>
      </c>
      <c r="AG812" s="32"/>
      <c r="AH812" s="152">
        <f t="shared" si="1437"/>
        <v>0</v>
      </c>
      <c r="AI812" s="152">
        <f t="shared" si="1437"/>
        <v>0</v>
      </c>
      <c r="AJ812" s="152">
        <f t="shared" si="1437"/>
        <v>0</v>
      </c>
      <c r="AK812" s="152">
        <f t="shared" si="1437"/>
        <v>0</v>
      </c>
      <c r="AL812" s="32">
        <f t="shared" si="1437"/>
        <v>0</v>
      </c>
      <c r="AM812" s="32">
        <f t="shared" si="1437"/>
        <v>0</v>
      </c>
      <c r="AN812" s="32">
        <f t="shared" si="1437"/>
        <v>12</v>
      </c>
      <c r="AO812" s="32">
        <f t="shared" si="1437"/>
        <v>0</v>
      </c>
      <c r="AP812" s="32">
        <f t="shared" si="1437"/>
        <v>0</v>
      </c>
      <c r="AQ812" s="32">
        <f t="shared" si="1437"/>
        <v>0</v>
      </c>
      <c r="AR812" s="32">
        <f t="shared" si="1437"/>
        <v>0</v>
      </c>
      <c r="AS812" s="32">
        <f t="shared" si="1437"/>
        <v>0</v>
      </c>
      <c r="AT812" s="32">
        <f t="shared" si="1437"/>
        <v>0</v>
      </c>
      <c r="AU812" s="32">
        <f t="shared" si="1437"/>
        <v>0</v>
      </c>
      <c r="AV812" s="32">
        <f t="shared" si="1437"/>
        <v>12</v>
      </c>
      <c r="AW812" s="32">
        <f t="shared" si="1437"/>
        <v>0</v>
      </c>
    </row>
    <row r="813" spans="1:49" s="5" customFormat="1" ht="33.75">
      <c r="A813" s="33" t="s">
        <v>189</v>
      </c>
      <c r="B813" s="30" t="s">
        <v>59</v>
      </c>
      <c r="C813" s="30" t="s">
        <v>48</v>
      </c>
      <c r="D813" s="41" t="s">
        <v>616</v>
      </c>
      <c r="E813" s="30" t="s">
        <v>188</v>
      </c>
      <c r="F813" s="32"/>
      <c r="G813" s="32"/>
      <c r="H813" s="32">
        <v>12</v>
      </c>
      <c r="I813" s="152"/>
      <c r="J813" s="152"/>
      <c r="K813" s="152"/>
      <c r="L813" s="32">
        <f>F813+I813+J813</f>
        <v>0</v>
      </c>
      <c r="M813" s="32">
        <f>G813+J813</f>
        <v>0</v>
      </c>
      <c r="N813" s="32">
        <f>H813+K813</f>
        <v>12</v>
      </c>
      <c r="O813" s="152"/>
      <c r="P813" s="152"/>
      <c r="Q813" s="152"/>
      <c r="R813" s="32">
        <f>L813+O813+P813</f>
        <v>0</v>
      </c>
      <c r="S813" s="32">
        <f>M813+P813</f>
        <v>0</v>
      </c>
      <c r="T813" s="32">
        <f>N813+Q813</f>
        <v>12</v>
      </c>
      <c r="U813" s="152"/>
      <c r="V813" s="152"/>
      <c r="W813" s="152"/>
      <c r="X813" s="32">
        <f>R813+U813+V813</f>
        <v>0</v>
      </c>
      <c r="Y813" s="32">
        <f>S813+V813</f>
        <v>0</v>
      </c>
      <c r="Z813" s="32">
        <f>T813+W813</f>
        <v>12</v>
      </c>
      <c r="AA813" s="152"/>
      <c r="AB813" s="152"/>
      <c r="AC813" s="152"/>
      <c r="AD813" s="32">
        <f>X813+AA813+AB813</f>
        <v>0</v>
      </c>
      <c r="AE813" s="32">
        <f>Y813+AB813</f>
        <v>0</v>
      </c>
      <c r="AF813" s="32">
        <f>Z813+AC813</f>
        <v>12</v>
      </c>
      <c r="AG813" s="32"/>
      <c r="AH813" s="152"/>
      <c r="AI813" s="152"/>
      <c r="AJ813" s="152"/>
      <c r="AK813" s="152"/>
      <c r="AL813" s="32">
        <f>AD813+AH813+AI813</f>
        <v>0</v>
      </c>
      <c r="AM813" s="32">
        <f>AE813+AI813</f>
        <v>0</v>
      </c>
      <c r="AN813" s="32">
        <f>AF813+AJ813</f>
        <v>12</v>
      </c>
      <c r="AO813" s="32">
        <f>AH813+AK813</f>
        <v>0</v>
      </c>
      <c r="AP813" s="32"/>
      <c r="AQ813" s="32"/>
      <c r="AR813" s="32"/>
      <c r="AS813" s="32"/>
      <c r="AT813" s="32">
        <f>AL813+AP813+AQ813</f>
        <v>0</v>
      </c>
      <c r="AU813" s="32">
        <f>AM813+AQ813</f>
        <v>0</v>
      </c>
      <c r="AV813" s="32">
        <f>AN813+AR813</f>
        <v>12</v>
      </c>
      <c r="AW813" s="32">
        <f>AP813+AS813</f>
        <v>0</v>
      </c>
    </row>
    <row r="814" spans="1:49" s="5" customFormat="1" ht="33.75">
      <c r="A814" s="29" t="s">
        <v>92</v>
      </c>
      <c r="B814" s="30" t="s">
        <v>59</v>
      </c>
      <c r="C814" s="30" t="s">
        <v>48</v>
      </c>
      <c r="D814" s="41" t="s">
        <v>449</v>
      </c>
      <c r="E814" s="30"/>
      <c r="F814" s="32">
        <f t="shared" ref="F814:AW814" si="1438">F815</f>
        <v>5001</v>
      </c>
      <c r="G814" s="32">
        <f t="shared" si="1438"/>
        <v>0</v>
      </c>
      <c r="H814" s="32">
        <f t="shared" si="1438"/>
        <v>5037</v>
      </c>
      <c r="I814" s="152">
        <f t="shared" si="1438"/>
        <v>0</v>
      </c>
      <c r="J814" s="152">
        <f t="shared" si="1438"/>
        <v>0</v>
      </c>
      <c r="K814" s="152">
        <f t="shared" si="1438"/>
        <v>0</v>
      </c>
      <c r="L814" s="32">
        <f t="shared" si="1438"/>
        <v>5001</v>
      </c>
      <c r="M814" s="32">
        <f t="shared" si="1438"/>
        <v>0</v>
      </c>
      <c r="N814" s="32">
        <f t="shared" si="1438"/>
        <v>5037</v>
      </c>
      <c r="O814" s="152">
        <f t="shared" si="1438"/>
        <v>0</v>
      </c>
      <c r="P814" s="152">
        <f t="shared" si="1438"/>
        <v>0</v>
      </c>
      <c r="Q814" s="152">
        <f t="shared" si="1438"/>
        <v>0</v>
      </c>
      <c r="R814" s="32">
        <f t="shared" si="1438"/>
        <v>5001</v>
      </c>
      <c r="S814" s="32">
        <f t="shared" si="1438"/>
        <v>0</v>
      </c>
      <c r="T814" s="32">
        <f t="shared" si="1438"/>
        <v>5037</v>
      </c>
      <c r="U814" s="152">
        <f t="shared" si="1438"/>
        <v>0</v>
      </c>
      <c r="V814" s="152">
        <f t="shared" si="1438"/>
        <v>0</v>
      </c>
      <c r="W814" s="152">
        <f t="shared" si="1438"/>
        <v>0</v>
      </c>
      <c r="X814" s="32">
        <f t="shared" si="1438"/>
        <v>5001</v>
      </c>
      <c r="Y814" s="32">
        <f t="shared" si="1438"/>
        <v>0</v>
      </c>
      <c r="Z814" s="32">
        <f t="shared" si="1438"/>
        <v>5037</v>
      </c>
      <c r="AA814" s="152">
        <f t="shared" si="1438"/>
        <v>0</v>
      </c>
      <c r="AB814" s="152">
        <f t="shared" si="1438"/>
        <v>0</v>
      </c>
      <c r="AC814" s="152">
        <f t="shared" si="1438"/>
        <v>0</v>
      </c>
      <c r="AD814" s="32">
        <f t="shared" si="1438"/>
        <v>5001</v>
      </c>
      <c r="AE814" s="32">
        <f t="shared" si="1438"/>
        <v>0</v>
      </c>
      <c r="AF814" s="32">
        <f t="shared" si="1438"/>
        <v>5037</v>
      </c>
      <c r="AG814" s="32"/>
      <c r="AH814" s="152">
        <f t="shared" si="1438"/>
        <v>0</v>
      </c>
      <c r="AI814" s="152">
        <f t="shared" si="1438"/>
        <v>0</v>
      </c>
      <c r="AJ814" s="152">
        <f t="shared" si="1438"/>
        <v>0</v>
      </c>
      <c r="AK814" s="152">
        <f t="shared" si="1438"/>
        <v>0</v>
      </c>
      <c r="AL814" s="32">
        <f t="shared" si="1438"/>
        <v>5001</v>
      </c>
      <c r="AM814" s="32">
        <f t="shared" si="1438"/>
        <v>0</v>
      </c>
      <c r="AN814" s="32">
        <f t="shared" si="1438"/>
        <v>5037</v>
      </c>
      <c r="AO814" s="32">
        <f t="shared" si="1438"/>
        <v>0</v>
      </c>
      <c r="AP814" s="32">
        <f t="shared" si="1438"/>
        <v>0</v>
      </c>
      <c r="AQ814" s="32">
        <f t="shared" si="1438"/>
        <v>0</v>
      </c>
      <c r="AR814" s="32">
        <f t="shared" si="1438"/>
        <v>0</v>
      </c>
      <c r="AS814" s="32">
        <f t="shared" si="1438"/>
        <v>0</v>
      </c>
      <c r="AT814" s="32">
        <f t="shared" si="1438"/>
        <v>5001</v>
      </c>
      <c r="AU814" s="32">
        <f t="shared" si="1438"/>
        <v>0</v>
      </c>
      <c r="AV814" s="32">
        <f t="shared" si="1438"/>
        <v>5037</v>
      </c>
      <c r="AW814" s="32">
        <f t="shared" si="1438"/>
        <v>0</v>
      </c>
    </row>
    <row r="815" spans="1:49" s="5" customFormat="1" ht="50.25">
      <c r="A815" s="33" t="s">
        <v>81</v>
      </c>
      <c r="B815" s="30" t="s">
        <v>59</v>
      </c>
      <c r="C815" s="30" t="s">
        <v>48</v>
      </c>
      <c r="D815" s="41" t="s">
        <v>449</v>
      </c>
      <c r="E815" s="30" t="s">
        <v>82</v>
      </c>
      <c r="F815" s="32">
        <f t="shared" ref="F815:H815" si="1439">F816+F817</f>
        <v>5001</v>
      </c>
      <c r="G815" s="32">
        <f t="shared" si="1439"/>
        <v>0</v>
      </c>
      <c r="H815" s="32">
        <f t="shared" si="1439"/>
        <v>5037</v>
      </c>
      <c r="I815" s="152">
        <f t="shared" ref="I815:N815" si="1440">I816+I817</f>
        <v>0</v>
      </c>
      <c r="J815" s="152">
        <f t="shared" si="1440"/>
        <v>0</v>
      </c>
      <c r="K815" s="152">
        <f t="shared" si="1440"/>
        <v>0</v>
      </c>
      <c r="L815" s="32">
        <f t="shared" si="1440"/>
        <v>5001</v>
      </c>
      <c r="M815" s="32">
        <f t="shared" si="1440"/>
        <v>0</v>
      </c>
      <c r="N815" s="32">
        <f t="shared" si="1440"/>
        <v>5037</v>
      </c>
      <c r="O815" s="152">
        <f t="shared" ref="O815:T815" si="1441">O816+O817</f>
        <v>0</v>
      </c>
      <c r="P815" s="152">
        <f t="shared" si="1441"/>
        <v>0</v>
      </c>
      <c r="Q815" s="152">
        <f t="shared" si="1441"/>
        <v>0</v>
      </c>
      <c r="R815" s="32">
        <f t="shared" si="1441"/>
        <v>5001</v>
      </c>
      <c r="S815" s="32">
        <f t="shared" si="1441"/>
        <v>0</v>
      </c>
      <c r="T815" s="32">
        <f t="shared" si="1441"/>
        <v>5037</v>
      </c>
      <c r="U815" s="152">
        <f t="shared" ref="U815:Z815" si="1442">U816+U817</f>
        <v>0</v>
      </c>
      <c r="V815" s="152">
        <f t="shared" si="1442"/>
        <v>0</v>
      </c>
      <c r="W815" s="152">
        <f t="shared" si="1442"/>
        <v>0</v>
      </c>
      <c r="X815" s="32">
        <f t="shared" si="1442"/>
        <v>5001</v>
      </c>
      <c r="Y815" s="32">
        <f t="shared" si="1442"/>
        <v>0</v>
      </c>
      <c r="Z815" s="32">
        <f t="shared" si="1442"/>
        <v>5037</v>
      </c>
      <c r="AA815" s="152">
        <f t="shared" ref="AA815:AF815" si="1443">AA816+AA817</f>
        <v>0</v>
      </c>
      <c r="AB815" s="152">
        <f t="shared" si="1443"/>
        <v>0</v>
      </c>
      <c r="AC815" s="152">
        <f t="shared" si="1443"/>
        <v>0</v>
      </c>
      <c r="AD815" s="32">
        <f t="shared" si="1443"/>
        <v>5001</v>
      </c>
      <c r="AE815" s="32">
        <f t="shared" si="1443"/>
        <v>0</v>
      </c>
      <c r="AF815" s="32">
        <f t="shared" si="1443"/>
        <v>5037</v>
      </c>
      <c r="AG815" s="32"/>
      <c r="AH815" s="152">
        <f t="shared" ref="AH815:AN815" si="1444">AH816+AH817</f>
        <v>0</v>
      </c>
      <c r="AI815" s="152">
        <f t="shared" si="1444"/>
        <v>0</v>
      </c>
      <c r="AJ815" s="152">
        <f t="shared" si="1444"/>
        <v>0</v>
      </c>
      <c r="AK815" s="152">
        <f t="shared" ref="AK815" si="1445">AK816+AK817</f>
        <v>0</v>
      </c>
      <c r="AL815" s="32">
        <f t="shared" si="1444"/>
        <v>5001</v>
      </c>
      <c r="AM815" s="32">
        <f t="shared" si="1444"/>
        <v>0</v>
      </c>
      <c r="AN815" s="32">
        <f t="shared" si="1444"/>
        <v>5037</v>
      </c>
      <c r="AO815" s="32">
        <f t="shared" ref="AO815:AV815" si="1446">AO816+AO817</f>
        <v>0</v>
      </c>
      <c r="AP815" s="32">
        <f t="shared" si="1446"/>
        <v>0</v>
      </c>
      <c r="AQ815" s="32">
        <f t="shared" si="1446"/>
        <v>0</v>
      </c>
      <c r="AR815" s="32">
        <f t="shared" si="1446"/>
        <v>0</v>
      </c>
      <c r="AS815" s="32">
        <f t="shared" si="1446"/>
        <v>0</v>
      </c>
      <c r="AT815" s="32">
        <f t="shared" si="1446"/>
        <v>5001</v>
      </c>
      <c r="AU815" s="32">
        <f t="shared" si="1446"/>
        <v>0</v>
      </c>
      <c r="AV815" s="32">
        <f t="shared" si="1446"/>
        <v>5037</v>
      </c>
      <c r="AW815" s="32">
        <f t="shared" ref="AW815" si="1447">AW816+AW817</f>
        <v>0</v>
      </c>
    </row>
    <row r="816" spans="1:49" s="5" customFormat="1" ht="33.75">
      <c r="A816" s="29" t="s">
        <v>179</v>
      </c>
      <c r="B816" s="30" t="s">
        <v>59</v>
      </c>
      <c r="C816" s="30" t="s">
        <v>48</v>
      </c>
      <c r="D816" s="41" t="s">
        <v>449</v>
      </c>
      <c r="E816" s="30" t="s">
        <v>178</v>
      </c>
      <c r="F816" s="32">
        <v>1218</v>
      </c>
      <c r="G816" s="32"/>
      <c r="H816" s="32">
        <v>1232</v>
      </c>
      <c r="I816" s="152"/>
      <c r="J816" s="152"/>
      <c r="K816" s="152"/>
      <c r="L816" s="32">
        <f>F816+I816+J816</f>
        <v>1218</v>
      </c>
      <c r="M816" s="32">
        <f>G816+J816</f>
        <v>0</v>
      </c>
      <c r="N816" s="32">
        <f>H816+K816</f>
        <v>1232</v>
      </c>
      <c r="O816" s="152"/>
      <c r="P816" s="152"/>
      <c r="Q816" s="152"/>
      <c r="R816" s="32">
        <f>L816+O816+P816</f>
        <v>1218</v>
      </c>
      <c r="S816" s="32">
        <f>M816+P816</f>
        <v>0</v>
      </c>
      <c r="T816" s="32">
        <f>N816+Q816</f>
        <v>1232</v>
      </c>
      <c r="U816" s="152"/>
      <c r="V816" s="152"/>
      <c r="W816" s="152"/>
      <c r="X816" s="32">
        <f>R816+U816+V816</f>
        <v>1218</v>
      </c>
      <c r="Y816" s="32">
        <f>S816+V816</f>
        <v>0</v>
      </c>
      <c r="Z816" s="32">
        <f>T816+W816</f>
        <v>1232</v>
      </c>
      <c r="AA816" s="152"/>
      <c r="AB816" s="152"/>
      <c r="AC816" s="152"/>
      <c r="AD816" s="32">
        <f>X816+AA816+AB816</f>
        <v>1218</v>
      </c>
      <c r="AE816" s="32">
        <f>Y816+AB816</f>
        <v>0</v>
      </c>
      <c r="AF816" s="32">
        <f>Z816+AC816</f>
        <v>1232</v>
      </c>
      <c r="AG816" s="32"/>
      <c r="AH816" s="152"/>
      <c r="AI816" s="152"/>
      <c r="AJ816" s="152"/>
      <c r="AK816" s="152"/>
      <c r="AL816" s="32">
        <f>AD816+AH816+AI816</f>
        <v>1218</v>
      </c>
      <c r="AM816" s="32">
        <f>AE816+AI816</f>
        <v>0</v>
      </c>
      <c r="AN816" s="32">
        <f>AF816+AJ816</f>
        <v>1232</v>
      </c>
      <c r="AO816" s="32">
        <f>AH816+AK816</f>
        <v>0</v>
      </c>
      <c r="AP816" s="32"/>
      <c r="AQ816" s="32"/>
      <c r="AR816" s="32"/>
      <c r="AS816" s="32"/>
      <c r="AT816" s="32">
        <f>AL816+AP816+AQ816</f>
        <v>1218</v>
      </c>
      <c r="AU816" s="32">
        <f>AM816+AQ816</f>
        <v>0</v>
      </c>
      <c r="AV816" s="32">
        <f>AN816+AR816</f>
        <v>1232</v>
      </c>
      <c r="AW816" s="32">
        <f>AP816+AS816</f>
        <v>0</v>
      </c>
    </row>
    <row r="817" spans="1:49" s="5" customFormat="1" ht="33.75">
      <c r="A817" s="29" t="s">
        <v>189</v>
      </c>
      <c r="B817" s="30" t="s">
        <v>59</v>
      </c>
      <c r="C817" s="30" t="s">
        <v>48</v>
      </c>
      <c r="D817" s="41" t="s">
        <v>449</v>
      </c>
      <c r="E817" s="30" t="s">
        <v>188</v>
      </c>
      <c r="F817" s="32">
        <v>3783</v>
      </c>
      <c r="G817" s="32"/>
      <c r="H817" s="32">
        <v>3805</v>
      </c>
      <c r="I817" s="152"/>
      <c r="J817" s="152"/>
      <c r="K817" s="152"/>
      <c r="L817" s="32">
        <f>F817+I817+J817</f>
        <v>3783</v>
      </c>
      <c r="M817" s="32">
        <f>G817+J817</f>
        <v>0</v>
      </c>
      <c r="N817" s="32">
        <f>H817+K817</f>
        <v>3805</v>
      </c>
      <c r="O817" s="152"/>
      <c r="P817" s="152"/>
      <c r="Q817" s="152"/>
      <c r="R817" s="32">
        <f>L817+O817+P817</f>
        <v>3783</v>
      </c>
      <c r="S817" s="32">
        <f>M817+P817</f>
        <v>0</v>
      </c>
      <c r="T817" s="32">
        <f>N817+Q817</f>
        <v>3805</v>
      </c>
      <c r="U817" s="152"/>
      <c r="V817" s="152"/>
      <c r="W817" s="152"/>
      <c r="X817" s="32">
        <f>R817+U817+V817</f>
        <v>3783</v>
      </c>
      <c r="Y817" s="32">
        <f>S817+V817</f>
        <v>0</v>
      </c>
      <c r="Z817" s="32">
        <f>T817+W817</f>
        <v>3805</v>
      </c>
      <c r="AA817" s="152"/>
      <c r="AB817" s="152"/>
      <c r="AC817" s="152"/>
      <c r="AD817" s="32">
        <f>X817+AA817+AB817</f>
        <v>3783</v>
      </c>
      <c r="AE817" s="32">
        <f>Y817+AB817</f>
        <v>0</v>
      </c>
      <c r="AF817" s="32">
        <f>Z817+AC817</f>
        <v>3805</v>
      </c>
      <c r="AG817" s="32"/>
      <c r="AH817" s="152"/>
      <c r="AI817" s="152"/>
      <c r="AJ817" s="152"/>
      <c r="AK817" s="152"/>
      <c r="AL817" s="32">
        <f>AD817+AH817+AI817</f>
        <v>3783</v>
      </c>
      <c r="AM817" s="32">
        <f>AE817+AI817</f>
        <v>0</v>
      </c>
      <c r="AN817" s="32">
        <f>AF817+AJ817</f>
        <v>3805</v>
      </c>
      <c r="AO817" s="32">
        <f>AH817+AK817</f>
        <v>0</v>
      </c>
      <c r="AP817" s="32"/>
      <c r="AQ817" s="32"/>
      <c r="AR817" s="32"/>
      <c r="AS817" s="32"/>
      <c r="AT817" s="32">
        <f>AL817+AP817+AQ817</f>
        <v>3783</v>
      </c>
      <c r="AU817" s="32">
        <f>AM817+AQ817</f>
        <v>0</v>
      </c>
      <c r="AV817" s="32">
        <f>AN817+AR817</f>
        <v>3805</v>
      </c>
      <c r="AW817" s="32">
        <f>AP817+AS817</f>
        <v>0</v>
      </c>
    </row>
    <row r="818" spans="1:49" s="5" customFormat="1" ht="33.75">
      <c r="A818" s="29" t="s">
        <v>90</v>
      </c>
      <c r="B818" s="30" t="s">
        <v>59</v>
      </c>
      <c r="C818" s="30" t="s">
        <v>48</v>
      </c>
      <c r="D818" s="41" t="s">
        <v>450</v>
      </c>
      <c r="E818" s="30"/>
      <c r="F818" s="32">
        <f t="shared" ref="F818:U819" si="1448">F819</f>
        <v>0</v>
      </c>
      <c r="G818" s="32">
        <f t="shared" si="1448"/>
        <v>0</v>
      </c>
      <c r="H818" s="32">
        <f t="shared" si="1448"/>
        <v>74</v>
      </c>
      <c r="I818" s="152">
        <f t="shared" si="1448"/>
        <v>0</v>
      </c>
      <c r="J818" s="152">
        <f t="shared" si="1448"/>
        <v>0</v>
      </c>
      <c r="K818" s="152">
        <f t="shared" si="1448"/>
        <v>0</v>
      </c>
      <c r="L818" s="32">
        <f t="shared" si="1448"/>
        <v>0</v>
      </c>
      <c r="M818" s="32">
        <f t="shared" si="1448"/>
        <v>0</v>
      </c>
      <c r="N818" s="32">
        <f t="shared" si="1448"/>
        <v>74</v>
      </c>
      <c r="O818" s="152">
        <f t="shared" si="1448"/>
        <v>0</v>
      </c>
      <c r="P818" s="152">
        <f t="shared" si="1448"/>
        <v>0</v>
      </c>
      <c r="Q818" s="152">
        <f t="shared" si="1448"/>
        <v>0</v>
      </c>
      <c r="R818" s="32">
        <f t="shared" si="1448"/>
        <v>0</v>
      </c>
      <c r="S818" s="32">
        <f t="shared" si="1448"/>
        <v>0</v>
      </c>
      <c r="T818" s="32">
        <f t="shared" si="1448"/>
        <v>74</v>
      </c>
      <c r="U818" s="152">
        <f t="shared" si="1448"/>
        <v>0</v>
      </c>
      <c r="V818" s="152">
        <f t="shared" ref="U818:AL819" si="1449">V819</f>
        <v>0</v>
      </c>
      <c r="W818" s="152">
        <f t="shared" si="1449"/>
        <v>0</v>
      </c>
      <c r="X818" s="32">
        <f t="shared" si="1449"/>
        <v>0</v>
      </c>
      <c r="Y818" s="32">
        <f t="shared" si="1449"/>
        <v>0</v>
      </c>
      <c r="Z818" s="32">
        <f t="shared" si="1449"/>
        <v>74</v>
      </c>
      <c r="AA818" s="152">
        <f t="shared" si="1449"/>
        <v>0</v>
      </c>
      <c r="AB818" s="152">
        <f t="shared" si="1449"/>
        <v>0</v>
      </c>
      <c r="AC818" s="152">
        <f t="shared" si="1449"/>
        <v>0</v>
      </c>
      <c r="AD818" s="32">
        <f t="shared" si="1449"/>
        <v>0</v>
      </c>
      <c r="AE818" s="32">
        <f t="shared" si="1449"/>
        <v>0</v>
      </c>
      <c r="AF818" s="32">
        <f t="shared" si="1449"/>
        <v>74</v>
      </c>
      <c r="AG818" s="32"/>
      <c r="AH818" s="152">
        <f t="shared" si="1449"/>
        <v>1000</v>
      </c>
      <c r="AI818" s="152">
        <f t="shared" si="1449"/>
        <v>0</v>
      </c>
      <c r="AJ818" s="152">
        <f t="shared" si="1449"/>
        <v>0</v>
      </c>
      <c r="AK818" s="152">
        <f t="shared" si="1449"/>
        <v>0</v>
      </c>
      <c r="AL818" s="32">
        <f t="shared" si="1449"/>
        <v>1000</v>
      </c>
      <c r="AM818" s="32">
        <f t="shared" ref="AH818:AW819" si="1450">AM819</f>
        <v>0</v>
      </c>
      <c r="AN818" s="32">
        <f t="shared" si="1450"/>
        <v>74</v>
      </c>
      <c r="AO818" s="32">
        <f t="shared" si="1450"/>
        <v>0</v>
      </c>
      <c r="AP818" s="32">
        <f t="shared" si="1450"/>
        <v>0</v>
      </c>
      <c r="AQ818" s="32">
        <f t="shared" si="1450"/>
        <v>0</v>
      </c>
      <c r="AR818" s="32">
        <f t="shared" si="1450"/>
        <v>0</v>
      </c>
      <c r="AS818" s="32">
        <f t="shared" si="1450"/>
        <v>0</v>
      </c>
      <c r="AT818" s="32">
        <f t="shared" si="1450"/>
        <v>1000</v>
      </c>
      <c r="AU818" s="32">
        <f t="shared" si="1450"/>
        <v>0</v>
      </c>
      <c r="AV818" s="32">
        <f t="shared" si="1450"/>
        <v>74</v>
      </c>
      <c r="AW818" s="32">
        <f t="shared" si="1450"/>
        <v>0</v>
      </c>
    </row>
    <row r="819" spans="1:49" s="5" customFormat="1" ht="50.25">
      <c r="A819" s="33" t="s">
        <v>81</v>
      </c>
      <c r="B819" s="30" t="s">
        <v>59</v>
      </c>
      <c r="C819" s="30" t="s">
        <v>48</v>
      </c>
      <c r="D819" s="41" t="s">
        <v>450</v>
      </c>
      <c r="E819" s="30" t="s">
        <v>82</v>
      </c>
      <c r="F819" s="32">
        <f t="shared" si="1448"/>
        <v>0</v>
      </c>
      <c r="G819" s="32">
        <f t="shared" si="1448"/>
        <v>0</v>
      </c>
      <c r="H819" s="32">
        <f t="shared" si="1448"/>
        <v>74</v>
      </c>
      <c r="I819" s="152">
        <f t="shared" si="1448"/>
        <v>0</v>
      </c>
      <c r="J819" s="152">
        <f t="shared" si="1448"/>
        <v>0</v>
      </c>
      <c r="K819" s="152">
        <f t="shared" si="1448"/>
        <v>0</v>
      </c>
      <c r="L819" s="32">
        <f t="shared" si="1448"/>
        <v>0</v>
      </c>
      <c r="M819" s="32">
        <f t="shared" si="1448"/>
        <v>0</v>
      </c>
      <c r="N819" s="32">
        <f t="shared" si="1448"/>
        <v>74</v>
      </c>
      <c r="O819" s="152">
        <f t="shared" si="1448"/>
        <v>0</v>
      </c>
      <c r="P819" s="152">
        <f t="shared" si="1448"/>
        <v>0</v>
      </c>
      <c r="Q819" s="152">
        <f t="shared" si="1448"/>
        <v>0</v>
      </c>
      <c r="R819" s="32">
        <f t="shared" si="1448"/>
        <v>0</v>
      </c>
      <c r="S819" s="32">
        <f t="shared" si="1448"/>
        <v>0</v>
      </c>
      <c r="T819" s="32">
        <f t="shared" si="1448"/>
        <v>74</v>
      </c>
      <c r="U819" s="152">
        <f t="shared" si="1449"/>
        <v>0</v>
      </c>
      <c r="V819" s="152">
        <f t="shared" si="1449"/>
        <v>0</v>
      </c>
      <c r="W819" s="152">
        <f t="shared" si="1449"/>
        <v>0</v>
      </c>
      <c r="X819" s="32">
        <f t="shared" si="1449"/>
        <v>0</v>
      </c>
      <c r="Y819" s="32">
        <f t="shared" si="1449"/>
        <v>0</v>
      </c>
      <c r="Z819" s="32">
        <f t="shared" si="1449"/>
        <v>74</v>
      </c>
      <c r="AA819" s="152">
        <f t="shared" si="1449"/>
        <v>0</v>
      </c>
      <c r="AB819" s="152">
        <f t="shared" si="1449"/>
        <v>0</v>
      </c>
      <c r="AC819" s="152">
        <f t="shared" si="1449"/>
        <v>0</v>
      </c>
      <c r="AD819" s="32">
        <f t="shared" si="1449"/>
        <v>0</v>
      </c>
      <c r="AE819" s="32">
        <f t="shared" si="1449"/>
        <v>0</v>
      </c>
      <c r="AF819" s="32">
        <f t="shared" si="1449"/>
        <v>74</v>
      </c>
      <c r="AG819" s="32"/>
      <c r="AH819" s="152">
        <f t="shared" si="1450"/>
        <v>1000</v>
      </c>
      <c r="AI819" s="152">
        <f t="shared" si="1450"/>
        <v>0</v>
      </c>
      <c r="AJ819" s="152">
        <f t="shared" si="1450"/>
        <v>0</v>
      </c>
      <c r="AK819" s="152">
        <f t="shared" si="1450"/>
        <v>0</v>
      </c>
      <c r="AL819" s="32">
        <f t="shared" si="1450"/>
        <v>1000</v>
      </c>
      <c r="AM819" s="32">
        <f t="shared" si="1450"/>
        <v>0</v>
      </c>
      <c r="AN819" s="32">
        <f t="shared" si="1450"/>
        <v>74</v>
      </c>
      <c r="AO819" s="32">
        <f t="shared" si="1450"/>
        <v>0</v>
      </c>
      <c r="AP819" s="32">
        <f t="shared" si="1450"/>
        <v>0</v>
      </c>
      <c r="AQ819" s="32">
        <f t="shared" si="1450"/>
        <v>0</v>
      </c>
      <c r="AR819" s="32">
        <f t="shared" si="1450"/>
        <v>0</v>
      </c>
      <c r="AS819" s="32">
        <f t="shared" si="1450"/>
        <v>0</v>
      </c>
      <c r="AT819" s="32">
        <f t="shared" si="1450"/>
        <v>1000</v>
      </c>
      <c r="AU819" s="32">
        <f t="shared" si="1450"/>
        <v>0</v>
      </c>
      <c r="AV819" s="32">
        <f t="shared" si="1450"/>
        <v>74</v>
      </c>
      <c r="AW819" s="32">
        <f t="shared" si="1450"/>
        <v>0</v>
      </c>
    </row>
    <row r="820" spans="1:49" s="5" customFormat="1" ht="33.75">
      <c r="A820" s="29" t="s">
        <v>179</v>
      </c>
      <c r="B820" s="30" t="s">
        <v>59</v>
      </c>
      <c r="C820" s="30" t="s">
        <v>48</v>
      </c>
      <c r="D820" s="41" t="s">
        <v>450</v>
      </c>
      <c r="E820" s="30" t="s">
        <v>178</v>
      </c>
      <c r="F820" s="32"/>
      <c r="G820" s="32"/>
      <c r="H820" s="32">
        <v>74</v>
      </c>
      <c r="I820" s="152"/>
      <c r="J820" s="152"/>
      <c r="K820" s="152"/>
      <c r="L820" s="32">
        <f>F820+I820+J820</f>
        <v>0</v>
      </c>
      <c r="M820" s="32">
        <f>G820+J820</f>
        <v>0</v>
      </c>
      <c r="N820" s="32">
        <f>H820+K820</f>
        <v>74</v>
      </c>
      <c r="O820" s="152"/>
      <c r="P820" s="152"/>
      <c r="Q820" s="152"/>
      <c r="R820" s="32">
        <f>L820+O820+P820</f>
        <v>0</v>
      </c>
      <c r="S820" s="32">
        <f>M820+P820</f>
        <v>0</v>
      </c>
      <c r="T820" s="32">
        <f>N820+Q820</f>
        <v>74</v>
      </c>
      <c r="U820" s="152"/>
      <c r="V820" s="152"/>
      <c r="W820" s="152"/>
      <c r="X820" s="32">
        <f>R820+U820+V820</f>
        <v>0</v>
      </c>
      <c r="Y820" s="32">
        <f>S820+V820</f>
        <v>0</v>
      </c>
      <c r="Z820" s="32">
        <f>T820+W820</f>
        <v>74</v>
      </c>
      <c r="AA820" s="152"/>
      <c r="AB820" s="152"/>
      <c r="AC820" s="152"/>
      <c r="AD820" s="32">
        <f>X820+AA820+AB820</f>
        <v>0</v>
      </c>
      <c r="AE820" s="32">
        <f>Y820+AB820</f>
        <v>0</v>
      </c>
      <c r="AF820" s="32">
        <f>Z820+AC820</f>
        <v>74</v>
      </c>
      <c r="AG820" s="32"/>
      <c r="AH820" s="152">
        <v>1000</v>
      </c>
      <c r="AI820" s="152"/>
      <c r="AJ820" s="152"/>
      <c r="AK820" s="152"/>
      <c r="AL820" s="32">
        <f>AD820+AH820+AI820</f>
        <v>1000</v>
      </c>
      <c r="AM820" s="32">
        <f>AE820+AI820</f>
        <v>0</v>
      </c>
      <c r="AN820" s="32">
        <f>AF820+AJ820</f>
        <v>74</v>
      </c>
      <c r="AO820" s="32">
        <f>AG820+AK820</f>
        <v>0</v>
      </c>
      <c r="AP820" s="32"/>
      <c r="AQ820" s="32"/>
      <c r="AR820" s="32"/>
      <c r="AS820" s="32"/>
      <c r="AT820" s="32">
        <f>AL820+AP820+AQ820</f>
        <v>1000</v>
      </c>
      <c r="AU820" s="32">
        <f>AM820+AQ820</f>
        <v>0</v>
      </c>
      <c r="AV820" s="32">
        <f>AN820+AR820</f>
        <v>74</v>
      </c>
      <c r="AW820" s="32">
        <f>AO820+AS820</f>
        <v>0</v>
      </c>
    </row>
    <row r="821" spans="1:49" s="5" customFormat="1" ht="33.75">
      <c r="A821" s="29" t="s">
        <v>40</v>
      </c>
      <c r="B821" s="30" t="s">
        <v>59</v>
      </c>
      <c r="C821" s="30" t="s">
        <v>48</v>
      </c>
      <c r="D821" s="41" t="s">
        <v>451</v>
      </c>
      <c r="E821" s="30"/>
      <c r="F821" s="32">
        <f t="shared" ref="F821:U822" si="1451">F822</f>
        <v>100</v>
      </c>
      <c r="G821" s="32">
        <f t="shared" si="1451"/>
        <v>0</v>
      </c>
      <c r="H821" s="32">
        <f t="shared" si="1451"/>
        <v>103</v>
      </c>
      <c r="I821" s="152">
        <f t="shared" si="1451"/>
        <v>0</v>
      </c>
      <c r="J821" s="152">
        <f t="shared" si="1451"/>
        <v>0</v>
      </c>
      <c r="K821" s="152">
        <f t="shared" si="1451"/>
        <v>0</v>
      </c>
      <c r="L821" s="32">
        <f t="shared" si="1451"/>
        <v>100</v>
      </c>
      <c r="M821" s="32">
        <f t="shared" si="1451"/>
        <v>0</v>
      </c>
      <c r="N821" s="32">
        <f t="shared" si="1451"/>
        <v>103</v>
      </c>
      <c r="O821" s="152">
        <f t="shared" si="1451"/>
        <v>0</v>
      </c>
      <c r="P821" s="152">
        <f t="shared" si="1451"/>
        <v>0</v>
      </c>
      <c r="Q821" s="152">
        <f t="shared" si="1451"/>
        <v>0</v>
      </c>
      <c r="R821" s="32">
        <f t="shared" si="1451"/>
        <v>100</v>
      </c>
      <c r="S821" s="32">
        <f t="shared" si="1451"/>
        <v>0</v>
      </c>
      <c r="T821" s="32">
        <f t="shared" si="1451"/>
        <v>103</v>
      </c>
      <c r="U821" s="152">
        <f t="shared" si="1451"/>
        <v>0</v>
      </c>
      <c r="V821" s="152">
        <f t="shared" ref="U821:AL822" si="1452">V822</f>
        <v>0</v>
      </c>
      <c r="W821" s="152">
        <f t="shared" si="1452"/>
        <v>0</v>
      </c>
      <c r="X821" s="32">
        <f t="shared" si="1452"/>
        <v>100</v>
      </c>
      <c r="Y821" s="32">
        <f t="shared" si="1452"/>
        <v>0</v>
      </c>
      <c r="Z821" s="32">
        <f t="shared" si="1452"/>
        <v>103</v>
      </c>
      <c r="AA821" s="152">
        <f t="shared" si="1452"/>
        <v>0</v>
      </c>
      <c r="AB821" s="152">
        <f t="shared" si="1452"/>
        <v>0</v>
      </c>
      <c r="AC821" s="152">
        <f t="shared" si="1452"/>
        <v>0</v>
      </c>
      <c r="AD821" s="32">
        <f t="shared" si="1452"/>
        <v>100</v>
      </c>
      <c r="AE821" s="32">
        <f t="shared" si="1452"/>
        <v>0</v>
      </c>
      <c r="AF821" s="32">
        <f t="shared" si="1452"/>
        <v>103</v>
      </c>
      <c r="AG821" s="32"/>
      <c r="AH821" s="152">
        <f t="shared" si="1452"/>
        <v>0</v>
      </c>
      <c r="AI821" s="152">
        <f t="shared" si="1452"/>
        <v>0</v>
      </c>
      <c r="AJ821" s="152">
        <f t="shared" si="1452"/>
        <v>0</v>
      </c>
      <c r="AK821" s="152">
        <f t="shared" si="1452"/>
        <v>0</v>
      </c>
      <c r="AL821" s="32">
        <f t="shared" si="1452"/>
        <v>100</v>
      </c>
      <c r="AM821" s="32">
        <f t="shared" ref="AH821:AW822" si="1453">AM822</f>
        <v>0</v>
      </c>
      <c r="AN821" s="32">
        <f t="shared" si="1453"/>
        <v>103</v>
      </c>
      <c r="AO821" s="32">
        <f t="shared" si="1453"/>
        <v>0</v>
      </c>
      <c r="AP821" s="32">
        <f t="shared" si="1453"/>
        <v>0</v>
      </c>
      <c r="AQ821" s="32">
        <f t="shared" si="1453"/>
        <v>0</v>
      </c>
      <c r="AR821" s="32">
        <f t="shared" si="1453"/>
        <v>0</v>
      </c>
      <c r="AS821" s="32">
        <f t="shared" si="1453"/>
        <v>0</v>
      </c>
      <c r="AT821" s="32">
        <f t="shared" si="1453"/>
        <v>100</v>
      </c>
      <c r="AU821" s="32">
        <f t="shared" si="1453"/>
        <v>0</v>
      </c>
      <c r="AV821" s="32">
        <f t="shared" si="1453"/>
        <v>103</v>
      </c>
      <c r="AW821" s="32">
        <f t="shared" si="1453"/>
        <v>0</v>
      </c>
    </row>
    <row r="822" spans="1:49" s="5" customFormat="1" ht="50.25">
      <c r="A822" s="33" t="s">
        <v>81</v>
      </c>
      <c r="B822" s="30" t="s">
        <v>59</v>
      </c>
      <c r="C822" s="30" t="s">
        <v>48</v>
      </c>
      <c r="D822" s="41" t="s">
        <v>451</v>
      </c>
      <c r="E822" s="30" t="s">
        <v>82</v>
      </c>
      <c r="F822" s="32">
        <f t="shared" si="1451"/>
        <v>100</v>
      </c>
      <c r="G822" s="32">
        <f t="shared" si="1451"/>
        <v>0</v>
      </c>
      <c r="H822" s="32">
        <f t="shared" si="1451"/>
        <v>103</v>
      </c>
      <c r="I822" s="152">
        <f t="shared" si="1451"/>
        <v>0</v>
      </c>
      <c r="J822" s="152">
        <f t="shared" si="1451"/>
        <v>0</v>
      </c>
      <c r="K822" s="152">
        <f t="shared" si="1451"/>
        <v>0</v>
      </c>
      <c r="L822" s="32">
        <f t="shared" si="1451"/>
        <v>100</v>
      </c>
      <c r="M822" s="32">
        <f t="shared" si="1451"/>
        <v>0</v>
      </c>
      <c r="N822" s="32">
        <f t="shared" si="1451"/>
        <v>103</v>
      </c>
      <c r="O822" s="152">
        <f t="shared" si="1451"/>
        <v>0</v>
      </c>
      <c r="P822" s="152">
        <f t="shared" si="1451"/>
        <v>0</v>
      </c>
      <c r="Q822" s="152">
        <f t="shared" si="1451"/>
        <v>0</v>
      </c>
      <c r="R822" s="32">
        <f t="shared" si="1451"/>
        <v>100</v>
      </c>
      <c r="S822" s="32">
        <f t="shared" si="1451"/>
        <v>0</v>
      </c>
      <c r="T822" s="32">
        <f t="shared" si="1451"/>
        <v>103</v>
      </c>
      <c r="U822" s="152">
        <f t="shared" si="1452"/>
        <v>0</v>
      </c>
      <c r="V822" s="152">
        <f t="shared" si="1452"/>
        <v>0</v>
      </c>
      <c r="W822" s="152">
        <f t="shared" si="1452"/>
        <v>0</v>
      </c>
      <c r="X822" s="32">
        <f t="shared" si="1452"/>
        <v>100</v>
      </c>
      <c r="Y822" s="32">
        <f t="shared" si="1452"/>
        <v>0</v>
      </c>
      <c r="Z822" s="32">
        <f t="shared" si="1452"/>
        <v>103</v>
      </c>
      <c r="AA822" s="152">
        <f t="shared" si="1452"/>
        <v>0</v>
      </c>
      <c r="AB822" s="152">
        <f t="shared" si="1452"/>
        <v>0</v>
      </c>
      <c r="AC822" s="152">
        <f t="shared" si="1452"/>
        <v>0</v>
      </c>
      <c r="AD822" s="32">
        <f t="shared" si="1452"/>
        <v>100</v>
      </c>
      <c r="AE822" s="32">
        <f t="shared" si="1452"/>
        <v>0</v>
      </c>
      <c r="AF822" s="32">
        <f t="shared" si="1452"/>
        <v>103</v>
      </c>
      <c r="AG822" s="32"/>
      <c r="AH822" s="152">
        <f t="shared" si="1453"/>
        <v>0</v>
      </c>
      <c r="AI822" s="152">
        <f t="shared" si="1453"/>
        <v>0</v>
      </c>
      <c r="AJ822" s="152">
        <f t="shared" si="1453"/>
        <v>0</v>
      </c>
      <c r="AK822" s="152">
        <f t="shared" si="1453"/>
        <v>0</v>
      </c>
      <c r="AL822" s="32">
        <f t="shared" si="1453"/>
        <v>100</v>
      </c>
      <c r="AM822" s="32">
        <f t="shared" si="1453"/>
        <v>0</v>
      </c>
      <c r="AN822" s="32">
        <f t="shared" si="1453"/>
        <v>103</v>
      </c>
      <c r="AO822" s="32">
        <f t="shared" si="1453"/>
        <v>0</v>
      </c>
      <c r="AP822" s="32">
        <f t="shared" si="1453"/>
        <v>0</v>
      </c>
      <c r="AQ822" s="32">
        <f t="shared" si="1453"/>
        <v>0</v>
      </c>
      <c r="AR822" s="32">
        <f t="shared" si="1453"/>
        <v>0</v>
      </c>
      <c r="AS822" s="32">
        <f t="shared" si="1453"/>
        <v>0</v>
      </c>
      <c r="AT822" s="32">
        <f t="shared" si="1453"/>
        <v>100</v>
      </c>
      <c r="AU822" s="32">
        <f t="shared" si="1453"/>
        <v>0</v>
      </c>
      <c r="AV822" s="32">
        <f t="shared" si="1453"/>
        <v>103</v>
      </c>
      <c r="AW822" s="32">
        <f t="shared" si="1453"/>
        <v>0</v>
      </c>
    </row>
    <row r="823" spans="1:49" s="5" customFormat="1" ht="33.75">
      <c r="A823" s="29" t="s">
        <v>179</v>
      </c>
      <c r="B823" s="30" t="s">
        <v>59</v>
      </c>
      <c r="C823" s="30" t="s">
        <v>48</v>
      </c>
      <c r="D823" s="41" t="s">
        <v>451</v>
      </c>
      <c r="E823" s="30" t="s">
        <v>178</v>
      </c>
      <c r="F823" s="32">
        <v>100</v>
      </c>
      <c r="G823" s="32"/>
      <c r="H823" s="32">
        <v>103</v>
      </c>
      <c r="I823" s="152"/>
      <c r="J823" s="152"/>
      <c r="K823" s="152"/>
      <c r="L823" s="32">
        <f>F823+I823+J823</f>
        <v>100</v>
      </c>
      <c r="M823" s="32">
        <f>G823+J823</f>
        <v>0</v>
      </c>
      <c r="N823" s="32">
        <f>H823+K823</f>
        <v>103</v>
      </c>
      <c r="O823" s="152"/>
      <c r="P823" s="152"/>
      <c r="Q823" s="152"/>
      <c r="R823" s="32">
        <f>L823+O823+P823</f>
        <v>100</v>
      </c>
      <c r="S823" s="32">
        <f>M823+P823</f>
        <v>0</v>
      </c>
      <c r="T823" s="32">
        <f>N823+Q823</f>
        <v>103</v>
      </c>
      <c r="U823" s="152"/>
      <c r="V823" s="152"/>
      <c r="W823" s="152"/>
      <c r="X823" s="32">
        <f>R823+U823+V823</f>
        <v>100</v>
      </c>
      <c r="Y823" s="32">
        <f>S823+V823</f>
        <v>0</v>
      </c>
      <c r="Z823" s="32">
        <f>T823+W823</f>
        <v>103</v>
      </c>
      <c r="AA823" s="152"/>
      <c r="AB823" s="152"/>
      <c r="AC823" s="152"/>
      <c r="AD823" s="32">
        <f>X823+AA823+AB823</f>
        <v>100</v>
      </c>
      <c r="AE823" s="32">
        <f>Y823+AB823</f>
        <v>0</v>
      </c>
      <c r="AF823" s="32">
        <f>Z823+AC823</f>
        <v>103</v>
      </c>
      <c r="AG823" s="32"/>
      <c r="AH823" s="152"/>
      <c r="AI823" s="152"/>
      <c r="AJ823" s="152"/>
      <c r="AK823" s="152"/>
      <c r="AL823" s="32">
        <f>AD823+AH823+AI823</f>
        <v>100</v>
      </c>
      <c r="AM823" s="32">
        <f>AE823+AI823</f>
        <v>0</v>
      </c>
      <c r="AN823" s="32">
        <f>AF823+AJ823</f>
        <v>103</v>
      </c>
      <c r="AO823" s="32">
        <f>AH823+AK823</f>
        <v>0</v>
      </c>
      <c r="AP823" s="32"/>
      <c r="AQ823" s="32"/>
      <c r="AR823" s="32"/>
      <c r="AS823" s="32"/>
      <c r="AT823" s="32">
        <f>AL823+AP823+AQ823</f>
        <v>100</v>
      </c>
      <c r="AU823" s="32">
        <f>AM823+AQ823</f>
        <v>0</v>
      </c>
      <c r="AV823" s="32">
        <f>AN823+AR823</f>
        <v>103</v>
      </c>
      <c r="AW823" s="32">
        <f>AP823+AS823</f>
        <v>0</v>
      </c>
    </row>
    <row r="824" spans="1:49" s="5" customFormat="1" ht="33.75">
      <c r="A824" s="29" t="s">
        <v>91</v>
      </c>
      <c r="B824" s="30" t="s">
        <v>59</v>
      </c>
      <c r="C824" s="30" t="s">
        <v>48</v>
      </c>
      <c r="D824" s="41" t="s">
        <v>452</v>
      </c>
      <c r="E824" s="30"/>
      <c r="F824" s="32">
        <f t="shared" ref="F824:AW824" si="1454">F825</f>
        <v>300</v>
      </c>
      <c r="G824" s="32">
        <f t="shared" si="1454"/>
        <v>0</v>
      </c>
      <c r="H824" s="32">
        <f t="shared" si="1454"/>
        <v>1017</v>
      </c>
      <c r="I824" s="152">
        <f t="shared" si="1454"/>
        <v>0</v>
      </c>
      <c r="J824" s="152">
        <f t="shared" si="1454"/>
        <v>0</v>
      </c>
      <c r="K824" s="152">
        <f t="shared" si="1454"/>
        <v>0</v>
      </c>
      <c r="L824" s="32">
        <f t="shared" si="1454"/>
        <v>300</v>
      </c>
      <c r="M824" s="32">
        <f t="shared" si="1454"/>
        <v>0</v>
      </c>
      <c r="N824" s="32">
        <f t="shared" si="1454"/>
        <v>1017</v>
      </c>
      <c r="O824" s="152">
        <f t="shared" si="1454"/>
        <v>0</v>
      </c>
      <c r="P824" s="152">
        <f t="shared" si="1454"/>
        <v>0</v>
      </c>
      <c r="Q824" s="152">
        <f t="shared" si="1454"/>
        <v>0</v>
      </c>
      <c r="R824" s="32">
        <f t="shared" si="1454"/>
        <v>300</v>
      </c>
      <c r="S824" s="32">
        <f t="shared" si="1454"/>
        <v>0</v>
      </c>
      <c r="T824" s="32">
        <f t="shared" si="1454"/>
        <v>1017</v>
      </c>
      <c r="U824" s="152">
        <f t="shared" si="1454"/>
        <v>0</v>
      </c>
      <c r="V824" s="152">
        <f t="shared" si="1454"/>
        <v>0</v>
      </c>
      <c r="W824" s="152">
        <f t="shared" si="1454"/>
        <v>0</v>
      </c>
      <c r="X824" s="32">
        <f t="shared" si="1454"/>
        <v>300</v>
      </c>
      <c r="Y824" s="32">
        <f t="shared" si="1454"/>
        <v>0</v>
      </c>
      <c r="Z824" s="32">
        <f t="shared" si="1454"/>
        <v>1017</v>
      </c>
      <c r="AA824" s="152">
        <f t="shared" si="1454"/>
        <v>0</v>
      </c>
      <c r="AB824" s="152">
        <f t="shared" si="1454"/>
        <v>0</v>
      </c>
      <c r="AC824" s="152">
        <f t="shared" si="1454"/>
        <v>0</v>
      </c>
      <c r="AD824" s="32">
        <f t="shared" si="1454"/>
        <v>300</v>
      </c>
      <c r="AE824" s="32">
        <f t="shared" si="1454"/>
        <v>0</v>
      </c>
      <c r="AF824" s="32">
        <f t="shared" si="1454"/>
        <v>1017</v>
      </c>
      <c r="AG824" s="32"/>
      <c r="AH824" s="152">
        <f t="shared" si="1454"/>
        <v>0</v>
      </c>
      <c r="AI824" s="152">
        <f t="shared" si="1454"/>
        <v>0</v>
      </c>
      <c r="AJ824" s="152">
        <f t="shared" si="1454"/>
        <v>0</v>
      </c>
      <c r="AK824" s="152">
        <f t="shared" si="1454"/>
        <v>0</v>
      </c>
      <c r="AL824" s="32">
        <f t="shared" si="1454"/>
        <v>300</v>
      </c>
      <c r="AM824" s="32">
        <f t="shared" si="1454"/>
        <v>0</v>
      </c>
      <c r="AN824" s="32">
        <f t="shared" si="1454"/>
        <v>1017</v>
      </c>
      <c r="AO824" s="32">
        <f t="shared" si="1454"/>
        <v>0</v>
      </c>
      <c r="AP824" s="32">
        <f t="shared" si="1454"/>
        <v>0</v>
      </c>
      <c r="AQ824" s="32">
        <f t="shared" si="1454"/>
        <v>0</v>
      </c>
      <c r="AR824" s="32">
        <f t="shared" si="1454"/>
        <v>0</v>
      </c>
      <c r="AS824" s="32">
        <f t="shared" si="1454"/>
        <v>0</v>
      </c>
      <c r="AT824" s="32">
        <f t="shared" si="1454"/>
        <v>300</v>
      </c>
      <c r="AU824" s="32">
        <f t="shared" si="1454"/>
        <v>0</v>
      </c>
      <c r="AV824" s="32">
        <f t="shared" si="1454"/>
        <v>1017</v>
      </c>
      <c r="AW824" s="32">
        <f t="shared" si="1454"/>
        <v>0</v>
      </c>
    </row>
    <row r="825" spans="1:49" s="5" customFormat="1" ht="50.25">
      <c r="A825" s="33" t="s">
        <v>81</v>
      </c>
      <c r="B825" s="30" t="s">
        <v>59</v>
      </c>
      <c r="C825" s="30" t="s">
        <v>48</v>
      </c>
      <c r="D825" s="41" t="s">
        <v>452</v>
      </c>
      <c r="E825" s="30" t="s">
        <v>82</v>
      </c>
      <c r="F825" s="32">
        <f t="shared" ref="F825:H825" si="1455">F826+F827</f>
        <v>300</v>
      </c>
      <c r="G825" s="32">
        <f t="shared" si="1455"/>
        <v>0</v>
      </c>
      <c r="H825" s="32">
        <f t="shared" si="1455"/>
        <v>1017</v>
      </c>
      <c r="I825" s="152">
        <f t="shared" ref="I825:N825" si="1456">I826+I827</f>
        <v>0</v>
      </c>
      <c r="J825" s="152">
        <f t="shared" si="1456"/>
        <v>0</v>
      </c>
      <c r="K825" s="152">
        <f t="shared" si="1456"/>
        <v>0</v>
      </c>
      <c r="L825" s="32">
        <f t="shared" si="1456"/>
        <v>300</v>
      </c>
      <c r="M825" s="32">
        <f t="shared" si="1456"/>
        <v>0</v>
      </c>
      <c r="N825" s="32">
        <f t="shared" si="1456"/>
        <v>1017</v>
      </c>
      <c r="O825" s="152">
        <f t="shared" ref="O825:T825" si="1457">O826+O827</f>
        <v>0</v>
      </c>
      <c r="P825" s="152">
        <f t="shared" si="1457"/>
        <v>0</v>
      </c>
      <c r="Q825" s="152">
        <f t="shared" si="1457"/>
        <v>0</v>
      </c>
      <c r="R825" s="32">
        <f t="shared" si="1457"/>
        <v>300</v>
      </c>
      <c r="S825" s="32">
        <f t="shared" si="1457"/>
        <v>0</v>
      </c>
      <c r="T825" s="32">
        <f t="shared" si="1457"/>
        <v>1017</v>
      </c>
      <c r="U825" s="152">
        <f t="shared" ref="U825:Z825" si="1458">U826+U827</f>
        <v>0</v>
      </c>
      <c r="V825" s="152">
        <f t="shared" si="1458"/>
        <v>0</v>
      </c>
      <c r="W825" s="152">
        <f t="shared" si="1458"/>
        <v>0</v>
      </c>
      <c r="X825" s="32">
        <f t="shared" si="1458"/>
        <v>300</v>
      </c>
      <c r="Y825" s="32">
        <f t="shared" si="1458"/>
        <v>0</v>
      </c>
      <c r="Z825" s="32">
        <f t="shared" si="1458"/>
        <v>1017</v>
      </c>
      <c r="AA825" s="152">
        <f t="shared" ref="AA825:AF825" si="1459">AA826+AA827</f>
        <v>0</v>
      </c>
      <c r="AB825" s="152">
        <f t="shared" si="1459"/>
        <v>0</v>
      </c>
      <c r="AC825" s="152">
        <f t="shared" si="1459"/>
        <v>0</v>
      </c>
      <c r="AD825" s="32">
        <f t="shared" si="1459"/>
        <v>300</v>
      </c>
      <c r="AE825" s="32">
        <f t="shared" si="1459"/>
        <v>0</v>
      </c>
      <c r="AF825" s="32">
        <f t="shared" si="1459"/>
        <v>1017</v>
      </c>
      <c r="AG825" s="32"/>
      <c r="AH825" s="152">
        <f t="shared" ref="AH825:AN825" si="1460">AH826+AH827</f>
        <v>0</v>
      </c>
      <c r="AI825" s="152">
        <f t="shared" si="1460"/>
        <v>0</v>
      </c>
      <c r="AJ825" s="152">
        <f t="shared" si="1460"/>
        <v>0</v>
      </c>
      <c r="AK825" s="152">
        <f t="shared" ref="AK825" si="1461">AK826+AK827</f>
        <v>0</v>
      </c>
      <c r="AL825" s="32">
        <f t="shared" si="1460"/>
        <v>300</v>
      </c>
      <c r="AM825" s="32">
        <f t="shared" si="1460"/>
        <v>0</v>
      </c>
      <c r="AN825" s="32">
        <f t="shared" si="1460"/>
        <v>1017</v>
      </c>
      <c r="AO825" s="32">
        <f t="shared" ref="AO825:AV825" si="1462">AO826+AO827</f>
        <v>0</v>
      </c>
      <c r="AP825" s="32">
        <f t="shared" si="1462"/>
        <v>0</v>
      </c>
      <c r="AQ825" s="32">
        <f t="shared" si="1462"/>
        <v>0</v>
      </c>
      <c r="AR825" s="32">
        <f t="shared" si="1462"/>
        <v>0</v>
      </c>
      <c r="AS825" s="32">
        <f t="shared" si="1462"/>
        <v>0</v>
      </c>
      <c r="AT825" s="32">
        <f t="shared" si="1462"/>
        <v>300</v>
      </c>
      <c r="AU825" s="32">
        <f t="shared" si="1462"/>
        <v>0</v>
      </c>
      <c r="AV825" s="32">
        <f t="shared" si="1462"/>
        <v>1017</v>
      </c>
      <c r="AW825" s="32">
        <f t="shared" ref="AW825" si="1463">AW826+AW827</f>
        <v>0</v>
      </c>
    </row>
    <row r="826" spans="1:49" s="5" customFormat="1" ht="33.75">
      <c r="A826" s="29" t="s">
        <v>179</v>
      </c>
      <c r="B826" s="30" t="s">
        <v>59</v>
      </c>
      <c r="C826" s="30" t="s">
        <v>48</v>
      </c>
      <c r="D826" s="41" t="s">
        <v>452</v>
      </c>
      <c r="E826" s="30" t="s">
        <v>178</v>
      </c>
      <c r="F826" s="32">
        <v>200</v>
      </c>
      <c r="G826" s="32"/>
      <c r="H826" s="32">
        <v>372</v>
      </c>
      <c r="I826" s="152"/>
      <c r="J826" s="152"/>
      <c r="K826" s="152"/>
      <c r="L826" s="32">
        <f>F826+I826+J826</f>
        <v>200</v>
      </c>
      <c r="M826" s="32">
        <f>G826+J826</f>
        <v>0</v>
      </c>
      <c r="N826" s="32">
        <f>H826+K826</f>
        <v>372</v>
      </c>
      <c r="O826" s="152"/>
      <c r="P826" s="152"/>
      <c r="Q826" s="152"/>
      <c r="R826" s="32">
        <f>L826+O826+P826</f>
        <v>200</v>
      </c>
      <c r="S826" s="32">
        <f>M826+P826</f>
        <v>0</v>
      </c>
      <c r="T826" s="32">
        <f>N826+Q826</f>
        <v>372</v>
      </c>
      <c r="U826" s="152"/>
      <c r="V826" s="152"/>
      <c r="W826" s="152"/>
      <c r="X826" s="32">
        <f>R826+U826+V826</f>
        <v>200</v>
      </c>
      <c r="Y826" s="32">
        <f>S826+V826</f>
        <v>0</v>
      </c>
      <c r="Z826" s="32">
        <f>T826+W826</f>
        <v>372</v>
      </c>
      <c r="AA826" s="152"/>
      <c r="AB826" s="152"/>
      <c r="AC826" s="152"/>
      <c r="AD826" s="32">
        <f>X826+AA826+AB826</f>
        <v>200</v>
      </c>
      <c r="AE826" s="32">
        <f>Y826+AB826</f>
        <v>0</v>
      </c>
      <c r="AF826" s="32">
        <f>Z826+AC826</f>
        <v>372</v>
      </c>
      <c r="AG826" s="32"/>
      <c r="AH826" s="152"/>
      <c r="AI826" s="152"/>
      <c r="AJ826" s="152"/>
      <c r="AK826" s="152"/>
      <c r="AL826" s="32">
        <f>AD826+AH826+AI826</f>
        <v>200</v>
      </c>
      <c r="AM826" s="32">
        <f>AE826+AI826</f>
        <v>0</v>
      </c>
      <c r="AN826" s="32">
        <f>AF826+AJ826</f>
        <v>372</v>
      </c>
      <c r="AO826" s="32">
        <f>AH826+AK826</f>
        <v>0</v>
      </c>
      <c r="AP826" s="32"/>
      <c r="AQ826" s="32"/>
      <c r="AR826" s="32"/>
      <c r="AS826" s="32"/>
      <c r="AT826" s="32">
        <f>AL826+AP826+AQ826</f>
        <v>200</v>
      </c>
      <c r="AU826" s="32">
        <f>AM826+AQ826</f>
        <v>0</v>
      </c>
      <c r="AV826" s="32">
        <f>AN826+AR826</f>
        <v>372</v>
      </c>
      <c r="AW826" s="32">
        <f>AP826+AS826</f>
        <v>0</v>
      </c>
    </row>
    <row r="827" spans="1:49" s="5" customFormat="1" ht="33.75">
      <c r="A827" s="29" t="s">
        <v>189</v>
      </c>
      <c r="B827" s="30" t="s">
        <v>59</v>
      </c>
      <c r="C827" s="30" t="s">
        <v>48</v>
      </c>
      <c r="D827" s="41" t="s">
        <v>452</v>
      </c>
      <c r="E827" s="30" t="s">
        <v>188</v>
      </c>
      <c r="F827" s="32">
        <v>100</v>
      </c>
      <c r="G827" s="32"/>
      <c r="H827" s="32">
        <v>645</v>
      </c>
      <c r="I827" s="152"/>
      <c r="J827" s="152"/>
      <c r="K827" s="152"/>
      <c r="L827" s="32">
        <f>F827+I827+J827</f>
        <v>100</v>
      </c>
      <c r="M827" s="32">
        <f>G827+J827</f>
        <v>0</v>
      </c>
      <c r="N827" s="32">
        <f>H827+K827</f>
        <v>645</v>
      </c>
      <c r="O827" s="152"/>
      <c r="P827" s="152"/>
      <c r="Q827" s="152"/>
      <c r="R827" s="32">
        <f>L827+O827+P827</f>
        <v>100</v>
      </c>
      <c r="S827" s="32">
        <f>M827+P827</f>
        <v>0</v>
      </c>
      <c r="T827" s="32">
        <f>N827+Q827</f>
        <v>645</v>
      </c>
      <c r="U827" s="152"/>
      <c r="V827" s="152"/>
      <c r="W827" s="152"/>
      <c r="X827" s="32">
        <f>R827+U827+V827</f>
        <v>100</v>
      </c>
      <c r="Y827" s="32">
        <f>S827+V827</f>
        <v>0</v>
      </c>
      <c r="Z827" s="32">
        <f>T827+W827</f>
        <v>645</v>
      </c>
      <c r="AA827" s="152"/>
      <c r="AB827" s="152"/>
      <c r="AC827" s="152"/>
      <c r="AD827" s="32">
        <f>X827+AA827+AB827</f>
        <v>100</v>
      </c>
      <c r="AE827" s="32">
        <f>Y827+AB827</f>
        <v>0</v>
      </c>
      <c r="AF827" s="32">
        <f>Z827+AC827</f>
        <v>645</v>
      </c>
      <c r="AG827" s="32"/>
      <c r="AH827" s="152"/>
      <c r="AI827" s="152"/>
      <c r="AJ827" s="152"/>
      <c r="AK827" s="152"/>
      <c r="AL827" s="32">
        <f>AD827+AH827+AI827</f>
        <v>100</v>
      </c>
      <c r="AM827" s="32">
        <f>AE827+AI827</f>
        <v>0</v>
      </c>
      <c r="AN827" s="32">
        <f>AF827+AJ827</f>
        <v>645</v>
      </c>
      <c r="AO827" s="32">
        <f>AH827+AK827</f>
        <v>0</v>
      </c>
      <c r="AP827" s="32"/>
      <c r="AQ827" s="32"/>
      <c r="AR827" s="32"/>
      <c r="AS827" s="32"/>
      <c r="AT827" s="32">
        <f>AL827+AP827+AQ827</f>
        <v>100</v>
      </c>
      <c r="AU827" s="32">
        <f>AM827+AQ827</f>
        <v>0</v>
      </c>
      <c r="AV827" s="32">
        <f>AN827+AR827</f>
        <v>645</v>
      </c>
      <c r="AW827" s="32">
        <f>AP827+AS827</f>
        <v>0</v>
      </c>
    </row>
    <row r="828" spans="1:49" s="5" customFormat="1" ht="66.75">
      <c r="A828" s="29" t="s">
        <v>209</v>
      </c>
      <c r="B828" s="30" t="s">
        <v>59</v>
      </c>
      <c r="C828" s="30" t="s">
        <v>48</v>
      </c>
      <c r="D828" s="41" t="s">
        <v>618</v>
      </c>
      <c r="E828" s="30"/>
      <c r="F828" s="32">
        <f>F829</f>
        <v>0</v>
      </c>
      <c r="G828" s="32">
        <f t="shared" ref="G828:V830" si="1464">G829</f>
        <v>0</v>
      </c>
      <c r="H828" s="32">
        <f t="shared" si="1464"/>
        <v>2000</v>
      </c>
      <c r="I828" s="152">
        <f t="shared" si="1464"/>
        <v>0</v>
      </c>
      <c r="J828" s="152">
        <f t="shared" si="1464"/>
        <v>0</v>
      </c>
      <c r="K828" s="152">
        <f t="shared" si="1464"/>
        <v>0</v>
      </c>
      <c r="L828" s="32">
        <f t="shared" si="1464"/>
        <v>0</v>
      </c>
      <c r="M828" s="32">
        <f t="shared" si="1464"/>
        <v>0</v>
      </c>
      <c r="N828" s="32">
        <f t="shared" si="1464"/>
        <v>2000</v>
      </c>
      <c r="O828" s="152">
        <f t="shared" si="1464"/>
        <v>0</v>
      </c>
      <c r="P828" s="152">
        <f t="shared" si="1464"/>
        <v>0</v>
      </c>
      <c r="Q828" s="152">
        <f t="shared" si="1464"/>
        <v>0</v>
      </c>
      <c r="R828" s="32">
        <f t="shared" si="1464"/>
        <v>0</v>
      </c>
      <c r="S828" s="32">
        <f t="shared" si="1464"/>
        <v>0</v>
      </c>
      <c r="T828" s="32">
        <f t="shared" si="1464"/>
        <v>2000</v>
      </c>
      <c r="U828" s="152">
        <f t="shared" si="1464"/>
        <v>0</v>
      </c>
      <c r="V828" s="152">
        <f t="shared" si="1464"/>
        <v>0</v>
      </c>
      <c r="W828" s="152">
        <f t="shared" ref="U828:AL830" si="1465">W829</f>
        <v>0</v>
      </c>
      <c r="X828" s="32">
        <f t="shared" si="1465"/>
        <v>0</v>
      </c>
      <c r="Y828" s="32">
        <f t="shared" si="1465"/>
        <v>0</v>
      </c>
      <c r="Z828" s="32">
        <f t="shared" si="1465"/>
        <v>2000</v>
      </c>
      <c r="AA828" s="152">
        <f t="shared" si="1465"/>
        <v>0</v>
      </c>
      <c r="AB828" s="152">
        <f t="shared" si="1465"/>
        <v>0</v>
      </c>
      <c r="AC828" s="152">
        <f t="shared" si="1465"/>
        <v>0</v>
      </c>
      <c r="AD828" s="32">
        <f t="shared" si="1465"/>
        <v>0</v>
      </c>
      <c r="AE828" s="32">
        <f t="shared" si="1465"/>
        <v>0</v>
      </c>
      <c r="AF828" s="32">
        <f t="shared" si="1465"/>
        <v>2000</v>
      </c>
      <c r="AG828" s="32"/>
      <c r="AH828" s="152">
        <f t="shared" si="1465"/>
        <v>0</v>
      </c>
      <c r="AI828" s="152">
        <f t="shared" si="1465"/>
        <v>0</v>
      </c>
      <c r="AJ828" s="152">
        <f t="shared" si="1465"/>
        <v>0</v>
      </c>
      <c r="AK828" s="152">
        <f t="shared" si="1465"/>
        <v>0</v>
      </c>
      <c r="AL828" s="32">
        <f t="shared" si="1465"/>
        <v>0</v>
      </c>
      <c r="AM828" s="32">
        <f t="shared" ref="AH828:AW830" si="1466">AM829</f>
        <v>0</v>
      </c>
      <c r="AN828" s="32">
        <f t="shared" si="1466"/>
        <v>2000</v>
      </c>
      <c r="AO828" s="32">
        <f t="shared" si="1466"/>
        <v>0</v>
      </c>
      <c r="AP828" s="32">
        <f t="shared" si="1466"/>
        <v>0</v>
      </c>
      <c r="AQ828" s="32">
        <f t="shared" si="1466"/>
        <v>0</v>
      </c>
      <c r="AR828" s="32">
        <f t="shared" si="1466"/>
        <v>0</v>
      </c>
      <c r="AS828" s="32">
        <f t="shared" si="1466"/>
        <v>0</v>
      </c>
      <c r="AT828" s="32">
        <f t="shared" si="1466"/>
        <v>0</v>
      </c>
      <c r="AU828" s="32">
        <f t="shared" si="1466"/>
        <v>0</v>
      </c>
      <c r="AV828" s="32">
        <f t="shared" si="1466"/>
        <v>2000</v>
      </c>
      <c r="AW828" s="32">
        <f t="shared" si="1466"/>
        <v>0</v>
      </c>
    </row>
    <row r="829" spans="1:49" s="5" customFormat="1" ht="33.75">
      <c r="A829" s="29" t="s">
        <v>617</v>
      </c>
      <c r="B829" s="30" t="s">
        <v>59</v>
      </c>
      <c r="C829" s="30" t="s">
        <v>48</v>
      </c>
      <c r="D829" s="41" t="s">
        <v>619</v>
      </c>
      <c r="E829" s="30"/>
      <c r="F829" s="32">
        <f>F830</f>
        <v>0</v>
      </c>
      <c r="G829" s="32">
        <f t="shared" si="1464"/>
        <v>0</v>
      </c>
      <c r="H829" s="32">
        <f t="shared" si="1464"/>
        <v>2000</v>
      </c>
      <c r="I829" s="152">
        <f t="shared" si="1464"/>
        <v>0</v>
      </c>
      <c r="J829" s="152">
        <f t="shared" si="1464"/>
        <v>0</v>
      </c>
      <c r="K829" s="152">
        <f t="shared" si="1464"/>
        <v>0</v>
      </c>
      <c r="L829" s="32">
        <f t="shared" si="1464"/>
        <v>0</v>
      </c>
      <c r="M829" s="32">
        <f t="shared" si="1464"/>
        <v>0</v>
      </c>
      <c r="N829" s="32">
        <f t="shared" si="1464"/>
        <v>2000</v>
      </c>
      <c r="O829" s="152">
        <f t="shared" si="1464"/>
        <v>0</v>
      </c>
      <c r="P829" s="152">
        <f t="shared" si="1464"/>
        <v>0</v>
      </c>
      <c r="Q829" s="152">
        <f t="shared" si="1464"/>
        <v>0</v>
      </c>
      <c r="R829" s="32">
        <f t="shared" si="1464"/>
        <v>0</v>
      </c>
      <c r="S829" s="32">
        <f t="shared" si="1464"/>
        <v>0</v>
      </c>
      <c r="T829" s="32">
        <f t="shared" si="1464"/>
        <v>2000</v>
      </c>
      <c r="U829" s="152">
        <f t="shared" si="1465"/>
        <v>0</v>
      </c>
      <c r="V829" s="152">
        <f t="shared" si="1465"/>
        <v>0</v>
      </c>
      <c r="W829" s="152">
        <f t="shared" si="1465"/>
        <v>0</v>
      </c>
      <c r="X829" s="32">
        <f t="shared" si="1465"/>
        <v>0</v>
      </c>
      <c r="Y829" s="32">
        <f t="shared" si="1465"/>
        <v>0</v>
      </c>
      <c r="Z829" s="32">
        <f t="shared" si="1465"/>
        <v>2000</v>
      </c>
      <c r="AA829" s="152">
        <f t="shared" si="1465"/>
        <v>0</v>
      </c>
      <c r="AB829" s="152">
        <f t="shared" si="1465"/>
        <v>0</v>
      </c>
      <c r="AC829" s="152">
        <f t="shared" si="1465"/>
        <v>0</v>
      </c>
      <c r="AD829" s="32">
        <f t="shared" si="1465"/>
        <v>0</v>
      </c>
      <c r="AE829" s="32">
        <f t="shared" si="1465"/>
        <v>0</v>
      </c>
      <c r="AF829" s="32">
        <f t="shared" si="1465"/>
        <v>2000</v>
      </c>
      <c r="AG829" s="32"/>
      <c r="AH829" s="152">
        <f t="shared" si="1466"/>
        <v>0</v>
      </c>
      <c r="AI829" s="152">
        <f t="shared" si="1466"/>
        <v>0</v>
      </c>
      <c r="AJ829" s="152">
        <f t="shared" si="1466"/>
        <v>0</v>
      </c>
      <c r="AK829" s="152">
        <f t="shared" si="1466"/>
        <v>0</v>
      </c>
      <c r="AL829" s="32">
        <f t="shared" si="1466"/>
        <v>0</v>
      </c>
      <c r="AM829" s="32">
        <f t="shared" si="1466"/>
        <v>0</v>
      </c>
      <c r="AN829" s="32">
        <f t="shared" si="1466"/>
        <v>2000</v>
      </c>
      <c r="AO829" s="32">
        <f t="shared" si="1466"/>
        <v>0</v>
      </c>
      <c r="AP829" s="32">
        <f t="shared" si="1466"/>
        <v>0</v>
      </c>
      <c r="AQ829" s="32">
        <f t="shared" si="1466"/>
        <v>0</v>
      </c>
      <c r="AR829" s="32">
        <f t="shared" si="1466"/>
        <v>0</v>
      </c>
      <c r="AS829" s="32">
        <f t="shared" si="1466"/>
        <v>0</v>
      </c>
      <c r="AT829" s="32">
        <f t="shared" si="1466"/>
        <v>0</v>
      </c>
      <c r="AU829" s="32">
        <f t="shared" si="1466"/>
        <v>0</v>
      </c>
      <c r="AV829" s="32">
        <f t="shared" si="1466"/>
        <v>2000</v>
      </c>
      <c r="AW829" s="32">
        <f t="shared" si="1466"/>
        <v>0</v>
      </c>
    </row>
    <row r="830" spans="1:49" s="5" customFormat="1" ht="33.75">
      <c r="A830" s="29" t="s">
        <v>97</v>
      </c>
      <c r="B830" s="30" t="s">
        <v>59</v>
      </c>
      <c r="C830" s="30" t="s">
        <v>48</v>
      </c>
      <c r="D830" s="41" t="s">
        <v>619</v>
      </c>
      <c r="E830" s="30">
        <v>800</v>
      </c>
      <c r="F830" s="32">
        <f>F831</f>
        <v>0</v>
      </c>
      <c r="G830" s="32">
        <f t="shared" si="1464"/>
        <v>0</v>
      </c>
      <c r="H830" s="32">
        <f t="shared" si="1464"/>
        <v>2000</v>
      </c>
      <c r="I830" s="152">
        <f t="shared" si="1464"/>
        <v>0</v>
      </c>
      <c r="J830" s="152">
        <f t="shared" si="1464"/>
        <v>0</v>
      </c>
      <c r="K830" s="152">
        <f t="shared" si="1464"/>
        <v>0</v>
      </c>
      <c r="L830" s="32">
        <f t="shared" si="1464"/>
        <v>0</v>
      </c>
      <c r="M830" s="32">
        <f t="shared" si="1464"/>
        <v>0</v>
      </c>
      <c r="N830" s="32">
        <f t="shared" si="1464"/>
        <v>2000</v>
      </c>
      <c r="O830" s="152">
        <f t="shared" si="1464"/>
        <v>0</v>
      </c>
      <c r="P830" s="152">
        <f t="shared" si="1464"/>
        <v>0</v>
      </c>
      <c r="Q830" s="152">
        <f t="shared" si="1464"/>
        <v>0</v>
      </c>
      <c r="R830" s="32">
        <f t="shared" si="1464"/>
        <v>0</v>
      </c>
      <c r="S830" s="32">
        <f t="shared" si="1464"/>
        <v>0</v>
      </c>
      <c r="T830" s="32">
        <f t="shared" si="1464"/>
        <v>2000</v>
      </c>
      <c r="U830" s="152">
        <f t="shared" si="1465"/>
        <v>0</v>
      </c>
      <c r="V830" s="152">
        <f t="shared" si="1465"/>
        <v>0</v>
      </c>
      <c r="W830" s="152">
        <f t="shared" si="1465"/>
        <v>0</v>
      </c>
      <c r="X830" s="32">
        <f t="shared" si="1465"/>
        <v>0</v>
      </c>
      <c r="Y830" s="32">
        <f t="shared" si="1465"/>
        <v>0</v>
      </c>
      <c r="Z830" s="32">
        <f t="shared" si="1465"/>
        <v>2000</v>
      </c>
      <c r="AA830" s="152">
        <f t="shared" si="1465"/>
        <v>0</v>
      </c>
      <c r="AB830" s="152">
        <f t="shared" si="1465"/>
        <v>0</v>
      </c>
      <c r="AC830" s="152">
        <f t="shared" si="1465"/>
        <v>0</v>
      </c>
      <c r="AD830" s="32">
        <f t="shared" si="1465"/>
        <v>0</v>
      </c>
      <c r="AE830" s="32">
        <f t="shared" si="1465"/>
        <v>0</v>
      </c>
      <c r="AF830" s="32">
        <f t="shared" si="1465"/>
        <v>2000</v>
      </c>
      <c r="AG830" s="32"/>
      <c r="AH830" s="152">
        <f t="shared" si="1466"/>
        <v>0</v>
      </c>
      <c r="AI830" s="152">
        <f t="shared" si="1466"/>
        <v>0</v>
      </c>
      <c r="AJ830" s="152">
        <f t="shared" si="1466"/>
        <v>0</v>
      </c>
      <c r="AK830" s="152">
        <f t="shared" si="1466"/>
        <v>0</v>
      </c>
      <c r="AL830" s="32">
        <f t="shared" si="1466"/>
        <v>0</v>
      </c>
      <c r="AM830" s="32">
        <f t="shared" si="1466"/>
        <v>0</v>
      </c>
      <c r="AN830" s="32">
        <f t="shared" si="1466"/>
        <v>2000</v>
      </c>
      <c r="AO830" s="32">
        <f t="shared" si="1466"/>
        <v>0</v>
      </c>
      <c r="AP830" s="32">
        <f t="shared" si="1466"/>
        <v>0</v>
      </c>
      <c r="AQ830" s="32">
        <f t="shared" si="1466"/>
        <v>0</v>
      </c>
      <c r="AR830" s="32">
        <f t="shared" si="1466"/>
        <v>0</v>
      </c>
      <c r="AS830" s="32">
        <f t="shared" si="1466"/>
        <v>0</v>
      </c>
      <c r="AT830" s="32">
        <f t="shared" si="1466"/>
        <v>0</v>
      </c>
      <c r="AU830" s="32">
        <f t="shared" si="1466"/>
        <v>0</v>
      </c>
      <c r="AV830" s="32">
        <f t="shared" si="1466"/>
        <v>2000</v>
      </c>
      <c r="AW830" s="32">
        <f t="shared" si="1466"/>
        <v>0</v>
      </c>
    </row>
    <row r="831" spans="1:49" s="5" customFormat="1" ht="66.75">
      <c r="A831" s="29" t="s">
        <v>417</v>
      </c>
      <c r="B831" s="30" t="s">
        <v>59</v>
      </c>
      <c r="C831" s="30" t="s">
        <v>48</v>
      </c>
      <c r="D831" s="41" t="s">
        <v>619</v>
      </c>
      <c r="E831" s="30">
        <v>810</v>
      </c>
      <c r="F831" s="32"/>
      <c r="G831" s="32"/>
      <c r="H831" s="32">
        <v>2000</v>
      </c>
      <c r="I831" s="152"/>
      <c r="J831" s="152"/>
      <c r="K831" s="152"/>
      <c r="L831" s="32">
        <f>F831+I831+J831</f>
        <v>0</v>
      </c>
      <c r="M831" s="32">
        <f>G831+J831</f>
        <v>0</v>
      </c>
      <c r="N831" s="32">
        <f>H831+K831</f>
        <v>2000</v>
      </c>
      <c r="O831" s="152"/>
      <c r="P831" s="152"/>
      <c r="Q831" s="152"/>
      <c r="R831" s="32">
        <f>L831+O831+P831</f>
        <v>0</v>
      </c>
      <c r="S831" s="32">
        <f>M831+P831</f>
        <v>0</v>
      </c>
      <c r="T831" s="32">
        <f>N831+Q831</f>
        <v>2000</v>
      </c>
      <c r="U831" s="152"/>
      <c r="V831" s="152"/>
      <c r="W831" s="152"/>
      <c r="X831" s="32">
        <f>R831+U831+V831</f>
        <v>0</v>
      </c>
      <c r="Y831" s="32">
        <f>S831+V831</f>
        <v>0</v>
      </c>
      <c r="Z831" s="32">
        <f>T831+W831</f>
        <v>2000</v>
      </c>
      <c r="AA831" s="152"/>
      <c r="AB831" s="152"/>
      <c r="AC831" s="152"/>
      <c r="AD831" s="32">
        <f>X831+AA831+AB831</f>
        <v>0</v>
      </c>
      <c r="AE831" s="32">
        <f>Y831+AB831</f>
        <v>0</v>
      </c>
      <c r="AF831" s="32">
        <f>Z831+AC831</f>
        <v>2000</v>
      </c>
      <c r="AG831" s="32"/>
      <c r="AH831" s="152"/>
      <c r="AI831" s="152"/>
      <c r="AJ831" s="152"/>
      <c r="AK831" s="152"/>
      <c r="AL831" s="32">
        <f>AD831+AH831+AI831</f>
        <v>0</v>
      </c>
      <c r="AM831" s="32">
        <f>AE831+AI831</f>
        <v>0</v>
      </c>
      <c r="AN831" s="32">
        <f>AF831+AJ831</f>
        <v>2000</v>
      </c>
      <c r="AO831" s="32">
        <f>AH831+AK831</f>
        <v>0</v>
      </c>
      <c r="AP831" s="32"/>
      <c r="AQ831" s="32"/>
      <c r="AR831" s="32"/>
      <c r="AS831" s="32"/>
      <c r="AT831" s="32">
        <f>AL831+AP831+AQ831</f>
        <v>0</v>
      </c>
      <c r="AU831" s="32">
        <f>AM831+AQ831</f>
        <v>0</v>
      </c>
      <c r="AV831" s="32">
        <f>AN831+AR831</f>
        <v>2000</v>
      </c>
      <c r="AW831" s="32">
        <f>AP831+AS831</f>
        <v>0</v>
      </c>
    </row>
    <row r="832" spans="1:49" s="5" customFormat="1" ht="50.25" hidden="1" customHeight="1">
      <c r="A832" s="121" t="s">
        <v>515</v>
      </c>
      <c r="B832" s="116" t="s">
        <v>59</v>
      </c>
      <c r="C832" s="116" t="s">
        <v>48</v>
      </c>
      <c r="D832" s="114" t="s">
        <v>504</v>
      </c>
      <c r="E832" s="122"/>
      <c r="F832" s="113">
        <f t="shared" ref="F832:U833" si="1467">F833</f>
        <v>0</v>
      </c>
      <c r="G832" s="113">
        <f t="shared" si="1467"/>
        <v>0</v>
      </c>
      <c r="H832" s="113">
        <f t="shared" si="1467"/>
        <v>0</v>
      </c>
      <c r="I832" s="152">
        <f t="shared" si="1467"/>
        <v>0</v>
      </c>
      <c r="J832" s="152">
        <f t="shared" si="1467"/>
        <v>0</v>
      </c>
      <c r="K832" s="152">
        <f t="shared" si="1467"/>
        <v>0</v>
      </c>
      <c r="L832" s="32">
        <f t="shared" si="1467"/>
        <v>0</v>
      </c>
      <c r="M832" s="32">
        <f t="shared" si="1467"/>
        <v>0</v>
      </c>
      <c r="N832" s="32">
        <f t="shared" si="1467"/>
        <v>0</v>
      </c>
      <c r="O832" s="152">
        <f t="shared" si="1467"/>
        <v>0</v>
      </c>
      <c r="P832" s="152">
        <f t="shared" si="1467"/>
        <v>0</v>
      </c>
      <c r="Q832" s="152">
        <f t="shared" si="1467"/>
        <v>0</v>
      </c>
      <c r="R832" s="32">
        <f t="shared" si="1467"/>
        <v>0</v>
      </c>
      <c r="S832" s="32">
        <f t="shared" si="1467"/>
        <v>0</v>
      </c>
      <c r="T832" s="32">
        <f t="shared" si="1467"/>
        <v>0</v>
      </c>
      <c r="U832" s="152">
        <f t="shared" si="1467"/>
        <v>0</v>
      </c>
      <c r="V832" s="152">
        <f t="shared" ref="U832:AL833" si="1468">V833</f>
        <v>0</v>
      </c>
      <c r="W832" s="152">
        <f t="shared" si="1468"/>
        <v>0</v>
      </c>
      <c r="X832" s="32">
        <f t="shared" si="1468"/>
        <v>0</v>
      </c>
      <c r="Y832" s="32">
        <f t="shared" si="1468"/>
        <v>0</v>
      </c>
      <c r="Z832" s="32">
        <f t="shared" si="1468"/>
        <v>0</v>
      </c>
      <c r="AA832" s="152">
        <f t="shared" si="1468"/>
        <v>0</v>
      </c>
      <c r="AB832" s="152">
        <f t="shared" si="1468"/>
        <v>0</v>
      </c>
      <c r="AC832" s="152">
        <f t="shared" si="1468"/>
        <v>0</v>
      </c>
      <c r="AD832" s="32">
        <f t="shared" si="1468"/>
        <v>0</v>
      </c>
      <c r="AE832" s="32">
        <f t="shared" si="1468"/>
        <v>0</v>
      </c>
      <c r="AF832" s="32">
        <f t="shared" si="1468"/>
        <v>0</v>
      </c>
      <c r="AG832" s="32"/>
      <c r="AH832" s="152">
        <f t="shared" si="1468"/>
        <v>0</v>
      </c>
      <c r="AI832" s="152">
        <f t="shared" si="1468"/>
        <v>0</v>
      </c>
      <c r="AJ832" s="152">
        <f t="shared" si="1468"/>
        <v>0</v>
      </c>
      <c r="AK832" s="152">
        <f t="shared" si="1468"/>
        <v>0</v>
      </c>
      <c r="AL832" s="32">
        <f t="shared" si="1468"/>
        <v>0</v>
      </c>
      <c r="AM832" s="32">
        <f t="shared" ref="AH832:AW833" si="1469">AM833</f>
        <v>0</v>
      </c>
      <c r="AN832" s="32">
        <f t="shared" si="1469"/>
        <v>0</v>
      </c>
      <c r="AO832" s="32">
        <f t="shared" si="1469"/>
        <v>0</v>
      </c>
      <c r="AP832" s="32">
        <f t="shared" si="1469"/>
        <v>0</v>
      </c>
      <c r="AQ832" s="32">
        <f t="shared" si="1469"/>
        <v>0</v>
      </c>
      <c r="AR832" s="32">
        <f t="shared" si="1469"/>
        <v>0</v>
      </c>
      <c r="AS832" s="32">
        <f t="shared" si="1469"/>
        <v>0</v>
      </c>
      <c r="AT832" s="32">
        <f t="shared" si="1469"/>
        <v>0</v>
      </c>
      <c r="AU832" s="32">
        <f t="shared" si="1469"/>
        <v>0</v>
      </c>
      <c r="AV832" s="32">
        <f t="shared" si="1469"/>
        <v>0</v>
      </c>
      <c r="AW832" s="32">
        <f t="shared" si="1469"/>
        <v>0</v>
      </c>
    </row>
    <row r="833" spans="1:49" s="5" customFormat="1" ht="33.75" hidden="1" customHeight="1">
      <c r="A833" s="124" t="s">
        <v>213</v>
      </c>
      <c r="B833" s="116" t="s">
        <v>59</v>
      </c>
      <c r="C833" s="116" t="s">
        <v>48</v>
      </c>
      <c r="D833" s="114" t="s">
        <v>504</v>
      </c>
      <c r="E833" s="122">
        <v>400</v>
      </c>
      <c r="F833" s="113">
        <f t="shared" si="1467"/>
        <v>0</v>
      </c>
      <c r="G833" s="113">
        <f t="shared" si="1467"/>
        <v>0</v>
      </c>
      <c r="H833" s="113">
        <f t="shared" si="1467"/>
        <v>0</v>
      </c>
      <c r="I833" s="152">
        <f t="shared" si="1467"/>
        <v>0</v>
      </c>
      <c r="J833" s="152">
        <f t="shared" si="1467"/>
        <v>0</v>
      </c>
      <c r="K833" s="152">
        <f t="shared" si="1467"/>
        <v>0</v>
      </c>
      <c r="L833" s="32">
        <f t="shared" si="1467"/>
        <v>0</v>
      </c>
      <c r="M833" s="32">
        <f t="shared" si="1467"/>
        <v>0</v>
      </c>
      <c r="N833" s="32">
        <f t="shared" si="1467"/>
        <v>0</v>
      </c>
      <c r="O833" s="152">
        <f t="shared" si="1467"/>
        <v>0</v>
      </c>
      <c r="P833" s="152">
        <f t="shared" si="1467"/>
        <v>0</v>
      </c>
      <c r="Q833" s="152">
        <f t="shared" si="1467"/>
        <v>0</v>
      </c>
      <c r="R833" s="32">
        <f t="shared" si="1467"/>
        <v>0</v>
      </c>
      <c r="S833" s="32">
        <f t="shared" si="1467"/>
        <v>0</v>
      </c>
      <c r="T833" s="32">
        <f t="shared" si="1467"/>
        <v>0</v>
      </c>
      <c r="U833" s="152">
        <f t="shared" si="1468"/>
        <v>0</v>
      </c>
      <c r="V833" s="152">
        <f t="shared" si="1468"/>
        <v>0</v>
      </c>
      <c r="W833" s="152">
        <f t="shared" si="1468"/>
        <v>0</v>
      </c>
      <c r="X833" s="32">
        <f t="shared" si="1468"/>
        <v>0</v>
      </c>
      <c r="Y833" s="32">
        <f t="shared" si="1468"/>
        <v>0</v>
      </c>
      <c r="Z833" s="32">
        <f t="shared" si="1468"/>
        <v>0</v>
      </c>
      <c r="AA833" s="152">
        <f t="shared" si="1468"/>
        <v>0</v>
      </c>
      <c r="AB833" s="152">
        <f t="shared" si="1468"/>
        <v>0</v>
      </c>
      <c r="AC833" s="152">
        <f t="shared" si="1468"/>
        <v>0</v>
      </c>
      <c r="AD833" s="32">
        <f t="shared" si="1468"/>
        <v>0</v>
      </c>
      <c r="AE833" s="32">
        <f t="shared" si="1468"/>
        <v>0</v>
      </c>
      <c r="AF833" s="32">
        <f t="shared" si="1468"/>
        <v>0</v>
      </c>
      <c r="AG833" s="32"/>
      <c r="AH833" s="152">
        <f t="shared" si="1469"/>
        <v>0</v>
      </c>
      <c r="AI833" s="152">
        <f t="shared" si="1469"/>
        <v>0</v>
      </c>
      <c r="AJ833" s="152">
        <f t="shared" si="1469"/>
        <v>0</v>
      </c>
      <c r="AK833" s="152">
        <f t="shared" si="1469"/>
        <v>0</v>
      </c>
      <c r="AL833" s="32">
        <f t="shared" si="1469"/>
        <v>0</v>
      </c>
      <c r="AM833" s="32">
        <f t="shared" si="1469"/>
        <v>0</v>
      </c>
      <c r="AN833" s="32">
        <f t="shared" si="1469"/>
        <v>0</v>
      </c>
      <c r="AO833" s="32">
        <f t="shared" si="1469"/>
        <v>0</v>
      </c>
      <c r="AP833" s="32">
        <f t="shared" si="1469"/>
        <v>0</v>
      </c>
      <c r="AQ833" s="32">
        <f t="shared" si="1469"/>
        <v>0</v>
      </c>
      <c r="AR833" s="32">
        <f t="shared" si="1469"/>
        <v>0</v>
      </c>
      <c r="AS833" s="32">
        <f t="shared" si="1469"/>
        <v>0</v>
      </c>
      <c r="AT833" s="32">
        <f t="shared" si="1469"/>
        <v>0</v>
      </c>
      <c r="AU833" s="32">
        <f t="shared" si="1469"/>
        <v>0</v>
      </c>
      <c r="AV833" s="32">
        <f t="shared" si="1469"/>
        <v>0</v>
      </c>
      <c r="AW833" s="32">
        <f t="shared" si="1469"/>
        <v>0</v>
      </c>
    </row>
    <row r="834" spans="1:49" s="5" customFormat="1" ht="20.25" hidden="1" customHeight="1">
      <c r="A834" s="124" t="s">
        <v>83</v>
      </c>
      <c r="B834" s="116" t="s">
        <v>59</v>
      </c>
      <c r="C834" s="116" t="s">
        <v>48</v>
      </c>
      <c r="D834" s="114" t="s">
        <v>504</v>
      </c>
      <c r="E834" s="122">
        <v>410</v>
      </c>
      <c r="F834" s="113"/>
      <c r="G834" s="113"/>
      <c r="H834" s="113"/>
      <c r="I834" s="152"/>
      <c r="J834" s="152"/>
      <c r="K834" s="152"/>
      <c r="L834" s="32"/>
      <c r="M834" s="32"/>
      <c r="N834" s="32"/>
      <c r="O834" s="152"/>
      <c r="P834" s="152"/>
      <c r="Q834" s="152"/>
      <c r="R834" s="32"/>
      <c r="S834" s="32"/>
      <c r="T834" s="32"/>
      <c r="U834" s="152"/>
      <c r="V834" s="152"/>
      <c r="W834" s="152"/>
      <c r="X834" s="32"/>
      <c r="Y834" s="32"/>
      <c r="Z834" s="32"/>
      <c r="AA834" s="152"/>
      <c r="AB834" s="152"/>
      <c r="AC834" s="152"/>
      <c r="AD834" s="32"/>
      <c r="AE834" s="32"/>
      <c r="AF834" s="32"/>
      <c r="AG834" s="32"/>
      <c r="AH834" s="152"/>
      <c r="AI834" s="152"/>
      <c r="AJ834" s="152"/>
      <c r="AK834" s="152"/>
      <c r="AL834" s="32"/>
      <c r="AM834" s="32"/>
      <c r="AN834" s="32"/>
      <c r="AO834" s="32"/>
      <c r="AP834" s="32"/>
      <c r="AQ834" s="32"/>
      <c r="AR834" s="32"/>
      <c r="AS834" s="32"/>
      <c r="AT834" s="32"/>
      <c r="AU834" s="32"/>
      <c r="AV834" s="32"/>
      <c r="AW834" s="32"/>
    </row>
    <row r="835" spans="1:49" s="9" customFormat="1" ht="20.25">
      <c r="A835" s="29"/>
      <c r="B835" s="30"/>
      <c r="C835" s="30"/>
      <c r="D835" s="41"/>
      <c r="E835" s="30"/>
      <c r="F835" s="83"/>
      <c r="G835" s="83"/>
      <c r="H835" s="83"/>
      <c r="I835" s="158"/>
      <c r="J835" s="158"/>
      <c r="K835" s="158"/>
      <c r="L835" s="83"/>
      <c r="M835" s="83"/>
      <c r="N835" s="83"/>
      <c r="O835" s="158"/>
      <c r="P835" s="158"/>
      <c r="Q835" s="158"/>
      <c r="R835" s="83"/>
      <c r="S835" s="83"/>
      <c r="T835" s="83"/>
      <c r="U835" s="158"/>
      <c r="V835" s="158"/>
      <c r="W835" s="158"/>
      <c r="X835" s="83"/>
      <c r="Y835" s="83"/>
      <c r="Z835" s="83"/>
      <c r="AA835" s="158"/>
      <c r="AB835" s="158"/>
      <c r="AC835" s="158"/>
      <c r="AD835" s="83"/>
      <c r="AE835" s="83"/>
      <c r="AF835" s="83"/>
      <c r="AG835" s="83"/>
      <c r="AH835" s="158"/>
      <c r="AI835" s="158"/>
      <c r="AJ835" s="158"/>
      <c r="AK835" s="158"/>
      <c r="AL835" s="83"/>
      <c r="AM835" s="83"/>
      <c r="AN835" s="83"/>
      <c r="AO835" s="83"/>
      <c r="AP835" s="83"/>
      <c r="AQ835" s="83"/>
      <c r="AR835" s="83"/>
      <c r="AS835" s="83"/>
      <c r="AT835" s="83"/>
      <c r="AU835" s="83"/>
      <c r="AV835" s="83"/>
      <c r="AW835" s="83"/>
    </row>
    <row r="836" spans="1:49" s="9" customFormat="1" ht="37.5">
      <c r="A836" s="36" t="s">
        <v>5</v>
      </c>
      <c r="B836" s="26" t="s">
        <v>59</v>
      </c>
      <c r="C836" s="26" t="s">
        <v>53</v>
      </c>
      <c r="D836" s="37"/>
      <c r="E836" s="26"/>
      <c r="F836" s="28">
        <f t="shared" ref="F836:H836" si="1470">F837+F842</f>
        <v>74</v>
      </c>
      <c r="G836" s="28">
        <f t="shared" si="1470"/>
        <v>0</v>
      </c>
      <c r="H836" s="28">
        <f t="shared" si="1470"/>
        <v>74</v>
      </c>
      <c r="I836" s="151">
        <f t="shared" ref="I836:N836" si="1471">I837+I842</f>
        <v>0</v>
      </c>
      <c r="J836" s="151">
        <f t="shared" si="1471"/>
        <v>0</v>
      </c>
      <c r="K836" s="151">
        <f t="shared" si="1471"/>
        <v>0</v>
      </c>
      <c r="L836" s="28">
        <f t="shared" si="1471"/>
        <v>74</v>
      </c>
      <c r="M836" s="28">
        <f t="shared" si="1471"/>
        <v>0</v>
      </c>
      <c r="N836" s="28">
        <f t="shared" si="1471"/>
        <v>74</v>
      </c>
      <c r="O836" s="151">
        <f t="shared" ref="O836:T836" si="1472">O837+O842</f>
        <v>0</v>
      </c>
      <c r="P836" s="151">
        <f t="shared" si="1472"/>
        <v>0</v>
      </c>
      <c r="Q836" s="151">
        <f t="shared" si="1472"/>
        <v>0</v>
      </c>
      <c r="R836" s="28">
        <f t="shared" si="1472"/>
        <v>74</v>
      </c>
      <c r="S836" s="28">
        <f t="shared" si="1472"/>
        <v>0</v>
      </c>
      <c r="T836" s="28">
        <f t="shared" si="1472"/>
        <v>74</v>
      </c>
      <c r="U836" s="151">
        <f t="shared" ref="U836:Z836" si="1473">U837+U842</f>
        <v>0</v>
      </c>
      <c r="V836" s="151">
        <f t="shared" si="1473"/>
        <v>0</v>
      </c>
      <c r="W836" s="151">
        <f t="shared" si="1473"/>
        <v>0</v>
      </c>
      <c r="X836" s="28">
        <f t="shared" si="1473"/>
        <v>74</v>
      </c>
      <c r="Y836" s="28">
        <f t="shared" si="1473"/>
        <v>0</v>
      </c>
      <c r="Z836" s="28">
        <f t="shared" si="1473"/>
        <v>74</v>
      </c>
      <c r="AA836" s="151">
        <f t="shared" ref="AA836:AF836" si="1474">AA837+AA842</f>
        <v>0</v>
      </c>
      <c r="AB836" s="151">
        <f t="shared" si="1474"/>
        <v>0</v>
      </c>
      <c r="AC836" s="151">
        <f t="shared" si="1474"/>
        <v>0</v>
      </c>
      <c r="AD836" s="28">
        <f t="shared" si="1474"/>
        <v>74</v>
      </c>
      <c r="AE836" s="28">
        <f t="shared" si="1474"/>
        <v>0</v>
      </c>
      <c r="AF836" s="28">
        <f t="shared" si="1474"/>
        <v>74</v>
      </c>
      <c r="AG836" s="28"/>
      <c r="AH836" s="151">
        <f t="shared" ref="AH836:AN836" si="1475">AH837+AH842</f>
        <v>0</v>
      </c>
      <c r="AI836" s="151">
        <f t="shared" si="1475"/>
        <v>0</v>
      </c>
      <c r="AJ836" s="151">
        <f t="shared" si="1475"/>
        <v>0</v>
      </c>
      <c r="AK836" s="151">
        <f t="shared" ref="AK836" si="1476">AK837+AK842</f>
        <v>0</v>
      </c>
      <c r="AL836" s="28">
        <f t="shared" si="1475"/>
        <v>74</v>
      </c>
      <c r="AM836" s="28">
        <f t="shared" si="1475"/>
        <v>0</v>
      </c>
      <c r="AN836" s="28">
        <f t="shared" si="1475"/>
        <v>74</v>
      </c>
      <c r="AO836" s="28">
        <f t="shared" ref="AO836:AV836" si="1477">AO837+AO842</f>
        <v>0</v>
      </c>
      <c r="AP836" s="28">
        <f t="shared" si="1477"/>
        <v>0</v>
      </c>
      <c r="AQ836" s="28">
        <f t="shared" si="1477"/>
        <v>0</v>
      </c>
      <c r="AR836" s="28">
        <f t="shared" si="1477"/>
        <v>0</v>
      </c>
      <c r="AS836" s="28">
        <f t="shared" si="1477"/>
        <v>0</v>
      </c>
      <c r="AT836" s="28">
        <f t="shared" si="1477"/>
        <v>74</v>
      </c>
      <c r="AU836" s="28">
        <f t="shared" si="1477"/>
        <v>0</v>
      </c>
      <c r="AV836" s="28">
        <f t="shared" si="1477"/>
        <v>74</v>
      </c>
      <c r="AW836" s="28">
        <f t="shared" ref="AW836" si="1478">AW837+AW842</f>
        <v>0</v>
      </c>
    </row>
    <row r="837" spans="1:49" s="9" customFormat="1" ht="15.75" hidden="1" customHeight="1">
      <c r="A837" s="33" t="s">
        <v>152</v>
      </c>
      <c r="B837" s="30" t="s">
        <v>59</v>
      </c>
      <c r="C837" s="30" t="s">
        <v>53</v>
      </c>
      <c r="D837" s="41" t="s">
        <v>281</v>
      </c>
      <c r="E837" s="30"/>
      <c r="F837" s="130">
        <f t="shared" ref="F837:U840" si="1479">F838</f>
        <v>0</v>
      </c>
      <c r="G837" s="130">
        <f t="shared" si="1479"/>
        <v>0</v>
      </c>
      <c r="H837" s="130">
        <f t="shared" si="1479"/>
        <v>0</v>
      </c>
      <c r="I837" s="152">
        <f t="shared" si="1479"/>
        <v>0</v>
      </c>
      <c r="J837" s="152">
        <f t="shared" si="1479"/>
        <v>0</v>
      </c>
      <c r="K837" s="152">
        <f t="shared" si="1479"/>
        <v>0</v>
      </c>
      <c r="L837" s="32">
        <f t="shared" si="1479"/>
        <v>0</v>
      </c>
      <c r="M837" s="32">
        <f t="shared" si="1479"/>
        <v>0</v>
      </c>
      <c r="N837" s="32">
        <f t="shared" si="1479"/>
        <v>0</v>
      </c>
      <c r="O837" s="152">
        <f t="shared" si="1479"/>
        <v>0</v>
      </c>
      <c r="P837" s="152">
        <f t="shared" si="1479"/>
        <v>0</v>
      </c>
      <c r="Q837" s="152">
        <f t="shared" si="1479"/>
        <v>0</v>
      </c>
      <c r="R837" s="32">
        <f t="shared" si="1479"/>
        <v>0</v>
      </c>
      <c r="S837" s="32">
        <f t="shared" si="1479"/>
        <v>0</v>
      </c>
      <c r="T837" s="32">
        <f t="shared" si="1479"/>
        <v>0</v>
      </c>
      <c r="U837" s="152">
        <f t="shared" si="1479"/>
        <v>0</v>
      </c>
      <c r="V837" s="152">
        <f t="shared" ref="U837:AL840" si="1480">V838</f>
        <v>0</v>
      </c>
      <c r="W837" s="152">
        <f t="shared" si="1480"/>
        <v>0</v>
      </c>
      <c r="X837" s="32">
        <f t="shared" si="1480"/>
        <v>0</v>
      </c>
      <c r="Y837" s="32">
        <f t="shared" si="1480"/>
        <v>0</v>
      </c>
      <c r="Z837" s="32">
        <f t="shared" si="1480"/>
        <v>0</v>
      </c>
      <c r="AA837" s="152">
        <f t="shared" si="1480"/>
        <v>0</v>
      </c>
      <c r="AB837" s="152">
        <f t="shared" si="1480"/>
        <v>0</v>
      </c>
      <c r="AC837" s="152">
        <f t="shared" si="1480"/>
        <v>0</v>
      </c>
      <c r="AD837" s="32">
        <f t="shared" si="1480"/>
        <v>0</v>
      </c>
      <c r="AE837" s="32">
        <f t="shared" si="1480"/>
        <v>0</v>
      </c>
      <c r="AF837" s="32">
        <f t="shared" si="1480"/>
        <v>0</v>
      </c>
      <c r="AG837" s="32"/>
      <c r="AH837" s="152">
        <f t="shared" si="1480"/>
        <v>0</v>
      </c>
      <c r="AI837" s="152">
        <f t="shared" si="1480"/>
        <v>0</v>
      </c>
      <c r="AJ837" s="152">
        <f t="shared" si="1480"/>
        <v>0</v>
      </c>
      <c r="AK837" s="152">
        <f t="shared" si="1480"/>
        <v>0</v>
      </c>
      <c r="AL837" s="32">
        <f t="shared" si="1480"/>
        <v>0</v>
      </c>
      <c r="AM837" s="32">
        <f t="shared" ref="AH837:AW840" si="1481">AM838</f>
        <v>0</v>
      </c>
      <c r="AN837" s="32">
        <f t="shared" si="1481"/>
        <v>0</v>
      </c>
      <c r="AO837" s="32">
        <f t="shared" si="1481"/>
        <v>0</v>
      </c>
      <c r="AP837" s="32">
        <f t="shared" si="1481"/>
        <v>0</v>
      </c>
      <c r="AQ837" s="32">
        <f t="shared" si="1481"/>
        <v>0</v>
      </c>
      <c r="AR837" s="32">
        <f t="shared" si="1481"/>
        <v>0</v>
      </c>
      <c r="AS837" s="32">
        <f t="shared" si="1481"/>
        <v>0</v>
      </c>
      <c r="AT837" s="32">
        <f t="shared" si="1481"/>
        <v>0</v>
      </c>
      <c r="AU837" s="32">
        <f t="shared" si="1481"/>
        <v>0</v>
      </c>
      <c r="AV837" s="32">
        <f t="shared" si="1481"/>
        <v>0</v>
      </c>
      <c r="AW837" s="32">
        <f t="shared" si="1481"/>
        <v>0</v>
      </c>
    </row>
    <row r="838" spans="1:49" s="9" customFormat="1" ht="33.75" hidden="1" customHeight="1">
      <c r="A838" s="33" t="s">
        <v>76</v>
      </c>
      <c r="B838" s="30" t="s">
        <v>59</v>
      </c>
      <c r="C838" s="30" t="s">
        <v>53</v>
      </c>
      <c r="D838" s="41" t="s">
        <v>269</v>
      </c>
      <c r="E838" s="30"/>
      <c r="F838" s="130">
        <f t="shared" si="1479"/>
        <v>0</v>
      </c>
      <c r="G838" s="130">
        <f t="shared" si="1479"/>
        <v>0</v>
      </c>
      <c r="H838" s="130">
        <f t="shared" si="1479"/>
        <v>0</v>
      </c>
      <c r="I838" s="152">
        <f t="shared" si="1479"/>
        <v>0</v>
      </c>
      <c r="J838" s="152">
        <f t="shared" si="1479"/>
        <v>0</v>
      </c>
      <c r="K838" s="152">
        <f t="shared" si="1479"/>
        <v>0</v>
      </c>
      <c r="L838" s="32">
        <f t="shared" si="1479"/>
        <v>0</v>
      </c>
      <c r="M838" s="32">
        <f t="shared" si="1479"/>
        <v>0</v>
      </c>
      <c r="N838" s="32">
        <f t="shared" si="1479"/>
        <v>0</v>
      </c>
      <c r="O838" s="152">
        <f t="shared" si="1479"/>
        <v>0</v>
      </c>
      <c r="P838" s="152">
        <f t="shared" si="1479"/>
        <v>0</v>
      </c>
      <c r="Q838" s="152">
        <f t="shared" si="1479"/>
        <v>0</v>
      </c>
      <c r="R838" s="32">
        <f t="shared" si="1479"/>
        <v>0</v>
      </c>
      <c r="S838" s="32">
        <f t="shared" si="1479"/>
        <v>0</v>
      </c>
      <c r="T838" s="32">
        <f t="shared" si="1479"/>
        <v>0</v>
      </c>
      <c r="U838" s="152">
        <f t="shared" si="1480"/>
        <v>0</v>
      </c>
      <c r="V838" s="152">
        <f t="shared" si="1480"/>
        <v>0</v>
      </c>
      <c r="W838" s="152">
        <f t="shared" si="1480"/>
        <v>0</v>
      </c>
      <c r="X838" s="32">
        <f t="shared" si="1480"/>
        <v>0</v>
      </c>
      <c r="Y838" s="32">
        <f t="shared" si="1480"/>
        <v>0</v>
      </c>
      <c r="Z838" s="32">
        <f t="shared" si="1480"/>
        <v>0</v>
      </c>
      <c r="AA838" s="152">
        <f t="shared" si="1480"/>
        <v>0</v>
      </c>
      <c r="AB838" s="152">
        <f t="shared" si="1480"/>
        <v>0</v>
      </c>
      <c r="AC838" s="152">
        <f t="shared" si="1480"/>
        <v>0</v>
      </c>
      <c r="AD838" s="32">
        <f t="shared" si="1480"/>
        <v>0</v>
      </c>
      <c r="AE838" s="32">
        <f t="shared" si="1480"/>
        <v>0</v>
      </c>
      <c r="AF838" s="32">
        <f t="shared" si="1480"/>
        <v>0</v>
      </c>
      <c r="AG838" s="32"/>
      <c r="AH838" s="152">
        <f t="shared" si="1481"/>
        <v>0</v>
      </c>
      <c r="AI838" s="152">
        <f t="shared" si="1481"/>
        <v>0</v>
      </c>
      <c r="AJ838" s="152">
        <f t="shared" si="1481"/>
        <v>0</v>
      </c>
      <c r="AK838" s="152">
        <f t="shared" si="1481"/>
        <v>0</v>
      </c>
      <c r="AL838" s="32">
        <f t="shared" si="1481"/>
        <v>0</v>
      </c>
      <c r="AM838" s="32">
        <f t="shared" si="1481"/>
        <v>0</v>
      </c>
      <c r="AN838" s="32">
        <f t="shared" si="1481"/>
        <v>0</v>
      </c>
      <c r="AO838" s="32">
        <f t="shared" si="1481"/>
        <v>0</v>
      </c>
      <c r="AP838" s="32">
        <f t="shared" si="1481"/>
        <v>0</v>
      </c>
      <c r="AQ838" s="32">
        <f t="shared" si="1481"/>
        <v>0</v>
      </c>
      <c r="AR838" s="32">
        <f t="shared" si="1481"/>
        <v>0</v>
      </c>
      <c r="AS838" s="32">
        <f t="shared" si="1481"/>
        <v>0</v>
      </c>
      <c r="AT838" s="32">
        <f t="shared" si="1481"/>
        <v>0</v>
      </c>
      <c r="AU838" s="32">
        <f t="shared" si="1481"/>
        <v>0</v>
      </c>
      <c r="AV838" s="32">
        <f t="shared" si="1481"/>
        <v>0</v>
      </c>
      <c r="AW838" s="32">
        <f t="shared" si="1481"/>
        <v>0</v>
      </c>
    </row>
    <row r="839" spans="1:49" s="9" customFormat="1" ht="49.5" hidden="1" customHeight="1">
      <c r="A839" s="29" t="s">
        <v>93</v>
      </c>
      <c r="B839" s="30" t="s">
        <v>59</v>
      </c>
      <c r="C839" s="30" t="s">
        <v>53</v>
      </c>
      <c r="D839" s="41" t="s">
        <v>282</v>
      </c>
      <c r="E839" s="30"/>
      <c r="F839" s="130">
        <f t="shared" si="1479"/>
        <v>0</v>
      </c>
      <c r="G839" s="130">
        <f t="shared" si="1479"/>
        <v>0</v>
      </c>
      <c r="H839" s="130">
        <f t="shared" si="1479"/>
        <v>0</v>
      </c>
      <c r="I839" s="152">
        <f t="shared" si="1479"/>
        <v>0</v>
      </c>
      <c r="J839" s="152">
        <f t="shared" si="1479"/>
        <v>0</v>
      </c>
      <c r="K839" s="152">
        <f t="shared" si="1479"/>
        <v>0</v>
      </c>
      <c r="L839" s="32">
        <f t="shared" si="1479"/>
        <v>0</v>
      </c>
      <c r="M839" s="32">
        <f t="shared" si="1479"/>
        <v>0</v>
      </c>
      <c r="N839" s="32">
        <f t="shared" si="1479"/>
        <v>0</v>
      </c>
      <c r="O839" s="152">
        <f t="shared" si="1479"/>
        <v>0</v>
      </c>
      <c r="P839" s="152">
        <f t="shared" si="1479"/>
        <v>0</v>
      </c>
      <c r="Q839" s="152">
        <f t="shared" si="1479"/>
        <v>0</v>
      </c>
      <c r="R839" s="32">
        <f t="shared" si="1479"/>
        <v>0</v>
      </c>
      <c r="S839" s="32">
        <f t="shared" si="1479"/>
        <v>0</v>
      </c>
      <c r="T839" s="32">
        <f t="shared" si="1479"/>
        <v>0</v>
      </c>
      <c r="U839" s="152">
        <f t="shared" si="1480"/>
        <v>0</v>
      </c>
      <c r="V839" s="152">
        <f t="shared" si="1480"/>
        <v>0</v>
      </c>
      <c r="W839" s="152">
        <f t="shared" si="1480"/>
        <v>0</v>
      </c>
      <c r="X839" s="32">
        <f t="shared" si="1480"/>
        <v>0</v>
      </c>
      <c r="Y839" s="32">
        <f t="shared" si="1480"/>
        <v>0</v>
      </c>
      <c r="Z839" s="32">
        <f t="shared" si="1480"/>
        <v>0</v>
      </c>
      <c r="AA839" s="152">
        <f t="shared" si="1480"/>
        <v>0</v>
      </c>
      <c r="AB839" s="152">
        <f t="shared" si="1480"/>
        <v>0</v>
      </c>
      <c r="AC839" s="152">
        <f t="shared" si="1480"/>
        <v>0</v>
      </c>
      <c r="AD839" s="32">
        <f t="shared" si="1480"/>
        <v>0</v>
      </c>
      <c r="AE839" s="32">
        <f t="shared" si="1480"/>
        <v>0</v>
      </c>
      <c r="AF839" s="32">
        <f t="shared" si="1480"/>
        <v>0</v>
      </c>
      <c r="AG839" s="32"/>
      <c r="AH839" s="152">
        <f t="shared" si="1481"/>
        <v>0</v>
      </c>
      <c r="AI839" s="152">
        <f t="shared" si="1481"/>
        <v>0</v>
      </c>
      <c r="AJ839" s="152">
        <f t="shared" si="1481"/>
        <v>0</v>
      </c>
      <c r="AK839" s="152">
        <f t="shared" si="1481"/>
        <v>0</v>
      </c>
      <c r="AL839" s="32">
        <f t="shared" si="1481"/>
        <v>0</v>
      </c>
      <c r="AM839" s="32">
        <f t="shared" si="1481"/>
        <v>0</v>
      </c>
      <c r="AN839" s="32">
        <f t="shared" si="1481"/>
        <v>0</v>
      </c>
      <c r="AO839" s="32">
        <f t="shared" si="1481"/>
        <v>0</v>
      </c>
      <c r="AP839" s="32">
        <f t="shared" si="1481"/>
        <v>0</v>
      </c>
      <c r="AQ839" s="32">
        <f t="shared" si="1481"/>
        <v>0</v>
      </c>
      <c r="AR839" s="32">
        <f t="shared" si="1481"/>
        <v>0</v>
      </c>
      <c r="AS839" s="32">
        <f t="shared" si="1481"/>
        <v>0</v>
      </c>
      <c r="AT839" s="32">
        <f t="shared" si="1481"/>
        <v>0</v>
      </c>
      <c r="AU839" s="32">
        <f t="shared" si="1481"/>
        <v>0</v>
      </c>
      <c r="AV839" s="32">
        <f t="shared" si="1481"/>
        <v>0</v>
      </c>
      <c r="AW839" s="32">
        <f t="shared" si="1481"/>
        <v>0</v>
      </c>
    </row>
    <row r="840" spans="1:49" s="9" customFormat="1" ht="33" hidden="1" customHeight="1">
      <c r="A840" s="81" t="s">
        <v>418</v>
      </c>
      <c r="B840" s="30" t="s">
        <v>59</v>
      </c>
      <c r="C840" s="30" t="s">
        <v>53</v>
      </c>
      <c r="D840" s="41" t="s">
        <v>282</v>
      </c>
      <c r="E840" s="30" t="s">
        <v>78</v>
      </c>
      <c r="F840" s="130">
        <f t="shared" si="1479"/>
        <v>0</v>
      </c>
      <c r="G840" s="130">
        <f t="shared" si="1479"/>
        <v>0</v>
      </c>
      <c r="H840" s="130">
        <f t="shared" si="1479"/>
        <v>0</v>
      </c>
      <c r="I840" s="152">
        <f t="shared" si="1479"/>
        <v>0</v>
      </c>
      <c r="J840" s="152">
        <f t="shared" si="1479"/>
        <v>0</v>
      </c>
      <c r="K840" s="152">
        <f t="shared" si="1479"/>
        <v>0</v>
      </c>
      <c r="L840" s="32">
        <f t="shared" si="1479"/>
        <v>0</v>
      </c>
      <c r="M840" s="32">
        <f t="shared" si="1479"/>
        <v>0</v>
      </c>
      <c r="N840" s="32">
        <f t="shared" si="1479"/>
        <v>0</v>
      </c>
      <c r="O840" s="152">
        <f t="shared" si="1479"/>
        <v>0</v>
      </c>
      <c r="P840" s="152">
        <f t="shared" si="1479"/>
        <v>0</v>
      </c>
      <c r="Q840" s="152">
        <f t="shared" si="1479"/>
        <v>0</v>
      </c>
      <c r="R840" s="32">
        <f t="shared" si="1479"/>
        <v>0</v>
      </c>
      <c r="S840" s="32">
        <f t="shared" si="1479"/>
        <v>0</v>
      </c>
      <c r="T840" s="32">
        <f t="shared" si="1479"/>
        <v>0</v>
      </c>
      <c r="U840" s="152">
        <f t="shared" si="1480"/>
        <v>0</v>
      </c>
      <c r="V840" s="152">
        <f t="shared" si="1480"/>
        <v>0</v>
      </c>
      <c r="W840" s="152">
        <f t="shared" si="1480"/>
        <v>0</v>
      </c>
      <c r="X840" s="32">
        <f t="shared" si="1480"/>
        <v>0</v>
      </c>
      <c r="Y840" s="32">
        <f t="shared" si="1480"/>
        <v>0</v>
      </c>
      <c r="Z840" s="32">
        <f t="shared" si="1480"/>
        <v>0</v>
      </c>
      <c r="AA840" s="152">
        <f t="shared" si="1480"/>
        <v>0</v>
      </c>
      <c r="AB840" s="152">
        <f t="shared" si="1480"/>
        <v>0</v>
      </c>
      <c r="AC840" s="152">
        <f t="shared" si="1480"/>
        <v>0</v>
      </c>
      <c r="AD840" s="32">
        <f t="shared" si="1480"/>
        <v>0</v>
      </c>
      <c r="AE840" s="32">
        <f t="shared" si="1480"/>
        <v>0</v>
      </c>
      <c r="AF840" s="32">
        <f t="shared" si="1480"/>
        <v>0</v>
      </c>
      <c r="AG840" s="32"/>
      <c r="AH840" s="152">
        <f t="shared" si="1481"/>
        <v>0</v>
      </c>
      <c r="AI840" s="152">
        <f t="shared" si="1481"/>
        <v>0</v>
      </c>
      <c r="AJ840" s="152">
        <f t="shared" si="1481"/>
        <v>0</v>
      </c>
      <c r="AK840" s="152">
        <f t="shared" si="1481"/>
        <v>0</v>
      </c>
      <c r="AL840" s="32">
        <f t="shared" si="1481"/>
        <v>0</v>
      </c>
      <c r="AM840" s="32">
        <f t="shared" si="1481"/>
        <v>0</v>
      </c>
      <c r="AN840" s="32">
        <f t="shared" si="1481"/>
        <v>0</v>
      </c>
      <c r="AO840" s="32">
        <f t="shared" si="1481"/>
        <v>0</v>
      </c>
      <c r="AP840" s="32">
        <f t="shared" si="1481"/>
        <v>0</v>
      </c>
      <c r="AQ840" s="32">
        <f t="shared" si="1481"/>
        <v>0</v>
      </c>
      <c r="AR840" s="32">
        <f t="shared" si="1481"/>
        <v>0</v>
      </c>
      <c r="AS840" s="32">
        <f t="shared" si="1481"/>
        <v>0</v>
      </c>
      <c r="AT840" s="32">
        <f t="shared" si="1481"/>
        <v>0</v>
      </c>
      <c r="AU840" s="32">
        <f t="shared" si="1481"/>
        <v>0</v>
      </c>
      <c r="AV840" s="32">
        <f t="shared" si="1481"/>
        <v>0</v>
      </c>
      <c r="AW840" s="32">
        <f t="shared" si="1481"/>
        <v>0</v>
      </c>
    </row>
    <row r="841" spans="1:49" s="9" customFormat="1" ht="49.5" hidden="1" customHeight="1">
      <c r="A841" s="40" t="s">
        <v>171</v>
      </c>
      <c r="B841" s="30" t="s">
        <v>59</v>
      </c>
      <c r="C841" s="30" t="s">
        <v>53</v>
      </c>
      <c r="D841" s="41" t="s">
        <v>282</v>
      </c>
      <c r="E841" s="30" t="s">
        <v>170</v>
      </c>
      <c r="F841" s="130"/>
      <c r="G841" s="130"/>
      <c r="H841" s="130"/>
      <c r="I841" s="152"/>
      <c r="J841" s="152"/>
      <c r="K841" s="152"/>
      <c r="L841" s="32"/>
      <c r="M841" s="32"/>
      <c r="N841" s="32"/>
      <c r="O841" s="152"/>
      <c r="P841" s="152"/>
      <c r="Q841" s="152"/>
      <c r="R841" s="32"/>
      <c r="S841" s="32"/>
      <c r="T841" s="32"/>
      <c r="U841" s="152"/>
      <c r="V841" s="152"/>
      <c r="W841" s="152"/>
      <c r="X841" s="32"/>
      <c r="Y841" s="32"/>
      <c r="Z841" s="32"/>
      <c r="AA841" s="152"/>
      <c r="AB841" s="152"/>
      <c r="AC841" s="152"/>
      <c r="AD841" s="32"/>
      <c r="AE841" s="32"/>
      <c r="AF841" s="32"/>
      <c r="AG841" s="32"/>
      <c r="AH841" s="152"/>
      <c r="AI841" s="152"/>
      <c r="AJ841" s="152"/>
      <c r="AK841" s="152"/>
      <c r="AL841" s="32"/>
      <c r="AM841" s="32"/>
      <c r="AN841" s="32"/>
      <c r="AO841" s="32"/>
      <c r="AP841" s="32"/>
      <c r="AQ841" s="32"/>
      <c r="AR841" s="32"/>
      <c r="AS841" s="32"/>
      <c r="AT841" s="32"/>
      <c r="AU841" s="32"/>
      <c r="AV841" s="32"/>
      <c r="AW841" s="32"/>
    </row>
    <row r="842" spans="1:49" s="9" customFormat="1" ht="33">
      <c r="A842" s="29" t="s">
        <v>79</v>
      </c>
      <c r="B842" s="30" t="s">
        <v>59</v>
      </c>
      <c r="C842" s="30" t="s">
        <v>53</v>
      </c>
      <c r="D842" s="41" t="s">
        <v>238</v>
      </c>
      <c r="E842" s="30"/>
      <c r="F842" s="32">
        <f t="shared" ref="F842:U845" si="1482">F843</f>
        <v>74</v>
      </c>
      <c r="G842" s="32">
        <f t="shared" si="1482"/>
        <v>0</v>
      </c>
      <c r="H842" s="32">
        <f t="shared" si="1482"/>
        <v>74</v>
      </c>
      <c r="I842" s="152">
        <f t="shared" si="1482"/>
        <v>0</v>
      </c>
      <c r="J842" s="152">
        <f t="shared" si="1482"/>
        <v>0</v>
      </c>
      <c r="K842" s="152">
        <f t="shared" si="1482"/>
        <v>0</v>
      </c>
      <c r="L842" s="32">
        <f t="shared" si="1482"/>
        <v>74</v>
      </c>
      <c r="M842" s="32">
        <f t="shared" si="1482"/>
        <v>0</v>
      </c>
      <c r="N842" s="32">
        <f t="shared" si="1482"/>
        <v>74</v>
      </c>
      <c r="O842" s="152">
        <f t="shared" si="1482"/>
        <v>0</v>
      </c>
      <c r="P842" s="152">
        <f t="shared" si="1482"/>
        <v>0</v>
      </c>
      <c r="Q842" s="152">
        <f t="shared" si="1482"/>
        <v>0</v>
      </c>
      <c r="R842" s="32">
        <f t="shared" si="1482"/>
        <v>74</v>
      </c>
      <c r="S842" s="32">
        <f t="shared" si="1482"/>
        <v>0</v>
      </c>
      <c r="T842" s="32">
        <f t="shared" si="1482"/>
        <v>74</v>
      </c>
      <c r="U842" s="152">
        <f t="shared" si="1482"/>
        <v>0</v>
      </c>
      <c r="V842" s="152">
        <f t="shared" ref="U842:AL845" si="1483">V843</f>
        <v>0</v>
      </c>
      <c r="W842" s="152">
        <f t="shared" si="1483"/>
        <v>0</v>
      </c>
      <c r="X842" s="32">
        <f t="shared" si="1483"/>
        <v>74</v>
      </c>
      <c r="Y842" s="32">
        <f t="shared" si="1483"/>
        <v>0</v>
      </c>
      <c r="Z842" s="32">
        <f t="shared" si="1483"/>
        <v>74</v>
      </c>
      <c r="AA842" s="152">
        <f t="shared" si="1483"/>
        <v>0</v>
      </c>
      <c r="AB842" s="152">
        <f t="shared" si="1483"/>
        <v>0</v>
      </c>
      <c r="AC842" s="152">
        <f t="shared" si="1483"/>
        <v>0</v>
      </c>
      <c r="AD842" s="32">
        <f t="shared" si="1483"/>
        <v>74</v>
      </c>
      <c r="AE842" s="32">
        <f t="shared" si="1483"/>
        <v>0</v>
      </c>
      <c r="AF842" s="32">
        <f t="shared" si="1483"/>
        <v>74</v>
      </c>
      <c r="AG842" s="32"/>
      <c r="AH842" s="152">
        <f t="shared" si="1483"/>
        <v>0</v>
      </c>
      <c r="AI842" s="152">
        <f t="shared" si="1483"/>
        <v>0</v>
      </c>
      <c r="AJ842" s="152">
        <f t="shared" si="1483"/>
        <v>0</v>
      </c>
      <c r="AK842" s="152">
        <f t="shared" si="1483"/>
        <v>0</v>
      </c>
      <c r="AL842" s="32">
        <f t="shared" si="1483"/>
        <v>74</v>
      </c>
      <c r="AM842" s="32">
        <f t="shared" ref="AH842:AW845" si="1484">AM843</f>
        <v>0</v>
      </c>
      <c r="AN842" s="32">
        <f t="shared" si="1484"/>
        <v>74</v>
      </c>
      <c r="AO842" s="32">
        <f t="shared" si="1484"/>
        <v>0</v>
      </c>
      <c r="AP842" s="32">
        <f t="shared" si="1484"/>
        <v>0</v>
      </c>
      <c r="AQ842" s="32">
        <f t="shared" si="1484"/>
        <v>0</v>
      </c>
      <c r="AR842" s="32">
        <f t="shared" si="1484"/>
        <v>0</v>
      </c>
      <c r="AS842" s="32">
        <f t="shared" si="1484"/>
        <v>0</v>
      </c>
      <c r="AT842" s="32">
        <f t="shared" si="1484"/>
        <v>74</v>
      </c>
      <c r="AU842" s="32">
        <f t="shared" si="1484"/>
        <v>0</v>
      </c>
      <c r="AV842" s="32">
        <f t="shared" si="1484"/>
        <v>74</v>
      </c>
      <c r="AW842" s="32">
        <f t="shared" si="1484"/>
        <v>0</v>
      </c>
    </row>
    <row r="843" spans="1:49" s="9" customFormat="1" ht="33">
      <c r="A843" s="33" t="s">
        <v>76</v>
      </c>
      <c r="B843" s="30" t="s">
        <v>59</v>
      </c>
      <c r="C843" s="30" t="s">
        <v>53</v>
      </c>
      <c r="D843" s="41" t="s">
        <v>239</v>
      </c>
      <c r="E843" s="30"/>
      <c r="F843" s="32">
        <f t="shared" si="1482"/>
        <v>74</v>
      </c>
      <c r="G843" s="32">
        <f t="shared" si="1482"/>
        <v>0</v>
      </c>
      <c r="H843" s="32">
        <f t="shared" si="1482"/>
        <v>74</v>
      </c>
      <c r="I843" s="152">
        <f t="shared" si="1482"/>
        <v>0</v>
      </c>
      <c r="J843" s="152">
        <f t="shared" si="1482"/>
        <v>0</v>
      </c>
      <c r="K843" s="152">
        <f t="shared" si="1482"/>
        <v>0</v>
      </c>
      <c r="L843" s="32">
        <f t="shared" si="1482"/>
        <v>74</v>
      </c>
      <c r="M843" s="32">
        <f t="shared" si="1482"/>
        <v>0</v>
      </c>
      <c r="N843" s="32">
        <f t="shared" si="1482"/>
        <v>74</v>
      </c>
      <c r="O843" s="152">
        <f t="shared" si="1482"/>
        <v>0</v>
      </c>
      <c r="P843" s="152">
        <f t="shared" si="1482"/>
        <v>0</v>
      </c>
      <c r="Q843" s="152">
        <f t="shared" si="1482"/>
        <v>0</v>
      </c>
      <c r="R843" s="32">
        <f t="shared" si="1482"/>
        <v>74</v>
      </c>
      <c r="S843" s="32">
        <f t="shared" si="1482"/>
        <v>0</v>
      </c>
      <c r="T843" s="32">
        <f t="shared" si="1482"/>
        <v>74</v>
      </c>
      <c r="U843" s="152">
        <f t="shared" si="1483"/>
        <v>0</v>
      </c>
      <c r="V843" s="152">
        <f t="shared" si="1483"/>
        <v>0</v>
      </c>
      <c r="W843" s="152">
        <f t="shared" si="1483"/>
        <v>0</v>
      </c>
      <c r="X843" s="32">
        <f t="shared" si="1483"/>
        <v>74</v>
      </c>
      <c r="Y843" s="32">
        <f t="shared" si="1483"/>
        <v>0</v>
      </c>
      <c r="Z843" s="32">
        <f t="shared" si="1483"/>
        <v>74</v>
      </c>
      <c r="AA843" s="152">
        <f t="shared" si="1483"/>
        <v>0</v>
      </c>
      <c r="AB843" s="152">
        <f t="shared" si="1483"/>
        <v>0</v>
      </c>
      <c r="AC843" s="152">
        <f t="shared" si="1483"/>
        <v>0</v>
      </c>
      <c r="AD843" s="32">
        <f t="shared" si="1483"/>
        <v>74</v>
      </c>
      <c r="AE843" s="32">
        <f t="shared" si="1483"/>
        <v>0</v>
      </c>
      <c r="AF843" s="32">
        <f t="shared" si="1483"/>
        <v>74</v>
      </c>
      <c r="AG843" s="32"/>
      <c r="AH843" s="152">
        <f t="shared" si="1484"/>
        <v>0</v>
      </c>
      <c r="AI843" s="152">
        <f t="shared" si="1484"/>
        <v>0</v>
      </c>
      <c r="AJ843" s="152">
        <f t="shared" si="1484"/>
        <v>0</v>
      </c>
      <c r="AK843" s="152">
        <f t="shared" si="1484"/>
        <v>0</v>
      </c>
      <c r="AL843" s="32">
        <f t="shared" si="1484"/>
        <v>74</v>
      </c>
      <c r="AM843" s="32">
        <f t="shared" si="1484"/>
        <v>0</v>
      </c>
      <c r="AN843" s="32">
        <f t="shared" si="1484"/>
        <v>74</v>
      </c>
      <c r="AO843" s="32">
        <f t="shared" si="1484"/>
        <v>0</v>
      </c>
      <c r="AP843" s="32">
        <f t="shared" si="1484"/>
        <v>0</v>
      </c>
      <c r="AQ843" s="32">
        <f t="shared" si="1484"/>
        <v>0</v>
      </c>
      <c r="AR843" s="32">
        <f t="shared" si="1484"/>
        <v>0</v>
      </c>
      <c r="AS843" s="32">
        <f t="shared" si="1484"/>
        <v>0</v>
      </c>
      <c r="AT843" s="32">
        <f t="shared" si="1484"/>
        <v>74</v>
      </c>
      <c r="AU843" s="32">
        <f t="shared" si="1484"/>
        <v>0</v>
      </c>
      <c r="AV843" s="32">
        <f t="shared" si="1484"/>
        <v>74</v>
      </c>
      <c r="AW843" s="32">
        <f t="shared" si="1484"/>
        <v>0</v>
      </c>
    </row>
    <row r="844" spans="1:49" s="9" customFormat="1" ht="49.5">
      <c r="A844" s="29" t="s">
        <v>93</v>
      </c>
      <c r="B844" s="30" t="s">
        <v>59</v>
      </c>
      <c r="C844" s="30" t="s">
        <v>53</v>
      </c>
      <c r="D844" s="41" t="s">
        <v>453</v>
      </c>
      <c r="E844" s="30"/>
      <c r="F844" s="32">
        <f t="shared" si="1482"/>
        <v>74</v>
      </c>
      <c r="G844" s="32">
        <f t="shared" si="1482"/>
        <v>0</v>
      </c>
      <c r="H844" s="32">
        <f t="shared" si="1482"/>
        <v>74</v>
      </c>
      <c r="I844" s="152">
        <f t="shared" si="1482"/>
        <v>0</v>
      </c>
      <c r="J844" s="152">
        <f t="shared" si="1482"/>
        <v>0</v>
      </c>
      <c r="K844" s="152">
        <f t="shared" si="1482"/>
        <v>0</v>
      </c>
      <c r="L844" s="32">
        <f t="shared" si="1482"/>
        <v>74</v>
      </c>
      <c r="M844" s="32">
        <f t="shared" si="1482"/>
        <v>0</v>
      </c>
      <c r="N844" s="32">
        <f t="shared" si="1482"/>
        <v>74</v>
      </c>
      <c r="O844" s="152">
        <f t="shared" si="1482"/>
        <v>0</v>
      </c>
      <c r="P844" s="152">
        <f t="shared" si="1482"/>
        <v>0</v>
      </c>
      <c r="Q844" s="152">
        <f t="shared" si="1482"/>
        <v>0</v>
      </c>
      <c r="R844" s="32">
        <f t="shared" si="1482"/>
        <v>74</v>
      </c>
      <c r="S844" s="32">
        <f t="shared" si="1482"/>
        <v>0</v>
      </c>
      <c r="T844" s="32">
        <f t="shared" si="1482"/>
        <v>74</v>
      </c>
      <c r="U844" s="152">
        <f t="shared" si="1483"/>
        <v>0</v>
      </c>
      <c r="V844" s="152">
        <f t="shared" si="1483"/>
        <v>0</v>
      </c>
      <c r="W844" s="152">
        <f t="shared" si="1483"/>
        <v>0</v>
      </c>
      <c r="X844" s="32">
        <f t="shared" si="1483"/>
        <v>74</v>
      </c>
      <c r="Y844" s="32">
        <f t="shared" si="1483"/>
        <v>0</v>
      </c>
      <c r="Z844" s="32">
        <f t="shared" si="1483"/>
        <v>74</v>
      </c>
      <c r="AA844" s="152">
        <f t="shared" si="1483"/>
        <v>0</v>
      </c>
      <c r="AB844" s="152">
        <f t="shared" si="1483"/>
        <v>0</v>
      </c>
      <c r="AC844" s="152">
        <f t="shared" si="1483"/>
        <v>0</v>
      </c>
      <c r="AD844" s="32">
        <f t="shared" si="1483"/>
        <v>74</v>
      </c>
      <c r="AE844" s="32">
        <f t="shared" si="1483"/>
        <v>0</v>
      </c>
      <c r="AF844" s="32">
        <f t="shared" si="1483"/>
        <v>74</v>
      </c>
      <c r="AG844" s="32"/>
      <c r="AH844" s="152">
        <f t="shared" si="1484"/>
        <v>0</v>
      </c>
      <c r="AI844" s="152">
        <f t="shared" si="1484"/>
        <v>0</v>
      </c>
      <c r="AJ844" s="152">
        <f t="shared" si="1484"/>
        <v>0</v>
      </c>
      <c r="AK844" s="152">
        <f t="shared" si="1484"/>
        <v>0</v>
      </c>
      <c r="AL844" s="32">
        <f t="shared" si="1484"/>
        <v>74</v>
      </c>
      <c r="AM844" s="32">
        <f t="shared" si="1484"/>
        <v>0</v>
      </c>
      <c r="AN844" s="32">
        <f t="shared" si="1484"/>
        <v>74</v>
      </c>
      <c r="AO844" s="32">
        <f t="shared" si="1484"/>
        <v>0</v>
      </c>
      <c r="AP844" s="32">
        <f t="shared" si="1484"/>
        <v>0</v>
      </c>
      <c r="AQ844" s="32">
        <f t="shared" si="1484"/>
        <v>0</v>
      </c>
      <c r="AR844" s="32">
        <f t="shared" si="1484"/>
        <v>0</v>
      </c>
      <c r="AS844" s="32">
        <f t="shared" si="1484"/>
        <v>0</v>
      </c>
      <c r="AT844" s="32">
        <f t="shared" si="1484"/>
        <v>74</v>
      </c>
      <c r="AU844" s="32">
        <f t="shared" si="1484"/>
        <v>0</v>
      </c>
      <c r="AV844" s="32">
        <f t="shared" si="1484"/>
        <v>74</v>
      </c>
      <c r="AW844" s="32">
        <f t="shared" si="1484"/>
        <v>0</v>
      </c>
    </row>
    <row r="845" spans="1:49" s="9" customFormat="1" ht="33">
      <c r="A845" s="81" t="s">
        <v>418</v>
      </c>
      <c r="B845" s="30" t="s">
        <v>59</v>
      </c>
      <c r="C845" s="30" t="s">
        <v>53</v>
      </c>
      <c r="D845" s="41" t="s">
        <v>453</v>
      </c>
      <c r="E845" s="30" t="s">
        <v>78</v>
      </c>
      <c r="F845" s="32">
        <f t="shared" si="1482"/>
        <v>74</v>
      </c>
      <c r="G845" s="32">
        <f t="shared" si="1482"/>
        <v>0</v>
      </c>
      <c r="H845" s="32">
        <f t="shared" si="1482"/>
        <v>74</v>
      </c>
      <c r="I845" s="152">
        <f t="shared" si="1482"/>
        <v>0</v>
      </c>
      <c r="J845" s="152">
        <f t="shared" si="1482"/>
        <v>0</v>
      </c>
      <c r="K845" s="152">
        <f t="shared" si="1482"/>
        <v>0</v>
      </c>
      <c r="L845" s="32">
        <f t="shared" si="1482"/>
        <v>74</v>
      </c>
      <c r="M845" s="32">
        <f t="shared" si="1482"/>
        <v>0</v>
      </c>
      <c r="N845" s="32">
        <f t="shared" si="1482"/>
        <v>74</v>
      </c>
      <c r="O845" s="152">
        <f t="shared" si="1482"/>
        <v>0</v>
      </c>
      <c r="P845" s="152">
        <f t="shared" si="1482"/>
        <v>0</v>
      </c>
      <c r="Q845" s="152">
        <f t="shared" si="1482"/>
        <v>0</v>
      </c>
      <c r="R845" s="32">
        <f t="shared" si="1482"/>
        <v>74</v>
      </c>
      <c r="S845" s="32">
        <f t="shared" si="1482"/>
        <v>0</v>
      </c>
      <c r="T845" s="32">
        <f t="shared" si="1482"/>
        <v>74</v>
      </c>
      <c r="U845" s="152">
        <f t="shared" si="1483"/>
        <v>0</v>
      </c>
      <c r="V845" s="152">
        <f t="shared" si="1483"/>
        <v>0</v>
      </c>
      <c r="W845" s="152">
        <f t="shared" si="1483"/>
        <v>0</v>
      </c>
      <c r="X845" s="32">
        <f t="shared" si="1483"/>
        <v>74</v>
      </c>
      <c r="Y845" s="32">
        <f t="shared" si="1483"/>
        <v>0</v>
      </c>
      <c r="Z845" s="32">
        <f t="shared" si="1483"/>
        <v>74</v>
      </c>
      <c r="AA845" s="152">
        <f t="shared" si="1483"/>
        <v>0</v>
      </c>
      <c r="AB845" s="152">
        <f t="shared" si="1483"/>
        <v>0</v>
      </c>
      <c r="AC845" s="152">
        <f t="shared" si="1483"/>
        <v>0</v>
      </c>
      <c r="AD845" s="32">
        <f t="shared" si="1483"/>
        <v>74</v>
      </c>
      <c r="AE845" s="32">
        <f t="shared" si="1483"/>
        <v>0</v>
      </c>
      <c r="AF845" s="32">
        <f t="shared" si="1483"/>
        <v>74</v>
      </c>
      <c r="AG845" s="32"/>
      <c r="AH845" s="152">
        <f t="shared" si="1484"/>
        <v>0</v>
      </c>
      <c r="AI845" s="152">
        <f t="shared" si="1484"/>
        <v>0</v>
      </c>
      <c r="AJ845" s="152">
        <f t="shared" si="1484"/>
        <v>0</v>
      </c>
      <c r="AK845" s="152">
        <f t="shared" si="1484"/>
        <v>0</v>
      </c>
      <c r="AL845" s="32">
        <f t="shared" si="1484"/>
        <v>74</v>
      </c>
      <c r="AM845" s="32">
        <f t="shared" si="1484"/>
        <v>0</v>
      </c>
      <c r="AN845" s="32">
        <f t="shared" si="1484"/>
        <v>74</v>
      </c>
      <c r="AO845" s="32">
        <f t="shared" si="1484"/>
        <v>0</v>
      </c>
      <c r="AP845" s="32">
        <f t="shared" si="1484"/>
        <v>0</v>
      </c>
      <c r="AQ845" s="32">
        <f t="shared" si="1484"/>
        <v>0</v>
      </c>
      <c r="AR845" s="32">
        <f t="shared" si="1484"/>
        <v>0</v>
      </c>
      <c r="AS845" s="32">
        <f t="shared" si="1484"/>
        <v>0</v>
      </c>
      <c r="AT845" s="32">
        <f t="shared" si="1484"/>
        <v>74</v>
      </c>
      <c r="AU845" s="32">
        <f t="shared" si="1484"/>
        <v>0</v>
      </c>
      <c r="AV845" s="32">
        <f t="shared" si="1484"/>
        <v>74</v>
      </c>
      <c r="AW845" s="32">
        <f t="shared" si="1484"/>
        <v>0</v>
      </c>
    </row>
    <row r="846" spans="1:49" s="9" customFormat="1" ht="49.5">
      <c r="A846" s="40" t="s">
        <v>171</v>
      </c>
      <c r="B846" s="30" t="s">
        <v>59</v>
      </c>
      <c r="C846" s="30" t="s">
        <v>53</v>
      </c>
      <c r="D846" s="41" t="s">
        <v>453</v>
      </c>
      <c r="E846" s="30" t="s">
        <v>170</v>
      </c>
      <c r="F846" s="32">
        <v>74</v>
      </c>
      <c r="G846" s="32"/>
      <c r="H846" s="32">
        <v>74</v>
      </c>
      <c r="I846" s="152"/>
      <c r="J846" s="152"/>
      <c r="K846" s="152"/>
      <c r="L846" s="32">
        <f>F846+I846+J846</f>
        <v>74</v>
      </c>
      <c r="M846" s="32">
        <f>G846+J846</f>
        <v>0</v>
      </c>
      <c r="N846" s="32">
        <f>H846+K846</f>
        <v>74</v>
      </c>
      <c r="O846" s="152"/>
      <c r="P846" s="152"/>
      <c r="Q846" s="152"/>
      <c r="R846" s="32">
        <f>L846+O846+P846</f>
        <v>74</v>
      </c>
      <c r="S846" s="32">
        <f>M846+P846</f>
        <v>0</v>
      </c>
      <c r="T846" s="32">
        <f>N846+Q846</f>
        <v>74</v>
      </c>
      <c r="U846" s="152"/>
      <c r="V846" s="152"/>
      <c r="W846" s="152"/>
      <c r="X846" s="32">
        <f>R846+U846+V846</f>
        <v>74</v>
      </c>
      <c r="Y846" s="32">
        <f>S846+V846</f>
        <v>0</v>
      </c>
      <c r="Z846" s="32">
        <f>T846+W846</f>
        <v>74</v>
      </c>
      <c r="AA846" s="152"/>
      <c r="AB846" s="152"/>
      <c r="AC846" s="152"/>
      <c r="AD846" s="32">
        <f>X846+AA846+AB846</f>
        <v>74</v>
      </c>
      <c r="AE846" s="32">
        <f>Y846+AB846</f>
        <v>0</v>
      </c>
      <c r="AF846" s="32">
        <f>Z846+AC846</f>
        <v>74</v>
      </c>
      <c r="AG846" s="32"/>
      <c r="AH846" s="152"/>
      <c r="AI846" s="152"/>
      <c r="AJ846" s="152"/>
      <c r="AK846" s="152"/>
      <c r="AL846" s="32">
        <f>AD846+AH846+AI846</f>
        <v>74</v>
      </c>
      <c r="AM846" s="32">
        <f>AE846+AI846</f>
        <v>0</v>
      </c>
      <c r="AN846" s="32">
        <f>AF846+AJ846</f>
        <v>74</v>
      </c>
      <c r="AO846" s="32">
        <f>AH846+AK846</f>
        <v>0</v>
      </c>
      <c r="AP846" s="32"/>
      <c r="AQ846" s="32"/>
      <c r="AR846" s="32"/>
      <c r="AS846" s="32"/>
      <c r="AT846" s="32">
        <f>AL846+AP846+AQ846</f>
        <v>74</v>
      </c>
      <c r="AU846" s="32">
        <f>AM846+AQ846</f>
        <v>0</v>
      </c>
      <c r="AV846" s="32">
        <f>AN846+AR846</f>
        <v>74</v>
      </c>
      <c r="AW846" s="32">
        <f>AP846+AS846</f>
        <v>0</v>
      </c>
    </row>
    <row r="847" spans="1:49" s="5" customFormat="1" ht="20.25">
      <c r="A847" s="40"/>
      <c r="B847" s="30"/>
      <c r="C847" s="30"/>
      <c r="D847" s="41"/>
      <c r="E847" s="30"/>
      <c r="F847" s="87"/>
      <c r="G847" s="87"/>
      <c r="H847" s="87"/>
      <c r="I847" s="156"/>
      <c r="J847" s="156"/>
      <c r="K847" s="156"/>
      <c r="L847" s="87"/>
      <c r="M847" s="87"/>
      <c r="N847" s="87"/>
      <c r="O847" s="156"/>
      <c r="P847" s="156"/>
      <c r="Q847" s="156"/>
      <c r="R847" s="87"/>
      <c r="S847" s="87"/>
      <c r="T847" s="87"/>
      <c r="U847" s="156"/>
      <c r="V847" s="156"/>
      <c r="W847" s="156"/>
      <c r="X847" s="87"/>
      <c r="Y847" s="87"/>
      <c r="Z847" s="87"/>
      <c r="AA847" s="156"/>
      <c r="AB847" s="156"/>
      <c r="AC847" s="156"/>
      <c r="AD847" s="87"/>
      <c r="AE847" s="87"/>
      <c r="AF847" s="87"/>
      <c r="AG847" s="87"/>
      <c r="AH847" s="156"/>
      <c r="AI847" s="156"/>
      <c r="AJ847" s="156"/>
      <c r="AK847" s="156"/>
      <c r="AL847" s="87"/>
      <c r="AM847" s="87"/>
      <c r="AN847" s="87"/>
      <c r="AO847" s="87"/>
      <c r="AP847" s="87"/>
      <c r="AQ847" s="87"/>
      <c r="AR847" s="87"/>
      <c r="AS847" s="87"/>
      <c r="AT847" s="87"/>
      <c r="AU847" s="87"/>
      <c r="AV847" s="87"/>
      <c r="AW847" s="87"/>
    </row>
    <row r="848" spans="1:49" s="5" customFormat="1" ht="40.5">
      <c r="A848" s="47" t="s">
        <v>41</v>
      </c>
      <c r="B848" s="22" t="s">
        <v>42</v>
      </c>
      <c r="C848" s="22"/>
      <c r="D848" s="23"/>
      <c r="E848" s="22"/>
      <c r="F848" s="48">
        <f t="shared" ref="F848:Z848" si="1485">F850+F859+F1068</f>
        <v>187769</v>
      </c>
      <c r="G848" s="48">
        <f t="shared" si="1485"/>
        <v>0</v>
      </c>
      <c r="H848" s="48">
        <f t="shared" si="1485"/>
        <v>194123</v>
      </c>
      <c r="I848" s="157">
        <f t="shared" si="1485"/>
        <v>0</v>
      </c>
      <c r="J848" s="157">
        <f t="shared" si="1485"/>
        <v>0</v>
      </c>
      <c r="K848" s="157">
        <f t="shared" si="1485"/>
        <v>0</v>
      </c>
      <c r="L848" s="48">
        <f t="shared" si="1485"/>
        <v>187769</v>
      </c>
      <c r="M848" s="48">
        <f t="shared" si="1485"/>
        <v>0</v>
      </c>
      <c r="N848" s="48">
        <f t="shared" si="1485"/>
        <v>194123</v>
      </c>
      <c r="O848" s="157">
        <f t="shared" si="1485"/>
        <v>0</v>
      </c>
      <c r="P848" s="157">
        <f t="shared" si="1485"/>
        <v>0</v>
      </c>
      <c r="Q848" s="157">
        <f t="shared" si="1485"/>
        <v>0</v>
      </c>
      <c r="R848" s="48">
        <f t="shared" si="1485"/>
        <v>187769</v>
      </c>
      <c r="S848" s="48">
        <f t="shared" si="1485"/>
        <v>0</v>
      </c>
      <c r="T848" s="48">
        <f t="shared" si="1485"/>
        <v>194123</v>
      </c>
      <c r="U848" s="157">
        <f t="shared" si="1485"/>
        <v>0</v>
      </c>
      <c r="V848" s="157">
        <f t="shared" si="1485"/>
        <v>0</v>
      </c>
      <c r="W848" s="157">
        <f t="shared" si="1485"/>
        <v>0</v>
      </c>
      <c r="X848" s="48">
        <f t="shared" si="1485"/>
        <v>187769</v>
      </c>
      <c r="Y848" s="48">
        <f t="shared" si="1485"/>
        <v>0</v>
      </c>
      <c r="Z848" s="48">
        <f t="shared" si="1485"/>
        <v>194123</v>
      </c>
      <c r="AA848" s="157">
        <f t="shared" ref="AA848:AF848" si="1486">AA850+AA859+AA1068</f>
        <v>0</v>
      </c>
      <c r="AB848" s="157">
        <f t="shared" si="1486"/>
        <v>0</v>
      </c>
      <c r="AC848" s="157">
        <f t="shared" si="1486"/>
        <v>0</v>
      </c>
      <c r="AD848" s="48">
        <f t="shared" si="1486"/>
        <v>187769</v>
      </c>
      <c r="AE848" s="48">
        <f t="shared" si="1486"/>
        <v>0</v>
      </c>
      <c r="AF848" s="48">
        <f t="shared" si="1486"/>
        <v>194123</v>
      </c>
      <c r="AG848" s="48"/>
      <c r="AH848" s="157">
        <f t="shared" ref="AH848:AN848" si="1487">AH850+AH859+AH1068</f>
        <v>0</v>
      </c>
      <c r="AI848" s="157">
        <f t="shared" si="1487"/>
        <v>0</v>
      </c>
      <c r="AJ848" s="157">
        <f t="shared" si="1487"/>
        <v>0</v>
      </c>
      <c r="AK848" s="157">
        <f t="shared" ref="AK848" si="1488">AK850+AK859+AK1068</f>
        <v>0</v>
      </c>
      <c r="AL848" s="48">
        <f t="shared" si="1487"/>
        <v>187769</v>
      </c>
      <c r="AM848" s="48">
        <f t="shared" si="1487"/>
        <v>0</v>
      </c>
      <c r="AN848" s="48">
        <f t="shared" si="1487"/>
        <v>194123</v>
      </c>
      <c r="AO848" s="48">
        <f t="shared" ref="AO848:AV848" si="1489">AO850+AO859+AO1068</f>
        <v>0</v>
      </c>
      <c r="AP848" s="48">
        <f t="shared" si="1489"/>
        <v>0</v>
      </c>
      <c r="AQ848" s="48">
        <f t="shared" si="1489"/>
        <v>0</v>
      </c>
      <c r="AR848" s="48">
        <f t="shared" si="1489"/>
        <v>0</v>
      </c>
      <c r="AS848" s="48">
        <f t="shared" si="1489"/>
        <v>0</v>
      </c>
      <c r="AT848" s="48">
        <f t="shared" si="1489"/>
        <v>187769</v>
      </c>
      <c r="AU848" s="48">
        <f t="shared" si="1489"/>
        <v>0</v>
      </c>
      <c r="AV848" s="48">
        <f t="shared" si="1489"/>
        <v>194123</v>
      </c>
      <c r="AW848" s="48">
        <f t="shared" ref="AW848" si="1490">AW850+AW859+AW1068</f>
        <v>0</v>
      </c>
    </row>
    <row r="849" spans="1:49" s="5" customFormat="1" ht="29.25" customHeight="1">
      <c r="A849" s="47"/>
      <c r="B849" s="22"/>
      <c r="C849" s="22"/>
      <c r="D849" s="23"/>
      <c r="E849" s="22"/>
      <c r="F849" s="83"/>
      <c r="G849" s="83"/>
      <c r="H849" s="83"/>
      <c r="I849" s="158"/>
      <c r="J849" s="158"/>
      <c r="K849" s="158"/>
      <c r="L849" s="83"/>
      <c r="M849" s="83"/>
      <c r="N849" s="83"/>
      <c r="O849" s="158"/>
      <c r="P849" s="158"/>
      <c r="Q849" s="158"/>
      <c r="R849" s="83"/>
      <c r="S849" s="83"/>
      <c r="T849" s="83"/>
      <c r="U849" s="158"/>
      <c r="V849" s="158"/>
      <c r="W849" s="158"/>
      <c r="X849" s="83"/>
      <c r="Y849" s="83"/>
      <c r="Z849" s="83"/>
      <c r="AA849" s="158"/>
      <c r="AB849" s="158"/>
      <c r="AC849" s="158"/>
      <c r="AD849" s="83"/>
      <c r="AE849" s="83"/>
      <c r="AF849" s="83"/>
      <c r="AG849" s="83"/>
      <c r="AH849" s="158"/>
      <c r="AI849" s="158"/>
      <c r="AJ849" s="158"/>
      <c r="AK849" s="158"/>
      <c r="AL849" s="83"/>
      <c r="AM849" s="83"/>
      <c r="AN849" s="83"/>
      <c r="AO849" s="83"/>
      <c r="AP849" s="83"/>
      <c r="AQ849" s="83"/>
      <c r="AR849" s="83"/>
      <c r="AS849" s="83"/>
      <c r="AT849" s="83"/>
      <c r="AU849" s="83"/>
      <c r="AV849" s="83"/>
      <c r="AW849" s="83"/>
    </row>
    <row r="850" spans="1:49" s="5" customFormat="1" ht="20.25">
      <c r="A850" s="36" t="s">
        <v>64</v>
      </c>
      <c r="B850" s="26" t="s">
        <v>9</v>
      </c>
      <c r="C850" s="26" t="s">
        <v>48</v>
      </c>
      <c r="D850" s="23"/>
      <c r="E850" s="22"/>
      <c r="F850" s="59">
        <f t="shared" ref="F850:U856" si="1491">F851</f>
        <v>39210</v>
      </c>
      <c r="G850" s="59">
        <f t="shared" si="1491"/>
        <v>0</v>
      </c>
      <c r="H850" s="59">
        <f t="shared" si="1491"/>
        <v>40423</v>
      </c>
      <c r="I850" s="167">
        <f t="shared" si="1491"/>
        <v>0</v>
      </c>
      <c r="J850" s="167">
        <f t="shared" si="1491"/>
        <v>0</v>
      </c>
      <c r="K850" s="167">
        <f t="shared" si="1491"/>
        <v>0</v>
      </c>
      <c r="L850" s="59">
        <f t="shared" si="1491"/>
        <v>39210</v>
      </c>
      <c r="M850" s="59">
        <f t="shared" si="1491"/>
        <v>0</v>
      </c>
      <c r="N850" s="59">
        <f t="shared" si="1491"/>
        <v>40423</v>
      </c>
      <c r="O850" s="167">
        <f t="shared" si="1491"/>
        <v>0</v>
      </c>
      <c r="P850" s="167">
        <f t="shared" si="1491"/>
        <v>0</v>
      </c>
      <c r="Q850" s="167">
        <f t="shared" si="1491"/>
        <v>0</v>
      </c>
      <c r="R850" s="59">
        <f t="shared" si="1491"/>
        <v>39210</v>
      </c>
      <c r="S850" s="59">
        <f t="shared" si="1491"/>
        <v>0</v>
      </c>
      <c r="T850" s="59">
        <f t="shared" si="1491"/>
        <v>40423</v>
      </c>
      <c r="U850" s="167">
        <f t="shared" si="1491"/>
        <v>0</v>
      </c>
      <c r="V850" s="167">
        <f t="shared" ref="U850:AL856" si="1492">V851</f>
        <v>0</v>
      </c>
      <c r="W850" s="167">
        <f t="shared" si="1492"/>
        <v>0</v>
      </c>
      <c r="X850" s="59">
        <f t="shared" si="1492"/>
        <v>39210</v>
      </c>
      <c r="Y850" s="59">
        <f t="shared" si="1492"/>
        <v>0</v>
      </c>
      <c r="Z850" s="59">
        <f t="shared" si="1492"/>
        <v>40423</v>
      </c>
      <c r="AA850" s="167">
        <f t="shared" si="1492"/>
        <v>0</v>
      </c>
      <c r="AB850" s="167">
        <f t="shared" si="1492"/>
        <v>0</v>
      </c>
      <c r="AC850" s="167">
        <f t="shared" si="1492"/>
        <v>0</v>
      </c>
      <c r="AD850" s="59">
        <f t="shared" si="1492"/>
        <v>39210</v>
      </c>
      <c r="AE850" s="59">
        <f t="shared" si="1492"/>
        <v>0</v>
      </c>
      <c r="AF850" s="59">
        <f t="shared" si="1492"/>
        <v>40423</v>
      </c>
      <c r="AG850" s="59"/>
      <c r="AH850" s="167">
        <f t="shared" si="1492"/>
        <v>0</v>
      </c>
      <c r="AI850" s="167">
        <f t="shared" si="1492"/>
        <v>0</v>
      </c>
      <c r="AJ850" s="167">
        <f t="shared" si="1492"/>
        <v>0</v>
      </c>
      <c r="AK850" s="167">
        <f t="shared" si="1492"/>
        <v>0</v>
      </c>
      <c r="AL850" s="59">
        <f t="shared" si="1492"/>
        <v>39210</v>
      </c>
      <c r="AM850" s="59">
        <f t="shared" ref="AH850:AW856" si="1493">AM851</f>
        <v>0</v>
      </c>
      <c r="AN850" s="59">
        <f t="shared" si="1493"/>
        <v>40423</v>
      </c>
      <c r="AO850" s="59">
        <f t="shared" si="1493"/>
        <v>0</v>
      </c>
      <c r="AP850" s="59">
        <f t="shared" si="1493"/>
        <v>0</v>
      </c>
      <c r="AQ850" s="59">
        <f t="shared" si="1493"/>
        <v>0</v>
      </c>
      <c r="AR850" s="59">
        <f t="shared" si="1493"/>
        <v>0</v>
      </c>
      <c r="AS850" s="59">
        <f t="shared" si="1493"/>
        <v>0</v>
      </c>
      <c r="AT850" s="59">
        <f t="shared" si="1493"/>
        <v>39210</v>
      </c>
      <c r="AU850" s="59">
        <f t="shared" si="1493"/>
        <v>0</v>
      </c>
      <c r="AV850" s="59">
        <f t="shared" si="1493"/>
        <v>40423</v>
      </c>
      <c r="AW850" s="59">
        <f t="shared" si="1493"/>
        <v>0</v>
      </c>
    </row>
    <row r="851" spans="1:49" s="5" customFormat="1" ht="51">
      <c r="A851" s="29" t="s">
        <v>439</v>
      </c>
      <c r="B851" s="46" t="s">
        <v>9</v>
      </c>
      <c r="C851" s="46" t="s">
        <v>48</v>
      </c>
      <c r="D851" s="46" t="s">
        <v>237</v>
      </c>
      <c r="E851" s="46"/>
      <c r="F851" s="93">
        <f>F852</f>
        <v>39210</v>
      </c>
      <c r="G851" s="93">
        <f t="shared" ref="G851:AW851" si="1494">G852</f>
        <v>0</v>
      </c>
      <c r="H851" s="93">
        <f t="shared" si="1494"/>
        <v>40423</v>
      </c>
      <c r="I851" s="168">
        <f t="shared" si="1491"/>
        <v>0</v>
      </c>
      <c r="J851" s="168">
        <f t="shared" si="1494"/>
        <v>0</v>
      </c>
      <c r="K851" s="168">
        <f t="shared" si="1494"/>
        <v>0</v>
      </c>
      <c r="L851" s="93">
        <f t="shared" si="1491"/>
        <v>39210</v>
      </c>
      <c r="M851" s="93">
        <f t="shared" si="1494"/>
        <v>0</v>
      </c>
      <c r="N851" s="93">
        <f t="shared" si="1494"/>
        <v>40423</v>
      </c>
      <c r="O851" s="168">
        <f t="shared" si="1491"/>
        <v>0</v>
      </c>
      <c r="P851" s="168">
        <f t="shared" si="1494"/>
        <v>0</v>
      </c>
      <c r="Q851" s="168">
        <f t="shared" si="1494"/>
        <v>0</v>
      </c>
      <c r="R851" s="93">
        <f t="shared" si="1491"/>
        <v>39210</v>
      </c>
      <c r="S851" s="93">
        <f t="shared" si="1494"/>
        <v>0</v>
      </c>
      <c r="T851" s="93">
        <f t="shared" si="1494"/>
        <v>40423</v>
      </c>
      <c r="U851" s="168">
        <f t="shared" si="1492"/>
        <v>0</v>
      </c>
      <c r="V851" s="168">
        <f t="shared" si="1494"/>
        <v>0</v>
      </c>
      <c r="W851" s="168">
        <f t="shared" si="1494"/>
        <v>0</v>
      </c>
      <c r="X851" s="93">
        <f t="shared" si="1492"/>
        <v>39210</v>
      </c>
      <c r="Y851" s="93">
        <f t="shared" si="1494"/>
        <v>0</v>
      </c>
      <c r="Z851" s="93">
        <f t="shared" si="1494"/>
        <v>40423</v>
      </c>
      <c r="AA851" s="168">
        <f t="shared" si="1492"/>
        <v>0</v>
      </c>
      <c r="AB851" s="168">
        <f t="shared" si="1494"/>
        <v>0</v>
      </c>
      <c r="AC851" s="168">
        <f t="shared" si="1494"/>
        <v>0</v>
      </c>
      <c r="AD851" s="93">
        <f t="shared" si="1492"/>
        <v>39210</v>
      </c>
      <c r="AE851" s="93">
        <f t="shared" si="1494"/>
        <v>0</v>
      </c>
      <c r="AF851" s="93">
        <f t="shared" si="1494"/>
        <v>40423</v>
      </c>
      <c r="AG851" s="93"/>
      <c r="AH851" s="168">
        <f t="shared" si="1493"/>
        <v>0</v>
      </c>
      <c r="AI851" s="168">
        <f t="shared" si="1494"/>
        <v>0</v>
      </c>
      <c r="AJ851" s="168">
        <f t="shared" si="1494"/>
        <v>0</v>
      </c>
      <c r="AK851" s="168">
        <f t="shared" si="1494"/>
        <v>0</v>
      </c>
      <c r="AL851" s="93">
        <f t="shared" si="1493"/>
        <v>39210</v>
      </c>
      <c r="AM851" s="93">
        <f t="shared" si="1494"/>
        <v>0</v>
      </c>
      <c r="AN851" s="93">
        <f t="shared" si="1494"/>
        <v>40423</v>
      </c>
      <c r="AO851" s="93">
        <f t="shared" si="1494"/>
        <v>0</v>
      </c>
      <c r="AP851" s="93">
        <f t="shared" si="1493"/>
        <v>0</v>
      </c>
      <c r="AQ851" s="93">
        <f t="shared" si="1494"/>
        <v>0</v>
      </c>
      <c r="AR851" s="93">
        <f t="shared" si="1494"/>
        <v>0</v>
      </c>
      <c r="AS851" s="93">
        <f t="shared" si="1494"/>
        <v>0</v>
      </c>
      <c r="AT851" s="93">
        <f t="shared" si="1493"/>
        <v>39210</v>
      </c>
      <c r="AU851" s="93">
        <f t="shared" si="1494"/>
        <v>0</v>
      </c>
      <c r="AV851" s="93">
        <f t="shared" si="1494"/>
        <v>40423</v>
      </c>
      <c r="AW851" s="93">
        <f t="shared" si="1494"/>
        <v>0</v>
      </c>
    </row>
    <row r="852" spans="1:49" s="5" customFormat="1" ht="33.75">
      <c r="A852" s="33" t="s">
        <v>65</v>
      </c>
      <c r="B852" s="46" t="s">
        <v>9</v>
      </c>
      <c r="C852" s="46" t="s">
        <v>48</v>
      </c>
      <c r="D852" s="46" t="s">
        <v>640</v>
      </c>
      <c r="E852" s="46"/>
      <c r="F852" s="93">
        <f t="shared" si="1491"/>
        <v>39210</v>
      </c>
      <c r="G852" s="93">
        <f t="shared" si="1491"/>
        <v>0</v>
      </c>
      <c r="H852" s="93">
        <f t="shared" si="1491"/>
        <v>40423</v>
      </c>
      <c r="I852" s="168">
        <f t="shared" si="1491"/>
        <v>0</v>
      </c>
      <c r="J852" s="168">
        <f t="shared" si="1491"/>
        <v>0</v>
      </c>
      <c r="K852" s="168">
        <f t="shared" si="1491"/>
        <v>0</v>
      </c>
      <c r="L852" s="93">
        <f t="shared" si="1491"/>
        <v>39210</v>
      </c>
      <c r="M852" s="93">
        <f t="shared" si="1491"/>
        <v>0</v>
      </c>
      <c r="N852" s="93">
        <f t="shared" si="1491"/>
        <v>40423</v>
      </c>
      <c r="O852" s="168">
        <f t="shared" si="1491"/>
        <v>0</v>
      </c>
      <c r="P852" s="168">
        <f t="shared" si="1491"/>
        <v>0</v>
      </c>
      <c r="Q852" s="168">
        <f t="shared" si="1491"/>
        <v>0</v>
      </c>
      <c r="R852" s="93">
        <f t="shared" si="1491"/>
        <v>39210</v>
      </c>
      <c r="S852" s="93">
        <f t="shared" si="1491"/>
        <v>0</v>
      </c>
      <c r="T852" s="93">
        <f t="shared" si="1491"/>
        <v>40423</v>
      </c>
      <c r="U852" s="168">
        <f t="shared" si="1492"/>
        <v>0</v>
      </c>
      <c r="V852" s="168">
        <f t="shared" si="1492"/>
        <v>0</v>
      </c>
      <c r="W852" s="168">
        <f t="shared" si="1492"/>
        <v>0</v>
      </c>
      <c r="X852" s="93">
        <f t="shared" si="1492"/>
        <v>39210</v>
      </c>
      <c r="Y852" s="93">
        <f t="shared" si="1492"/>
        <v>0</v>
      </c>
      <c r="Z852" s="93">
        <f t="shared" si="1492"/>
        <v>40423</v>
      </c>
      <c r="AA852" s="168">
        <f t="shared" si="1492"/>
        <v>0</v>
      </c>
      <c r="AB852" s="168">
        <f t="shared" si="1492"/>
        <v>0</v>
      </c>
      <c r="AC852" s="168">
        <f t="shared" si="1492"/>
        <v>0</v>
      </c>
      <c r="AD852" s="93">
        <f t="shared" si="1492"/>
        <v>39210</v>
      </c>
      <c r="AE852" s="93">
        <f t="shared" si="1492"/>
        <v>0</v>
      </c>
      <c r="AF852" s="93">
        <f t="shared" si="1492"/>
        <v>40423</v>
      </c>
      <c r="AG852" s="93"/>
      <c r="AH852" s="168">
        <f t="shared" si="1493"/>
        <v>0</v>
      </c>
      <c r="AI852" s="168">
        <f t="shared" si="1493"/>
        <v>0</v>
      </c>
      <c r="AJ852" s="168">
        <f t="shared" si="1493"/>
        <v>0</v>
      </c>
      <c r="AK852" s="168">
        <f t="shared" si="1493"/>
        <v>0</v>
      </c>
      <c r="AL852" s="93">
        <f t="shared" si="1493"/>
        <v>39210</v>
      </c>
      <c r="AM852" s="93">
        <f t="shared" si="1493"/>
        <v>0</v>
      </c>
      <c r="AN852" s="93">
        <f t="shared" si="1493"/>
        <v>40423</v>
      </c>
      <c r="AO852" s="93">
        <f t="shared" si="1493"/>
        <v>0</v>
      </c>
      <c r="AP852" s="93">
        <f t="shared" si="1493"/>
        <v>0</v>
      </c>
      <c r="AQ852" s="93">
        <f t="shared" si="1493"/>
        <v>0</v>
      </c>
      <c r="AR852" s="93">
        <f t="shared" si="1493"/>
        <v>0</v>
      </c>
      <c r="AS852" s="93">
        <f t="shared" si="1493"/>
        <v>0</v>
      </c>
      <c r="AT852" s="93">
        <f t="shared" si="1493"/>
        <v>39210</v>
      </c>
      <c r="AU852" s="93">
        <f t="shared" si="1493"/>
        <v>0</v>
      </c>
      <c r="AV852" s="93">
        <f t="shared" si="1493"/>
        <v>40423</v>
      </c>
      <c r="AW852" s="93">
        <f t="shared" si="1493"/>
        <v>0</v>
      </c>
    </row>
    <row r="853" spans="1:49" s="5" customFormat="1" ht="156.75" customHeight="1">
      <c r="A853" s="33" t="s">
        <v>226</v>
      </c>
      <c r="B853" s="46" t="s">
        <v>9</v>
      </c>
      <c r="C853" s="46" t="s">
        <v>48</v>
      </c>
      <c r="D853" s="46" t="s">
        <v>641</v>
      </c>
      <c r="E853" s="46"/>
      <c r="F853" s="93">
        <f t="shared" ref="F853:T853" si="1495">F856</f>
        <v>39210</v>
      </c>
      <c r="G853" s="93">
        <f t="shared" si="1495"/>
        <v>0</v>
      </c>
      <c r="H853" s="93">
        <f t="shared" si="1495"/>
        <v>40423</v>
      </c>
      <c r="I853" s="168">
        <f t="shared" si="1495"/>
        <v>0</v>
      </c>
      <c r="J853" s="168">
        <f t="shared" si="1495"/>
        <v>0</v>
      </c>
      <c r="K853" s="168">
        <f t="shared" si="1495"/>
        <v>0</v>
      </c>
      <c r="L853" s="93">
        <f t="shared" si="1495"/>
        <v>39210</v>
      </c>
      <c r="M853" s="93">
        <f t="shared" si="1495"/>
        <v>0</v>
      </c>
      <c r="N853" s="93">
        <f t="shared" si="1495"/>
        <v>40423</v>
      </c>
      <c r="O853" s="168">
        <f t="shared" si="1495"/>
        <v>0</v>
      </c>
      <c r="P853" s="168">
        <f t="shared" si="1495"/>
        <v>0</v>
      </c>
      <c r="Q853" s="168">
        <f t="shared" si="1495"/>
        <v>0</v>
      </c>
      <c r="R853" s="93">
        <f t="shared" si="1495"/>
        <v>39210</v>
      </c>
      <c r="S853" s="93">
        <f t="shared" si="1495"/>
        <v>0</v>
      </c>
      <c r="T853" s="93">
        <f t="shared" si="1495"/>
        <v>40423</v>
      </c>
      <c r="U853" s="168">
        <f>U856+U854</f>
        <v>0</v>
      </c>
      <c r="V853" s="168">
        <f t="shared" ref="V853:Z853" si="1496">V856+V854</f>
        <v>0</v>
      </c>
      <c r="W853" s="168">
        <f t="shared" si="1496"/>
        <v>0</v>
      </c>
      <c r="X853" s="93">
        <f t="shared" si="1496"/>
        <v>39210</v>
      </c>
      <c r="Y853" s="93">
        <f t="shared" si="1496"/>
        <v>0</v>
      </c>
      <c r="Z853" s="93">
        <f t="shared" si="1496"/>
        <v>40423</v>
      </c>
      <c r="AA853" s="168">
        <f>AA856+AA854</f>
        <v>0</v>
      </c>
      <c r="AB853" s="168">
        <f t="shared" ref="AB853:AF853" si="1497">AB856+AB854</f>
        <v>0</v>
      </c>
      <c r="AC853" s="168">
        <f t="shared" si="1497"/>
        <v>0</v>
      </c>
      <c r="AD853" s="93">
        <f t="shared" si="1497"/>
        <v>39210</v>
      </c>
      <c r="AE853" s="93">
        <f t="shared" si="1497"/>
        <v>0</v>
      </c>
      <c r="AF853" s="93">
        <f t="shared" si="1497"/>
        <v>40423</v>
      </c>
      <c r="AG853" s="93"/>
      <c r="AH853" s="168">
        <f>AH856+AH854</f>
        <v>0</v>
      </c>
      <c r="AI853" s="168">
        <f t="shared" ref="AI853:AN853" si="1498">AI856+AI854</f>
        <v>0</v>
      </c>
      <c r="AJ853" s="168">
        <f t="shared" si="1498"/>
        <v>0</v>
      </c>
      <c r="AK853" s="168">
        <f t="shared" ref="AK853" si="1499">AK856+AK854</f>
        <v>0</v>
      </c>
      <c r="AL853" s="93">
        <f t="shared" si="1498"/>
        <v>39210</v>
      </c>
      <c r="AM853" s="93">
        <f t="shared" si="1498"/>
        <v>0</v>
      </c>
      <c r="AN853" s="93">
        <f t="shared" si="1498"/>
        <v>40423</v>
      </c>
      <c r="AO853" s="93">
        <f t="shared" ref="AO853" si="1500">AO856+AO854</f>
        <v>0</v>
      </c>
      <c r="AP853" s="93">
        <f>AP856+AP854</f>
        <v>0</v>
      </c>
      <c r="AQ853" s="93">
        <f t="shared" ref="AQ853:AW853" si="1501">AQ856+AQ854</f>
        <v>0</v>
      </c>
      <c r="AR853" s="93">
        <f t="shared" si="1501"/>
        <v>0</v>
      </c>
      <c r="AS853" s="93">
        <f t="shared" si="1501"/>
        <v>0</v>
      </c>
      <c r="AT853" s="93">
        <f t="shared" si="1501"/>
        <v>39210</v>
      </c>
      <c r="AU853" s="93">
        <f t="shared" si="1501"/>
        <v>0</v>
      </c>
      <c r="AV853" s="93">
        <f t="shared" si="1501"/>
        <v>40423</v>
      </c>
      <c r="AW853" s="93">
        <f t="shared" si="1501"/>
        <v>0</v>
      </c>
    </row>
    <row r="854" spans="1:49" s="5" customFormat="1" ht="33">
      <c r="A854" s="81" t="s">
        <v>418</v>
      </c>
      <c r="B854" s="46" t="s">
        <v>9</v>
      </c>
      <c r="C854" s="46" t="s">
        <v>48</v>
      </c>
      <c r="D854" s="46" t="s">
        <v>641</v>
      </c>
      <c r="E854" s="46" t="s">
        <v>78</v>
      </c>
      <c r="F854" s="93"/>
      <c r="G854" s="93"/>
      <c r="H854" s="93"/>
      <c r="I854" s="168"/>
      <c r="J854" s="168"/>
      <c r="K854" s="168"/>
      <c r="L854" s="93"/>
      <c r="M854" s="93"/>
      <c r="N854" s="93"/>
      <c r="O854" s="168"/>
      <c r="P854" s="168"/>
      <c r="Q854" s="168"/>
      <c r="R854" s="93"/>
      <c r="S854" s="93"/>
      <c r="T854" s="93"/>
      <c r="U854" s="168">
        <f>U855</f>
        <v>157</v>
      </c>
      <c r="V854" s="168">
        <f t="shared" ref="V854:AW854" si="1502">V855</f>
        <v>0</v>
      </c>
      <c r="W854" s="168">
        <f t="shared" si="1502"/>
        <v>162</v>
      </c>
      <c r="X854" s="93">
        <f t="shared" si="1502"/>
        <v>157</v>
      </c>
      <c r="Y854" s="93">
        <f t="shared" si="1502"/>
        <v>0</v>
      </c>
      <c r="Z854" s="93">
        <f t="shared" si="1502"/>
        <v>162</v>
      </c>
      <c r="AA854" s="168">
        <f>AA855</f>
        <v>0</v>
      </c>
      <c r="AB854" s="168">
        <f t="shared" si="1502"/>
        <v>0</v>
      </c>
      <c r="AC854" s="168">
        <f t="shared" si="1502"/>
        <v>0</v>
      </c>
      <c r="AD854" s="93">
        <f t="shared" si="1502"/>
        <v>157</v>
      </c>
      <c r="AE854" s="93">
        <f t="shared" si="1502"/>
        <v>0</v>
      </c>
      <c r="AF854" s="93">
        <f t="shared" si="1502"/>
        <v>162</v>
      </c>
      <c r="AG854" s="93"/>
      <c r="AH854" s="168">
        <f>AH855</f>
        <v>0</v>
      </c>
      <c r="AI854" s="168">
        <f t="shared" si="1502"/>
        <v>0</v>
      </c>
      <c r="AJ854" s="168">
        <f t="shared" si="1502"/>
        <v>0</v>
      </c>
      <c r="AK854" s="168">
        <f t="shared" si="1502"/>
        <v>0</v>
      </c>
      <c r="AL854" s="93">
        <f t="shared" si="1502"/>
        <v>157</v>
      </c>
      <c r="AM854" s="93">
        <f t="shared" si="1502"/>
        <v>0</v>
      </c>
      <c r="AN854" s="93">
        <f t="shared" si="1502"/>
        <v>162</v>
      </c>
      <c r="AO854" s="93">
        <f t="shared" si="1502"/>
        <v>0</v>
      </c>
      <c r="AP854" s="93">
        <f>AP855</f>
        <v>0</v>
      </c>
      <c r="AQ854" s="93">
        <f t="shared" si="1502"/>
        <v>0</v>
      </c>
      <c r="AR854" s="93">
        <f t="shared" si="1502"/>
        <v>0</v>
      </c>
      <c r="AS854" s="93">
        <f t="shared" si="1502"/>
        <v>0</v>
      </c>
      <c r="AT854" s="93">
        <f t="shared" si="1502"/>
        <v>157</v>
      </c>
      <c r="AU854" s="93">
        <f t="shared" si="1502"/>
        <v>0</v>
      </c>
      <c r="AV854" s="93">
        <f t="shared" si="1502"/>
        <v>162</v>
      </c>
      <c r="AW854" s="93">
        <f t="shared" si="1502"/>
        <v>0</v>
      </c>
    </row>
    <row r="855" spans="1:49" s="5" customFormat="1" ht="50.25">
      <c r="A855" s="40" t="s">
        <v>171</v>
      </c>
      <c r="B855" s="46" t="s">
        <v>9</v>
      </c>
      <c r="C855" s="46" t="s">
        <v>48</v>
      </c>
      <c r="D855" s="46" t="s">
        <v>641</v>
      </c>
      <c r="E855" s="46" t="s">
        <v>170</v>
      </c>
      <c r="F855" s="93"/>
      <c r="G855" s="93"/>
      <c r="H855" s="93"/>
      <c r="I855" s="168"/>
      <c r="J855" s="168"/>
      <c r="K855" s="168"/>
      <c r="L855" s="93"/>
      <c r="M855" s="93"/>
      <c r="N855" s="93"/>
      <c r="O855" s="168"/>
      <c r="P855" s="168"/>
      <c r="Q855" s="168"/>
      <c r="R855" s="93"/>
      <c r="S855" s="93"/>
      <c r="T855" s="93"/>
      <c r="U855" s="168">
        <v>157</v>
      </c>
      <c r="V855" s="168"/>
      <c r="W855" s="168">
        <v>162</v>
      </c>
      <c r="X855" s="32">
        <f>R855+U855+V855</f>
        <v>157</v>
      </c>
      <c r="Y855" s="32">
        <f>S855+V855</f>
        <v>0</v>
      </c>
      <c r="Z855" s="32">
        <f>T855+W855</f>
        <v>162</v>
      </c>
      <c r="AA855" s="168"/>
      <c r="AB855" s="168"/>
      <c r="AC855" s="168"/>
      <c r="AD855" s="32">
        <f>X855+AA855+AB855</f>
        <v>157</v>
      </c>
      <c r="AE855" s="32">
        <f>Y855+AB855</f>
        <v>0</v>
      </c>
      <c r="AF855" s="32">
        <f>Z855+AC855</f>
        <v>162</v>
      </c>
      <c r="AG855" s="32"/>
      <c r="AH855" s="168"/>
      <c r="AI855" s="168"/>
      <c r="AJ855" s="168"/>
      <c r="AK855" s="168"/>
      <c r="AL855" s="32">
        <f>AD855+AH855+AI855</f>
        <v>157</v>
      </c>
      <c r="AM855" s="32">
        <f>AE855+AI855</f>
        <v>0</v>
      </c>
      <c r="AN855" s="32">
        <f>AF855+AJ855</f>
        <v>162</v>
      </c>
      <c r="AO855" s="32">
        <f>AH855+AK855</f>
        <v>0</v>
      </c>
      <c r="AP855" s="93"/>
      <c r="AQ855" s="93"/>
      <c r="AR855" s="93"/>
      <c r="AS855" s="93"/>
      <c r="AT855" s="32">
        <f>AL855+AP855+AQ855</f>
        <v>157</v>
      </c>
      <c r="AU855" s="32">
        <f>AM855+AQ855</f>
        <v>0</v>
      </c>
      <c r="AV855" s="32">
        <f>AN855+AR855</f>
        <v>162</v>
      </c>
      <c r="AW855" s="32">
        <f>AP855+AS855</f>
        <v>0</v>
      </c>
    </row>
    <row r="856" spans="1:49" s="5" customFormat="1" ht="16.5" customHeight="1">
      <c r="A856" s="29" t="s">
        <v>100</v>
      </c>
      <c r="B856" s="46" t="s">
        <v>9</v>
      </c>
      <c r="C856" s="46" t="s">
        <v>48</v>
      </c>
      <c r="D856" s="46" t="s">
        <v>641</v>
      </c>
      <c r="E856" s="46" t="s">
        <v>89</v>
      </c>
      <c r="F856" s="93">
        <f t="shared" si="1491"/>
        <v>39210</v>
      </c>
      <c r="G856" s="93">
        <f t="shared" si="1491"/>
        <v>0</v>
      </c>
      <c r="H856" s="93">
        <f t="shared" si="1491"/>
        <v>40423</v>
      </c>
      <c r="I856" s="168">
        <f t="shared" si="1491"/>
        <v>0</v>
      </c>
      <c r="J856" s="168">
        <f t="shared" si="1491"/>
        <v>0</v>
      </c>
      <c r="K856" s="168">
        <f t="shared" si="1491"/>
        <v>0</v>
      </c>
      <c r="L856" s="93">
        <f t="shared" si="1491"/>
        <v>39210</v>
      </c>
      <c r="M856" s="93">
        <f t="shared" si="1491"/>
        <v>0</v>
      </c>
      <c r="N856" s="93">
        <f t="shared" si="1491"/>
        <v>40423</v>
      </c>
      <c r="O856" s="168">
        <f t="shared" si="1491"/>
        <v>0</v>
      </c>
      <c r="P856" s="168">
        <f t="shared" si="1491"/>
        <v>0</v>
      </c>
      <c r="Q856" s="168">
        <f t="shared" si="1491"/>
        <v>0</v>
      </c>
      <c r="R856" s="93">
        <f t="shared" si="1491"/>
        <v>39210</v>
      </c>
      <c r="S856" s="93">
        <f t="shared" si="1491"/>
        <v>0</v>
      </c>
      <c r="T856" s="93">
        <f t="shared" si="1491"/>
        <v>40423</v>
      </c>
      <c r="U856" s="168">
        <f t="shared" si="1492"/>
        <v>-157</v>
      </c>
      <c r="V856" s="168">
        <f t="shared" si="1492"/>
        <v>0</v>
      </c>
      <c r="W856" s="168">
        <f t="shared" si="1492"/>
        <v>-162</v>
      </c>
      <c r="X856" s="93">
        <f t="shared" si="1492"/>
        <v>39053</v>
      </c>
      <c r="Y856" s="93">
        <f t="shared" si="1492"/>
        <v>0</v>
      </c>
      <c r="Z856" s="93">
        <f t="shared" si="1492"/>
        <v>40261</v>
      </c>
      <c r="AA856" s="168">
        <f t="shared" si="1492"/>
        <v>0</v>
      </c>
      <c r="AB856" s="168">
        <f t="shared" si="1492"/>
        <v>0</v>
      </c>
      <c r="AC856" s="168">
        <f t="shared" si="1492"/>
        <v>0</v>
      </c>
      <c r="AD856" s="93">
        <f t="shared" si="1492"/>
        <v>39053</v>
      </c>
      <c r="AE856" s="93">
        <f t="shared" si="1492"/>
        <v>0</v>
      </c>
      <c r="AF856" s="93">
        <f t="shared" si="1492"/>
        <v>40261</v>
      </c>
      <c r="AG856" s="93"/>
      <c r="AH856" s="168">
        <f t="shared" si="1493"/>
        <v>0</v>
      </c>
      <c r="AI856" s="168">
        <f t="shared" si="1493"/>
        <v>0</v>
      </c>
      <c r="AJ856" s="168">
        <f t="shared" si="1493"/>
        <v>0</v>
      </c>
      <c r="AK856" s="168">
        <f t="shared" si="1493"/>
        <v>0</v>
      </c>
      <c r="AL856" s="93">
        <f t="shared" si="1493"/>
        <v>39053</v>
      </c>
      <c r="AM856" s="93">
        <f t="shared" si="1493"/>
        <v>0</v>
      </c>
      <c r="AN856" s="93">
        <f t="shared" si="1493"/>
        <v>40261</v>
      </c>
      <c r="AO856" s="93">
        <f t="shared" si="1493"/>
        <v>0</v>
      </c>
      <c r="AP856" s="93">
        <f t="shared" si="1493"/>
        <v>0</v>
      </c>
      <c r="AQ856" s="93">
        <f t="shared" si="1493"/>
        <v>0</v>
      </c>
      <c r="AR856" s="93">
        <f t="shared" si="1493"/>
        <v>0</v>
      </c>
      <c r="AS856" s="93">
        <f t="shared" si="1493"/>
        <v>0</v>
      </c>
      <c r="AT856" s="93">
        <f t="shared" si="1493"/>
        <v>39053</v>
      </c>
      <c r="AU856" s="93">
        <f t="shared" si="1493"/>
        <v>0</v>
      </c>
      <c r="AV856" s="93">
        <f t="shared" si="1493"/>
        <v>40261</v>
      </c>
      <c r="AW856" s="93">
        <f t="shared" si="1493"/>
        <v>0</v>
      </c>
    </row>
    <row r="857" spans="1:49" s="8" customFormat="1" ht="33">
      <c r="A857" s="29" t="s">
        <v>363</v>
      </c>
      <c r="B857" s="46" t="s">
        <v>9</v>
      </c>
      <c r="C857" s="46" t="s">
        <v>48</v>
      </c>
      <c r="D857" s="46" t="s">
        <v>641</v>
      </c>
      <c r="E857" s="46" t="s">
        <v>190</v>
      </c>
      <c r="F857" s="32">
        <v>39210</v>
      </c>
      <c r="G857" s="32"/>
      <c r="H857" s="32">
        <v>40423</v>
      </c>
      <c r="I857" s="152"/>
      <c r="J857" s="152"/>
      <c r="K857" s="152"/>
      <c r="L857" s="32">
        <f>F857+I857+J857</f>
        <v>39210</v>
      </c>
      <c r="M857" s="32">
        <f>G857+J857</f>
        <v>0</v>
      </c>
      <c r="N857" s="32">
        <f>H857+K857</f>
        <v>40423</v>
      </c>
      <c r="O857" s="152"/>
      <c r="P857" s="152"/>
      <c r="Q857" s="152"/>
      <c r="R857" s="32">
        <f>L857+O857+P857</f>
        <v>39210</v>
      </c>
      <c r="S857" s="32">
        <f>M857+P857</f>
        <v>0</v>
      </c>
      <c r="T857" s="32">
        <f>N857+Q857</f>
        <v>40423</v>
      </c>
      <c r="U857" s="152">
        <v>-157</v>
      </c>
      <c r="V857" s="152"/>
      <c r="W857" s="152">
        <v>-162</v>
      </c>
      <c r="X857" s="32">
        <f>R857+U857+V857</f>
        <v>39053</v>
      </c>
      <c r="Y857" s="32">
        <f>S857+V857</f>
        <v>0</v>
      </c>
      <c r="Z857" s="32">
        <f>T857+W857</f>
        <v>40261</v>
      </c>
      <c r="AA857" s="152"/>
      <c r="AB857" s="152"/>
      <c r="AC857" s="152"/>
      <c r="AD857" s="32">
        <f>X857+AA857+AB857</f>
        <v>39053</v>
      </c>
      <c r="AE857" s="32">
        <f>Y857+AB857</f>
        <v>0</v>
      </c>
      <c r="AF857" s="32">
        <f>Z857+AC857</f>
        <v>40261</v>
      </c>
      <c r="AG857" s="32"/>
      <c r="AH857" s="152"/>
      <c r="AI857" s="152"/>
      <c r="AJ857" s="152"/>
      <c r="AK857" s="152"/>
      <c r="AL857" s="32">
        <f>AD857+AH857+AI857</f>
        <v>39053</v>
      </c>
      <c r="AM857" s="32">
        <f>AE857+AI857</f>
        <v>0</v>
      </c>
      <c r="AN857" s="32">
        <f>AF857+AJ857</f>
        <v>40261</v>
      </c>
      <c r="AO857" s="32">
        <f>AH857+AK857</f>
        <v>0</v>
      </c>
      <c r="AP857" s="32"/>
      <c r="AQ857" s="32"/>
      <c r="AR857" s="32"/>
      <c r="AS857" s="32"/>
      <c r="AT857" s="32">
        <f>AL857+AP857+AQ857</f>
        <v>39053</v>
      </c>
      <c r="AU857" s="32">
        <f>AM857+AQ857</f>
        <v>0</v>
      </c>
      <c r="AV857" s="32">
        <f>AN857+AR857</f>
        <v>40261</v>
      </c>
      <c r="AW857" s="32">
        <f>AP857+AS857</f>
        <v>0</v>
      </c>
    </row>
    <row r="858" spans="1:49" s="7" customFormat="1" ht="18.75">
      <c r="A858" s="60"/>
      <c r="B858" s="39"/>
      <c r="C858" s="39"/>
      <c r="D858" s="61"/>
      <c r="E858" s="39"/>
      <c r="F858" s="86"/>
      <c r="G858" s="86"/>
      <c r="H858" s="86"/>
      <c r="I858" s="161"/>
      <c r="J858" s="161"/>
      <c r="K858" s="161"/>
      <c r="L858" s="86"/>
      <c r="M858" s="86"/>
      <c r="N858" s="86"/>
      <c r="O858" s="161"/>
      <c r="P858" s="161"/>
      <c r="Q858" s="161"/>
      <c r="R858" s="86"/>
      <c r="S858" s="86"/>
      <c r="T858" s="86"/>
      <c r="U858" s="161"/>
      <c r="V858" s="161"/>
      <c r="W858" s="161"/>
      <c r="X858" s="86"/>
      <c r="Y858" s="86"/>
      <c r="Z858" s="86"/>
      <c r="AA858" s="161"/>
      <c r="AB858" s="161"/>
      <c r="AC858" s="161"/>
      <c r="AD858" s="86"/>
      <c r="AE858" s="86"/>
      <c r="AF858" s="86"/>
      <c r="AG858" s="86"/>
      <c r="AH858" s="161"/>
      <c r="AI858" s="161"/>
      <c r="AJ858" s="161"/>
      <c r="AK858" s="161"/>
      <c r="AL858" s="86"/>
      <c r="AM858" s="86"/>
      <c r="AN858" s="86"/>
      <c r="AO858" s="86"/>
      <c r="AP858" s="86"/>
      <c r="AQ858" s="86"/>
      <c r="AR858" s="86"/>
      <c r="AS858" s="86"/>
      <c r="AT858" s="86"/>
      <c r="AU858" s="86"/>
      <c r="AV858" s="86"/>
      <c r="AW858" s="86"/>
    </row>
    <row r="859" spans="1:49" s="7" customFormat="1" ht="18.75">
      <c r="A859" s="36" t="s">
        <v>43</v>
      </c>
      <c r="B859" s="26" t="s">
        <v>9</v>
      </c>
      <c r="C859" s="26" t="s">
        <v>51</v>
      </c>
      <c r="D859" s="37"/>
      <c r="E859" s="26"/>
      <c r="F859" s="38">
        <f t="shared" ref="F859:Z859" si="1503">F958+F860+F969</f>
        <v>66981</v>
      </c>
      <c r="G859" s="38">
        <f t="shared" si="1503"/>
        <v>0</v>
      </c>
      <c r="H859" s="38">
        <f t="shared" si="1503"/>
        <v>69353</v>
      </c>
      <c r="I859" s="153">
        <f t="shared" si="1503"/>
        <v>0</v>
      </c>
      <c r="J859" s="153">
        <f t="shared" si="1503"/>
        <v>0</v>
      </c>
      <c r="K859" s="153">
        <f t="shared" si="1503"/>
        <v>0</v>
      </c>
      <c r="L859" s="38">
        <f t="shared" si="1503"/>
        <v>66981</v>
      </c>
      <c r="M859" s="38">
        <f t="shared" si="1503"/>
        <v>0</v>
      </c>
      <c r="N859" s="38">
        <f t="shared" si="1503"/>
        <v>69353</v>
      </c>
      <c r="O859" s="153">
        <f t="shared" si="1503"/>
        <v>0</v>
      </c>
      <c r="P859" s="153">
        <f t="shared" si="1503"/>
        <v>0</v>
      </c>
      <c r="Q859" s="153">
        <f t="shared" si="1503"/>
        <v>0</v>
      </c>
      <c r="R859" s="38">
        <f t="shared" si="1503"/>
        <v>66981</v>
      </c>
      <c r="S859" s="38">
        <f t="shared" si="1503"/>
        <v>0</v>
      </c>
      <c r="T859" s="38">
        <f t="shared" si="1503"/>
        <v>69353</v>
      </c>
      <c r="U859" s="153">
        <f t="shared" si="1503"/>
        <v>0</v>
      </c>
      <c r="V859" s="153">
        <f t="shared" si="1503"/>
        <v>0</v>
      </c>
      <c r="W859" s="153">
        <f t="shared" si="1503"/>
        <v>0</v>
      </c>
      <c r="X859" s="38">
        <f t="shared" si="1503"/>
        <v>66981</v>
      </c>
      <c r="Y859" s="38">
        <f t="shared" si="1503"/>
        <v>0</v>
      </c>
      <c r="Z859" s="38">
        <f t="shared" si="1503"/>
        <v>69353</v>
      </c>
      <c r="AA859" s="153">
        <f t="shared" ref="AA859:AF859" si="1504">AA958+AA860+AA969</f>
        <v>0</v>
      </c>
      <c r="AB859" s="153">
        <f t="shared" si="1504"/>
        <v>0</v>
      </c>
      <c r="AC859" s="153">
        <f t="shared" si="1504"/>
        <v>0</v>
      </c>
      <c r="AD859" s="38">
        <f t="shared" si="1504"/>
        <v>66981</v>
      </c>
      <c r="AE859" s="38">
        <f t="shared" si="1504"/>
        <v>0</v>
      </c>
      <c r="AF859" s="38">
        <f t="shared" si="1504"/>
        <v>69353</v>
      </c>
      <c r="AG859" s="38"/>
      <c r="AH859" s="153">
        <f t="shared" ref="AH859:AN859" si="1505">AH958+AH860+AH969</f>
        <v>0</v>
      </c>
      <c r="AI859" s="153">
        <f t="shared" si="1505"/>
        <v>0</v>
      </c>
      <c r="AJ859" s="153">
        <f t="shared" si="1505"/>
        <v>0</v>
      </c>
      <c r="AK859" s="153">
        <f t="shared" ref="AK859" si="1506">AK958+AK860+AK969</f>
        <v>0</v>
      </c>
      <c r="AL859" s="38">
        <f t="shared" si="1505"/>
        <v>66981</v>
      </c>
      <c r="AM859" s="38">
        <f t="shared" si="1505"/>
        <v>0</v>
      </c>
      <c r="AN859" s="38">
        <f t="shared" si="1505"/>
        <v>69353</v>
      </c>
      <c r="AO859" s="38">
        <f t="shared" ref="AO859:AV859" si="1507">AO958+AO860+AO969</f>
        <v>0</v>
      </c>
      <c r="AP859" s="38">
        <f t="shared" si="1507"/>
        <v>0</v>
      </c>
      <c r="AQ859" s="38">
        <f t="shared" si="1507"/>
        <v>0</v>
      </c>
      <c r="AR859" s="38">
        <f t="shared" si="1507"/>
        <v>0</v>
      </c>
      <c r="AS859" s="38">
        <f t="shared" si="1507"/>
        <v>0</v>
      </c>
      <c r="AT859" s="38">
        <f t="shared" si="1507"/>
        <v>66981</v>
      </c>
      <c r="AU859" s="38">
        <f t="shared" si="1507"/>
        <v>0</v>
      </c>
      <c r="AV859" s="38">
        <f t="shared" si="1507"/>
        <v>69353</v>
      </c>
      <c r="AW859" s="38">
        <f t="shared" ref="AW859" si="1508">AW958+AW860+AW969</f>
        <v>0</v>
      </c>
    </row>
    <row r="860" spans="1:49" s="7" customFormat="1" ht="66.75">
      <c r="A860" s="40" t="s">
        <v>487</v>
      </c>
      <c r="B860" s="46" t="s">
        <v>9</v>
      </c>
      <c r="C860" s="46" t="s">
        <v>51</v>
      </c>
      <c r="D860" s="46" t="s">
        <v>318</v>
      </c>
      <c r="E860" s="46"/>
      <c r="F860" s="32">
        <f t="shared" ref="F860:AW860" si="1509">F861</f>
        <v>55957</v>
      </c>
      <c r="G860" s="32">
        <f t="shared" si="1509"/>
        <v>0</v>
      </c>
      <c r="H860" s="32">
        <f t="shared" si="1509"/>
        <v>0</v>
      </c>
      <c r="I860" s="152">
        <f t="shared" si="1509"/>
        <v>0</v>
      </c>
      <c r="J860" s="152">
        <f t="shared" si="1509"/>
        <v>0</v>
      </c>
      <c r="K860" s="152">
        <f t="shared" si="1509"/>
        <v>0</v>
      </c>
      <c r="L860" s="32">
        <f t="shared" si="1509"/>
        <v>55957</v>
      </c>
      <c r="M860" s="32">
        <f t="shared" si="1509"/>
        <v>0</v>
      </c>
      <c r="N860" s="32">
        <f t="shared" si="1509"/>
        <v>0</v>
      </c>
      <c r="O860" s="152">
        <f t="shared" si="1509"/>
        <v>0</v>
      </c>
      <c r="P860" s="152">
        <f t="shared" si="1509"/>
        <v>0</v>
      </c>
      <c r="Q860" s="152">
        <f t="shared" si="1509"/>
        <v>0</v>
      </c>
      <c r="R860" s="32">
        <f t="shared" si="1509"/>
        <v>55957</v>
      </c>
      <c r="S860" s="32">
        <f t="shared" si="1509"/>
        <v>0</v>
      </c>
      <c r="T860" s="32">
        <f t="shared" si="1509"/>
        <v>0</v>
      </c>
      <c r="U860" s="152">
        <f t="shared" si="1509"/>
        <v>0</v>
      </c>
      <c r="V860" s="152">
        <f t="shared" si="1509"/>
        <v>0</v>
      </c>
      <c r="W860" s="152">
        <f t="shared" si="1509"/>
        <v>0</v>
      </c>
      <c r="X860" s="32">
        <f t="shared" si="1509"/>
        <v>55957</v>
      </c>
      <c r="Y860" s="32">
        <f t="shared" si="1509"/>
        <v>0</v>
      </c>
      <c r="Z860" s="32">
        <f t="shared" si="1509"/>
        <v>0</v>
      </c>
      <c r="AA860" s="152">
        <f t="shared" si="1509"/>
        <v>0</v>
      </c>
      <c r="AB860" s="152">
        <f t="shared" si="1509"/>
        <v>0</v>
      </c>
      <c r="AC860" s="152">
        <f t="shared" si="1509"/>
        <v>0</v>
      </c>
      <c r="AD860" s="32">
        <f t="shared" si="1509"/>
        <v>55957</v>
      </c>
      <c r="AE860" s="32">
        <f t="shared" si="1509"/>
        <v>0</v>
      </c>
      <c r="AF860" s="32">
        <f t="shared" si="1509"/>
        <v>0</v>
      </c>
      <c r="AG860" s="32"/>
      <c r="AH860" s="152">
        <f t="shared" si="1509"/>
        <v>0</v>
      </c>
      <c r="AI860" s="152">
        <f t="shared" si="1509"/>
        <v>0</v>
      </c>
      <c r="AJ860" s="152">
        <f t="shared" si="1509"/>
        <v>0</v>
      </c>
      <c r="AK860" s="152">
        <f t="shared" si="1509"/>
        <v>0</v>
      </c>
      <c r="AL860" s="32">
        <f t="shared" si="1509"/>
        <v>55957</v>
      </c>
      <c r="AM860" s="32">
        <f t="shared" si="1509"/>
        <v>0</v>
      </c>
      <c r="AN860" s="32">
        <f t="shared" si="1509"/>
        <v>0</v>
      </c>
      <c r="AO860" s="32">
        <f t="shared" si="1509"/>
        <v>0</v>
      </c>
      <c r="AP860" s="32">
        <f t="shared" si="1509"/>
        <v>0</v>
      </c>
      <c r="AQ860" s="32">
        <f t="shared" si="1509"/>
        <v>0</v>
      </c>
      <c r="AR860" s="32">
        <f t="shared" si="1509"/>
        <v>0</v>
      </c>
      <c r="AS860" s="32">
        <f t="shared" si="1509"/>
        <v>0</v>
      </c>
      <c r="AT860" s="32">
        <f t="shared" si="1509"/>
        <v>55957</v>
      </c>
      <c r="AU860" s="32">
        <f t="shared" si="1509"/>
        <v>0</v>
      </c>
      <c r="AV860" s="32">
        <f t="shared" si="1509"/>
        <v>0</v>
      </c>
      <c r="AW860" s="32">
        <f t="shared" si="1509"/>
        <v>0</v>
      </c>
    </row>
    <row r="861" spans="1:49" s="7" customFormat="1" ht="18.75">
      <c r="A861" s="33" t="s">
        <v>117</v>
      </c>
      <c r="B861" s="46" t="s">
        <v>9</v>
      </c>
      <c r="C861" s="46" t="s">
        <v>51</v>
      </c>
      <c r="D861" s="46" t="s">
        <v>328</v>
      </c>
      <c r="E861" s="46"/>
      <c r="F861" s="99">
        <f>F862+F865+F868+F871+F874+F877+F880+F883+F886+F889+F892+F895+F898+F901+F904+F907+F910+F916+F919+F922+F925+F931+F934+F937+F913+F928+F940+F943+F946+F949+F952+F955</f>
        <v>55957</v>
      </c>
      <c r="G861" s="99">
        <f t="shared" ref="G861:I861" si="1510">G862+G865+G868+G871+G874+G877+G880+G883+G886+G889+G892+G895+G898+G901+G904+G907+G910+G916+G919+G922+G925+G931+G934+G937+G913+G928+G940+G943+G946+G949+G952+G955</f>
        <v>0</v>
      </c>
      <c r="H861" s="99">
        <f t="shared" si="1510"/>
        <v>0</v>
      </c>
      <c r="I861" s="152">
        <f t="shared" si="1510"/>
        <v>0</v>
      </c>
      <c r="J861" s="152">
        <f t="shared" ref="J861:O861" si="1511">J862+J865+J868+J871+J874+J877+J880+J883+J886+J889+J892+J895+J898+J901+J904+J907+J910+J916+J919+J922+J925+J931+J934+J937+J913+J928+J940+J943+J946+J949+J952+J955</f>
        <v>0</v>
      </c>
      <c r="K861" s="152">
        <f t="shared" si="1511"/>
        <v>0</v>
      </c>
      <c r="L861" s="32">
        <f t="shared" si="1511"/>
        <v>55957</v>
      </c>
      <c r="M861" s="32">
        <f t="shared" si="1511"/>
        <v>0</v>
      </c>
      <c r="N861" s="32">
        <f t="shared" si="1511"/>
        <v>0</v>
      </c>
      <c r="O861" s="152">
        <f t="shared" si="1511"/>
        <v>0</v>
      </c>
      <c r="P861" s="152">
        <f t="shared" ref="P861:U861" si="1512">P862+P865+P868+P871+P874+P877+P880+P883+P886+P889+P892+P895+P898+P901+P904+P907+P910+P916+P919+P922+P925+P931+P934+P937+P913+P928+P940+P943+P946+P949+P952+P955</f>
        <v>0</v>
      </c>
      <c r="Q861" s="152">
        <f t="shared" si="1512"/>
        <v>0</v>
      </c>
      <c r="R861" s="32">
        <f t="shared" si="1512"/>
        <v>55957</v>
      </c>
      <c r="S861" s="32">
        <f t="shared" si="1512"/>
        <v>0</v>
      </c>
      <c r="T861" s="32">
        <f t="shared" si="1512"/>
        <v>0</v>
      </c>
      <c r="U861" s="152">
        <f t="shared" si="1512"/>
        <v>0</v>
      </c>
      <c r="V861" s="152">
        <f t="shared" ref="V861:AA861" si="1513">V862+V865+V868+V871+V874+V877+V880+V883+V886+V889+V892+V895+V898+V901+V904+V907+V910+V916+V919+V922+V925+V931+V934+V937+V913+V928+V940+V943+V946+V949+V952+V955</f>
        <v>0</v>
      </c>
      <c r="W861" s="152">
        <f t="shared" si="1513"/>
        <v>0</v>
      </c>
      <c r="X861" s="32">
        <f t="shared" si="1513"/>
        <v>55957</v>
      </c>
      <c r="Y861" s="32">
        <f t="shared" si="1513"/>
        <v>0</v>
      </c>
      <c r="Z861" s="32">
        <f t="shared" si="1513"/>
        <v>0</v>
      </c>
      <c r="AA861" s="152">
        <f t="shared" si="1513"/>
        <v>0</v>
      </c>
      <c r="AB861" s="152">
        <f t="shared" ref="AB861:AH861" si="1514">AB862+AB865+AB868+AB871+AB874+AB877+AB880+AB883+AB886+AB889+AB892+AB895+AB898+AB901+AB904+AB907+AB910+AB916+AB919+AB922+AB925+AB931+AB934+AB937+AB913+AB928+AB940+AB943+AB946+AB949+AB952+AB955</f>
        <v>0</v>
      </c>
      <c r="AC861" s="152">
        <f t="shared" si="1514"/>
        <v>0</v>
      </c>
      <c r="AD861" s="32">
        <f t="shared" si="1514"/>
        <v>55957</v>
      </c>
      <c r="AE861" s="32">
        <f t="shared" si="1514"/>
        <v>0</v>
      </c>
      <c r="AF861" s="32">
        <f t="shared" si="1514"/>
        <v>0</v>
      </c>
      <c r="AG861" s="32"/>
      <c r="AH861" s="152">
        <f t="shared" si="1514"/>
        <v>0</v>
      </c>
      <c r="AI861" s="152">
        <f t="shared" ref="AI861:AN861" si="1515">AI862+AI865+AI868+AI871+AI874+AI877+AI880+AI883+AI886+AI889+AI892+AI895+AI898+AI901+AI904+AI907+AI910+AI916+AI919+AI922+AI925+AI931+AI934+AI937+AI913+AI928+AI940+AI943+AI946+AI949+AI952+AI955</f>
        <v>0</v>
      </c>
      <c r="AJ861" s="152">
        <f t="shared" si="1515"/>
        <v>0</v>
      </c>
      <c r="AK861" s="152">
        <f t="shared" ref="AK861" si="1516">AK862+AK865+AK868+AK871+AK874+AK877+AK880+AK883+AK886+AK889+AK892+AK895+AK898+AK901+AK904+AK907+AK910+AK916+AK919+AK922+AK925+AK931+AK934+AK937+AK913+AK928+AK940+AK943+AK946+AK949+AK952+AK955</f>
        <v>0</v>
      </c>
      <c r="AL861" s="32">
        <f t="shared" si="1515"/>
        <v>55957</v>
      </c>
      <c r="AM861" s="32">
        <f t="shared" si="1515"/>
        <v>0</v>
      </c>
      <c r="AN861" s="32">
        <f t="shared" si="1515"/>
        <v>0</v>
      </c>
      <c r="AO861" s="32">
        <f t="shared" ref="AO861:AV861" si="1517">AO862+AO865+AO868+AO871+AO874+AO877+AO880+AO883+AO886+AO889+AO892+AO895+AO898+AO901+AO904+AO907+AO910+AO916+AO919+AO922+AO925+AO931+AO934+AO937+AO913+AO928+AO940+AO943+AO946+AO949+AO952+AO955</f>
        <v>0</v>
      </c>
      <c r="AP861" s="32">
        <f t="shared" si="1517"/>
        <v>0</v>
      </c>
      <c r="AQ861" s="32">
        <f t="shared" si="1517"/>
        <v>0</v>
      </c>
      <c r="AR861" s="32">
        <f t="shared" si="1517"/>
        <v>0</v>
      </c>
      <c r="AS861" s="32">
        <f t="shared" si="1517"/>
        <v>0</v>
      </c>
      <c r="AT861" s="32">
        <f t="shared" si="1517"/>
        <v>55957</v>
      </c>
      <c r="AU861" s="32">
        <f t="shared" si="1517"/>
        <v>0</v>
      </c>
      <c r="AV861" s="32">
        <f t="shared" si="1517"/>
        <v>0</v>
      </c>
      <c r="AW861" s="32">
        <f t="shared" ref="AW861" si="1518">AW862+AW865+AW868+AW871+AW874+AW877+AW880+AW883+AW886+AW889+AW892+AW895+AW898+AW901+AW904+AW907+AW910+AW916+AW919+AW922+AW925+AW931+AW934+AW937+AW913+AW928+AW940+AW943+AW946+AW949+AW952+AW955</f>
        <v>0</v>
      </c>
    </row>
    <row r="862" spans="1:49" s="7" customFormat="1" ht="33.75">
      <c r="A862" s="71" t="s">
        <v>330</v>
      </c>
      <c r="B862" s="46" t="s">
        <v>9</v>
      </c>
      <c r="C862" s="46" t="s">
        <v>51</v>
      </c>
      <c r="D862" s="46" t="s">
        <v>329</v>
      </c>
      <c r="E862" s="46"/>
      <c r="F862" s="32">
        <f t="shared" ref="F862:U863" si="1519">F863</f>
        <v>873</v>
      </c>
      <c r="G862" s="32">
        <f t="shared" si="1519"/>
        <v>0</v>
      </c>
      <c r="H862" s="32">
        <f t="shared" si="1519"/>
        <v>0</v>
      </c>
      <c r="I862" s="152">
        <f t="shared" si="1519"/>
        <v>0</v>
      </c>
      <c r="J862" s="152">
        <f t="shared" si="1519"/>
        <v>0</v>
      </c>
      <c r="K862" s="152">
        <f t="shared" si="1519"/>
        <v>0</v>
      </c>
      <c r="L862" s="32">
        <f t="shared" si="1519"/>
        <v>873</v>
      </c>
      <c r="M862" s="32">
        <f t="shared" si="1519"/>
        <v>0</v>
      </c>
      <c r="N862" s="32">
        <f t="shared" si="1519"/>
        <v>0</v>
      </c>
      <c r="O862" s="152">
        <f t="shared" si="1519"/>
        <v>0</v>
      </c>
      <c r="P862" s="152">
        <f t="shared" si="1519"/>
        <v>0</v>
      </c>
      <c r="Q862" s="152">
        <f t="shared" si="1519"/>
        <v>0</v>
      </c>
      <c r="R862" s="32">
        <f t="shared" si="1519"/>
        <v>873</v>
      </c>
      <c r="S862" s="32">
        <f t="shared" si="1519"/>
        <v>0</v>
      </c>
      <c r="T862" s="32">
        <f t="shared" si="1519"/>
        <v>0</v>
      </c>
      <c r="U862" s="152">
        <f t="shared" si="1519"/>
        <v>0</v>
      </c>
      <c r="V862" s="152">
        <f t="shared" ref="U862:AL863" si="1520">V863</f>
        <v>0</v>
      </c>
      <c r="W862" s="152">
        <f t="shared" si="1520"/>
        <v>0</v>
      </c>
      <c r="X862" s="32">
        <f t="shared" si="1520"/>
        <v>873</v>
      </c>
      <c r="Y862" s="32">
        <f t="shared" si="1520"/>
        <v>0</v>
      </c>
      <c r="Z862" s="32">
        <f t="shared" si="1520"/>
        <v>0</v>
      </c>
      <c r="AA862" s="152">
        <f t="shared" si="1520"/>
        <v>0</v>
      </c>
      <c r="AB862" s="152">
        <f t="shared" si="1520"/>
        <v>0</v>
      </c>
      <c r="AC862" s="152">
        <f t="shared" si="1520"/>
        <v>0</v>
      </c>
      <c r="AD862" s="32">
        <f t="shared" si="1520"/>
        <v>873</v>
      </c>
      <c r="AE862" s="32">
        <f t="shared" si="1520"/>
        <v>0</v>
      </c>
      <c r="AF862" s="32">
        <f t="shared" si="1520"/>
        <v>0</v>
      </c>
      <c r="AG862" s="32"/>
      <c r="AH862" s="152">
        <f t="shared" si="1520"/>
        <v>0</v>
      </c>
      <c r="AI862" s="152">
        <f t="shared" si="1520"/>
        <v>0</v>
      </c>
      <c r="AJ862" s="152">
        <f t="shared" si="1520"/>
        <v>0</v>
      </c>
      <c r="AK862" s="152">
        <f t="shared" si="1520"/>
        <v>0</v>
      </c>
      <c r="AL862" s="32">
        <f t="shared" si="1520"/>
        <v>873</v>
      </c>
      <c r="AM862" s="32">
        <f t="shared" ref="AH862:AW863" si="1521">AM863</f>
        <v>0</v>
      </c>
      <c r="AN862" s="32">
        <f t="shared" si="1521"/>
        <v>0</v>
      </c>
      <c r="AO862" s="32">
        <f t="shared" si="1521"/>
        <v>0</v>
      </c>
      <c r="AP862" s="32">
        <f t="shared" si="1521"/>
        <v>0</v>
      </c>
      <c r="AQ862" s="32">
        <f t="shared" si="1521"/>
        <v>0</v>
      </c>
      <c r="AR862" s="32">
        <f t="shared" si="1521"/>
        <v>0</v>
      </c>
      <c r="AS862" s="32">
        <f t="shared" si="1521"/>
        <v>0</v>
      </c>
      <c r="AT862" s="32">
        <f t="shared" si="1521"/>
        <v>873</v>
      </c>
      <c r="AU862" s="32">
        <f t="shared" si="1521"/>
        <v>0</v>
      </c>
      <c r="AV862" s="32">
        <f t="shared" si="1521"/>
        <v>0</v>
      </c>
      <c r="AW862" s="32">
        <f t="shared" si="1521"/>
        <v>0</v>
      </c>
    </row>
    <row r="863" spans="1:49" s="7" customFormat="1" ht="33.75">
      <c r="A863" s="70" t="s">
        <v>100</v>
      </c>
      <c r="B863" s="46" t="s">
        <v>9</v>
      </c>
      <c r="C863" s="46" t="s">
        <v>51</v>
      </c>
      <c r="D863" s="46" t="s">
        <v>329</v>
      </c>
      <c r="E863" s="46" t="s">
        <v>89</v>
      </c>
      <c r="F863" s="32">
        <f t="shared" si="1519"/>
        <v>873</v>
      </c>
      <c r="G863" s="32">
        <f t="shared" si="1519"/>
        <v>0</v>
      </c>
      <c r="H863" s="32">
        <f t="shared" si="1519"/>
        <v>0</v>
      </c>
      <c r="I863" s="152">
        <f t="shared" si="1519"/>
        <v>0</v>
      </c>
      <c r="J863" s="152">
        <f t="shared" si="1519"/>
        <v>0</v>
      </c>
      <c r="K863" s="152">
        <f t="shared" si="1519"/>
        <v>0</v>
      </c>
      <c r="L863" s="32">
        <f t="shared" si="1519"/>
        <v>873</v>
      </c>
      <c r="M863" s="32">
        <f t="shared" si="1519"/>
        <v>0</v>
      </c>
      <c r="N863" s="32">
        <f t="shared" si="1519"/>
        <v>0</v>
      </c>
      <c r="O863" s="152">
        <f t="shared" si="1519"/>
        <v>0</v>
      </c>
      <c r="P863" s="152">
        <f t="shared" si="1519"/>
        <v>0</v>
      </c>
      <c r="Q863" s="152">
        <f t="shared" si="1519"/>
        <v>0</v>
      </c>
      <c r="R863" s="32">
        <f t="shared" si="1519"/>
        <v>873</v>
      </c>
      <c r="S863" s="32">
        <f t="shared" si="1519"/>
        <v>0</v>
      </c>
      <c r="T863" s="32">
        <f t="shared" si="1519"/>
        <v>0</v>
      </c>
      <c r="U863" s="152">
        <f t="shared" si="1520"/>
        <v>0</v>
      </c>
      <c r="V863" s="152">
        <f t="shared" si="1520"/>
        <v>0</v>
      </c>
      <c r="W863" s="152">
        <f t="shared" si="1520"/>
        <v>0</v>
      </c>
      <c r="X863" s="32">
        <f t="shared" si="1520"/>
        <v>873</v>
      </c>
      <c r="Y863" s="32">
        <f t="shared" si="1520"/>
        <v>0</v>
      </c>
      <c r="Z863" s="32">
        <f t="shared" si="1520"/>
        <v>0</v>
      </c>
      <c r="AA863" s="152">
        <f t="shared" si="1520"/>
        <v>0</v>
      </c>
      <c r="AB863" s="152">
        <f t="shared" si="1520"/>
        <v>0</v>
      </c>
      <c r="AC863" s="152">
        <f t="shared" si="1520"/>
        <v>0</v>
      </c>
      <c r="AD863" s="32">
        <f t="shared" si="1520"/>
        <v>873</v>
      </c>
      <c r="AE863" s="32">
        <f t="shared" si="1520"/>
        <v>0</v>
      </c>
      <c r="AF863" s="32">
        <f t="shared" si="1520"/>
        <v>0</v>
      </c>
      <c r="AG863" s="32"/>
      <c r="AH863" s="152">
        <f t="shared" si="1521"/>
        <v>0</v>
      </c>
      <c r="AI863" s="152">
        <f t="shared" si="1521"/>
        <v>0</v>
      </c>
      <c r="AJ863" s="152">
        <f t="shared" si="1521"/>
        <v>0</v>
      </c>
      <c r="AK863" s="152">
        <f t="shared" si="1521"/>
        <v>0</v>
      </c>
      <c r="AL863" s="32">
        <f t="shared" si="1521"/>
        <v>873</v>
      </c>
      <c r="AM863" s="32">
        <f t="shared" si="1521"/>
        <v>0</v>
      </c>
      <c r="AN863" s="32">
        <f t="shared" si="1521"/>
        <v>0</v>
      </c>
      <c r="AO863" s="32">
        <f t="shared" si="1521"/>
        <v>0</v>
      </c>
      <c r="AP863" s="32">
        <f t="shared" si="1521"/>
        <v>0</v>
      </c>
      <c r="AQ863" s="32">
        <f t="shared" si="1521"/>
        <v>0</v>
      </c>
      <c r="AR863" s="32">
        <f t="shared" si="1521"/>
        <v>0</v>
      </c>
      <c r="AS863" s="32">
        <f t="shared" si="1521"/>
        <v>0</v>
      </c>
      <c r="AT863" s="32">
        <f t="shared" si="1521"/>
        <v>873</v>
      </c>
      <c r="AU863" s="32">
        <f t="shared" si="1521"/>
        <v>0</v>
      </c>
      <c r="AV863" s="32">
        <f t="shared" si="1521"/>
        <v>0</v>
      </c>
      <c r="AW863" s="32">
        <f t="shared" si="1521"/>
        <v>0</v>
      </c>
    </row>
    <row r="864" spans="1:49" s="7" customFormat="1" ht="33.75">
      <c r="A864" s="29" t="s">
        <v>197</v>
      </c>
      <c r="B864" s="46" t="s">
        <v>9</v>
      </c>
      <c r="C864" s="46" t="s">
        <v>51</v>
      </c>
      <c r="D864" s="46" t="s">
        <v>329</v>
      </c>
      <c r="E864" s="46" t="s">
        <v>196</v>
      </c>
      <c r="F864" s="32">
        <v>873</v>
      </c>
      <c r="G864" s="32"/>
      <c r="H864" s="32"/>
      <c r="I864" s="152"/>
      <c r="J864" s="152"/>
      <c r="K864" s="152"/>
      <c r="L864" s="32">
        <f>F864+I864+J864</f>
        <v>873</v>
      </c>
      <c r="M864" s="32">
        <f>G864+J864</f>
        <v>0</v>
      </c>
      <c r="N864" s="32">
        <f>H864+K864</f>
        <v>0</v>
      </c>
      <c r="O864" s="152"/>
      <c r="P864" s="152"/>
      <c r="Q864" s="152"/>
      <c r="R864" s="32">
        <f>L864+O864+P864</f>
        <v>873</v>
      </c>
      <c r="S864" s="32">
        <f>M864+P864</f>
        <v>0</v>
      </c>
      <c r="T864" s="32">
        <f>N864+Q864</f>
        <v>0</v>
      </c>
      <c r="U864" s="152"/>
      <c r="V864" s="152"/>
      <c r="W864" s="152"/>
      <c r="X864" s="32">
        <f>R864+U864+V864</f>
        <v>873</v>
      </c>
      <c r="Y864" s="32">
        <f>S864+V864</f>
        <v>0</v>
      </c>
      <c r="Z864" s="32">
        <f>T864+W864</f>
        <v>0</v>
      </c>
      <c r="AA864" s="152"/>
      <c r="AB864" s="152"/>
      <c r="AC864" s="152"/>
      <c r="AD864" s="32">
        <f>X864+AA864+AB864</f>
        <v>873</v>
      </c>
      <c r="AE864" s="32">
        <f>Y864+AB864</f>
        <v>0</v>
      </c>
      <c r="AF864" s="32">
        <f>Z864+AC864</f>
        <v>0</v>
      </c>
      <c r="AG864" s="32"/>
      <c r="AH864" s="152"/>
      <c r="AI864" s="152"/>
      <c r="AJ864" s="152"/>
      <c r="AK864" s="152"/>
      <c r="AL864" s="32">
        <f>AD864+AH864+AI864</f>
        <v>873</v>
      </c>
      <c r="AM864" s="32">
        <f>AE864+AI864</f>
        <v>0</v>
      </c>
      <c r="AN864" s="32">
        <f>AF864+AJ864</f>
        <v>0</v>
      </c>
      <c r="AO864" s="32">
        <f>AH864+AK864</f>
        <v>0</v>
      </c>
      <c r="AP864" s="32"/>
      <c r="AQ864" s="32"/>
      <c r="AR864" s="32"/>
      <c r="AS864" s="32"/>
      <c r="AT864" s="32">
        <f>AL864+AP864+AQ864</f>
        <v>873</v>
      </c>
      <c r="AU864" s="32">
        <f>AM864+AQ864</f>
        <v>0</v>
      </c>
      <c r="AV864" s="32">
        <f>AN864+AR864</f>
        <v>0</v>
      </c>
      <c r="AW864" s="32">
        <f>AP864+AS864</f>
        <v>0</v>
      </c>
    </row>
    <row r="865" spans="1:49" s="7" customFormat="1" ht="66.75">
      <c r="A865" s="29" t="s">
        <v>221</v>
      </c>
      <c r="B865" s="46" t="s">
        <v>9</v>
      </c>
      <c r="C865" s="46" t="s">
        <v>51</v>
      </c>
      <c r="D865" s="46" t="s">
        <v>331</v>
      </c>
      <c r="E865" s="46"/>
      <c r="F865" s="32">
        <f t="shared" ref="F865:U866" si="1522">F866</f>
        <v>1036</v>
      </c>
      <c r="G865" s="32">
        <f t="shared" si="1522"/>
        <v>0</v>
      </c>
      <c r="H865" s="32">
        <f t="shared" si="1522"/>
        <v>0</v>
      </c>
      <c r="I865" s="152">
        <f t="shared" si="1522"/>
        <v>0</v>
      </c>
      <c r="J865" s="152">
        <f t="shared" si="1522"/>
        <v>0</v>
      </c>
      <c r="K865" s="152">
        <f t="shared" si="1522"/>
        <v>0</v>
      </c>
      <c r="L865" s="32">
        <f t="shared" si="1522"/>
        <v>1036</v>
      </c>
      <c r="M865" s="32">
        <f t="shared" si="1522"/>
        <v>0</v>
      </c>
      <c r="N865" s="32">
        <f t="shared" si="1522"/>
        <v>0</v>
      </c>
      <c r="O865" s="152">
        <f t="shared" si="1522"/>
        <v>0</v>
      </c>
      <c r="P865" s="152">
        <f t="shared" si="1522"/>
        <v>0</v>
      </c>
      <c r="Q865" s="152">
        <f t="shared" si="1522"/>
        <v>0</v>
      </c>
      <c r="R865" s="32">
        <f t="shared" si="1522"/>
        <v>1036</v>
      </c>
      <c r="S865" s="32">
        <f t="shared" si="1522"/>
        <v>0</v>
      </c>
      <c r="T865" s="32">
        <f t="shared" si="1522"/>
        <v>0</v>
      </c>
      <c r="U865" s="152">
        <f t="shared" si="1522"/>
        <v>0</v>
      </c>
      <c r="V865" s="152">
        <f t="shared" ref="U865:AL866" si="1523">V866</f>
        <v>0</v>
      </c>
      <c r="W865" s="152">
        <f t="shared" si="1523"/>
        <v>0</v>
      </c>
      <c r="X865" s="32">
        <f t="shared" si="1523"/>
        <v>1036</v>
      </c>
      <c r="Y865" s="32">
        <f t="shared" si="1523"/>
        <v>0</v>
      </c>
      <c r="Z865" s="32">
        <f t="shared" si="1523"/>
        <v>0</v>
      </c>
      <c r="AA865" s="152">
        <f t="shared" si="1523"/>
        <v>0</v>
      </c>
      <c r="AB865" s="152">
        <f t="shared" si="1523"/>
        <v>0</v>
      </c>
      <c r="AC865" s="152">
        <f t="shared" si="1523"/>
        <v>0</v>
      </c>
      <c r="AD865" s="32">
        <f t="shared" si="1523"/>
        <v>1036</v>
      </c>
      <c r="AE865" s="32">
        <f t="shared" si="1523"/>
        <v>0</v>
      </c>
      <c r="AF865" s="32">
        <f t="shared" si="1523"/>
        <v>0</v>
      </c>
      <c r="AG865" s="32"/>
      <c r="AH865" s="152">
        <f t="shared" si="1523"/>
        <v>0</v>
      </c>
      <c r="AI865" s="152">
        <f t="shared" si="1523"/>
        <v>0</v>
      </c>
      <c r="AJ865" s="152">
        <f t="shared" si="1523"/>
        <v>0</v>
      </c>
      <c r="AK865" s="152">
        <f t="shared" si="1523"/>
        <v>0</v>
      </c>
      <c r="AL865" s="32">
        <f t="shared" si="1523"/>
        <v>1036</v>
      </c>
      <c r="AM865" s="32">
        <f t="shared" ref="AH865:AW866" si="1524">AM866</f>
        <v>0</v>
      </c>
      <c r="AN865" s="32">
        <f t="shared" si="1524"/>
        <v>0</v>
      </c>
      <c r="AO865" s="32">
        <f t="shared" si="1524"/>
        <v>0</v>
      </c>
      <c r="AP865" s="32">
        <f t="shared" si="1524"/>
        <v>0</v>
      </c>
      <c r="AQ865" s="32">
        <f t="shared" si="1524"/>
        <v>0</v>
      </c>
      <c r="AR865" s="32">
        <f t="shared" si="1524"/>
        <v>0</v>
      </c>
      <c r="AS865" s="32">
        <f t="shared" si="1524"/>
        <v>0</v>
      </c>
      <c r="AT865" s="32">
        <f t="shared" si="1524"/>
        <v>1036</v>
      </c>
      <c r="AU865" s="32">
        <f t="shared" si="1524"/>
        <v>0</v>
      </c>
      <c r="AV865" s="32">
        <f t="shared" si="1524"/>
        <v>0</v>
      </c>
      <c r="AW865" s="32">
        <f t="shared" si="1524"/>
        <v>0</v>
      </c>
    </row>
    <row r="866" spans="1:49" s="7" customFormat="1" ht="33.75">
      <c r="A866" s="70" t="s">
        <v>100</v>
      </c>
      <c r="B866" s="46" t="s">
        <v>9</v>
      </c>
      <c r="C866" s="46" t="s">
        <v>51</v>
      </c>
      <c r="D866" s="46" t="s">
        <v>331</v>
      </c>
      <c r="E866" s="46" t="s">
        <v>89</v>
      </c>
      <c r="F866" s="32">
        <f t="shared" si="1522"/>
        <v>1036</v>
      </c>
      <c r="G866" s="32">
        <f t="shared" si="1522"/>
        <v>0</v>
      </c>
      <c r="H866" s="32">
        <f t="shared" si="1522"/>
        <v>0</v>
      </c>
      <c r="I866" s="152">
        <f t="shared" si="1522"/>
        <v>0</v>
      </c>
      <c r="J866" s="152">
        <f t="shared" si="1522"/>
        <v>0</v>
      </c>
      <c r="K866" s="152">
        <f t="shared" si="1522"/>
        <v>0</v>
      </c>
      <c r="L866" s="32">
        <f t="shared" si="1522"/>
        <v>1036</v>
      </c>
      <c r="M866" s="32">
        <f t="shared" si="1522"/>
        <v>0</v>
      </c>
      <c r="N866" s="32">
        <f t="shared" si="1522"/>
        <v>0</v>
      </c>
      <c r="O866" s="152">
        <f t="shared" si="1522"/>
        <v>0</v>
      </c>
      <c r="P866" s="152">
        <f t="shared" si="1522"/>
        <v>0</v>
      </c>
      <c r="Q866" s="152">
        <f t="shared" si="1522"/>
        <v>0</v>
      </c>
      <c r="R866" s="32">
        <f t="shared" si="1522"/>
        <v>1036</v>
      </c>
      <c r="S866" s="32">
        <f t="shared" si="1522"/>
        <v>0</v>
      </c>
      <c r="T866" s="32">
        <f t="shared" si="1522"/>
        <v>0</v>
      </c>
      <c r="U866" s="152">
        <f t="shared" si="1523"/>
        <v>0</v>
      </c>
      <c r="V866" s="152">
        <f t="shared" si="1523"/>
        <v>0</v>
      </c>
      <c r="W866" s="152">
        <f t="shared" si="1523"/>
        <v>0</v>
      </c>
      <c r="X866" s="32">
        <f t="shared" si="1523"/>
        <v>1036</v>
      </c>
      <c r="Y866" s="32">
        <f t="shared" si="1523"/>
        <v>0</v>
      </c>
      <c r="Z866" s="32">
        <f t="shared" si="1523"/>
        <v>0</v>
      </c>
      <c r="AA866" s="152">
        <f t="shared" si="1523"/>
        <v>0</v>
      </c>
      <c r="AB866" s="152">
        <f t="shared" si="1523"/>
        <v>0</v>
      </c>
      <c r="AC866" s="152">
        <f t="shared" si="1523"/>
        <v>0</v>
      </c>
      <c r="AD866" s="32">
        <f t="shared" si="1523"/>
        <v>1036</v>
      </c>
      <c r="AE866" s="32">
        <f t="shared" si="1523"/>
        <v>0</v>
      </c>
      <c r="AF866" s="32">
        <f t="shared" si="1523"/>
        <v>0</v>
      </c>
      <c r="AG866" s="32"/>
      <c r="AH866" s="152">
        <f t="shared" si="1524"/>
        <v>0</v>
      </c>
      <c r="AI866" s="152">
        <f t="shared" si="1524"/>
        <v>0</v>
      </c>
      <c r="AJ866" s="152">
        <f t="shared" si="1524"/>
        <v>0</v>
      </c>
      <c r="AK866" s="152">
        <f t="shared" si="1524"/>
        <v>0</v>
      </c>
      <c r="AL866" s="32">
        <f t="shared" si="1524"/>
        <v>1036</v>
      </c>
      <c r="AM866" s="32">
        <f t="shared" si="1524"/>
        <v>0</v>
      </c>
      <c r="AN866" s="32">
        <f t="shared" si="1524"/>
        <v>0</v>
      </c>
      <c r="AO866" s="32">
        <f t="shared" si="1524"/>
        <v>0</v>
      </c>
      <c r="AP866" s="32">
        <f t="shared" si="1524"/>
        <v>0</v>
      </c>
      <c r="AQ866" s="32">
        <f t="shared" si="1524"/>
        <v>0</v>
      </c>
      <c r="AR866" s="32">
        <f t="shared" si="1524"/>
        <v>0</v>
      </c>
      <c r="AS866" s="32">
        <f t="shared" si="1524"/>
        <v>0</v>
      </c>
      <c r="AT866" s="32">
        <f t="shared" si="1524"/>
        <v>1036</v>
      </c>
      <c r="AU866" s="32">
        <f t="shared" si="1524"/>
        <v>0</v>
      </c>
      <c r="AV866" s="32">
        <f t="shared" si="1524"/>
        <v>0</v>
      </c>
      <c r="AW866" s="32">
        <f t="shared" si="1524"/>
        <v>0</v>
      </c>
    </row>
    <row r="867" spans="1:49" s="7" customFormat="1" ht="33.75">
      <c r="A867" s="29" t="s">
        <v>197</v>
      </c>
      <c r="B867" s="46" t="s">
        <v>9</v>
      </c>
      <c r="C867" s="46" t="s">
        <v>51</v>
      </c>
      <c r="D867" s="46" t="s">
        <v>331</v>
      </c>
      <c r="E867" s="46" t="s">
        <v>196</v>
      </c>
      <c r="F867" s="32">
        <v>1036</v>
      </c>
      <c r="G867" s="32"/>
      <c r="H867" s="32"/>
      <c r="I867" s="152"/>
      <c r="J867" s="152"/>
      <c r="K867" s="152"/>
      <c r="L867" s="32">
        <f>F867+I867+J867</f>
        <v>1036</v>
      </c>
      <c r="M867" s="32">
        <f>G867+J867</f>
        <v>0</v>
      </c>
      <c r="N867" s="32">
        <f>H867+K867</f>
        <v>0</v>
      </c>
      <c r="O867" s="152"/>
      <c r="P867" s="152"/>
      <c r="Q867" s="152"/>
      <c r="R867" s="32">
        <f>L867+O867+P867</f>
        <v>1036</v>
      </c>
      <c r="S867" s="32">
        <f>M867+P867</f>
        <v>0</v>
      </c>
      <c r="T867" s="32">
        <f>N867+Q867</f>
        <v>0</v>
      </c>
      <c r="U867" s="152"/>
      <c r="V867" s="152"/>
      <c r="W867" s="152"/>
      <c r="X867" s="32">
        <f>R867+U867+V867</f>
        <v>1036</v>
      </c>
      <c r="Y867" s="32">
        <f>S867+V867</f>
        <v>0</v>
      </c>
      <c r="Z867" s="32">
        <f>T867+W867</f>
        <v>0</v>
      </c>
      <c r="AA867" s="152"/>
      <c r="AB867" s="152"/>
      <c r="AC867" s="152"/>
      <c r="AD867" s="32">
        <f>X867+AA867+AB867</f>
        <v>1036</v>
      </c>
      <c r="AE867" s="32">
        <f>Y867+AB867</f>
        <v>0</v>
      </c>
      <c r="AF867" s="32">
        <f>Z867+AC867</f>
        <v>0</v>
      </c>
      <c r="AG867" s="32"/>
      <c r="AH867" s="152"/>
      <c r="AI867" s="152"/>
      <c r="AJ867" s="152"/>
      <c r="AK867" s="152"/>
      <c r="AL867" s="32">
        <f>AD867+AH867+AI867</f>
        <v>1036</v>
      </c>
      <c r="AM867" s="32">
        <f>AE867+AI867</f>
        <v>0</v>
      </c>
      <c r="AN867" s="32">
        <f>AF867+AJ867</f>
        <v>0</v>
      </c>
      <c r="AO867" s="32">
        <f>AH867+AK867</f>
        <v>0</v>
      </c>
      <c r="AP867" s="32"/>
      <c r="AQ867" s="32"/>
      <c r="AR867" s="32"/>
      <c r="AS867" s="32"/>
      <c r="AT867" s="32">
        <f>AL867+AP867+AQ867</f>
        <v>1036</v>
      </c>
      <c r="AU867" s="32">
        <f>AM867+AQ867</f>
        <v>0</v>
      </c>
      <c r="AV867" s="32">
        <f>AN867+AR867</f>
        <v>0</v>
      </c>
      <c r="AW867" s="32">
        <f>AP867+AS867</f>
        <v>0</v>
      </c>
    </row>
    <row r="868" spans="1:49" s="7" customFormat="1" ht="66.75">
      <c r="A868" s="49" t="s">
        <v>223</v>
      </c>
      <c r="B868" s="46" t="s">
        <v>9</v>
      </c>
      <c r="C868" s="46" t="s">
        <v>51</v>
      </c>
      <c r="D868" s="46" t="s">
        <v>332</v>
      </c>
      <c r="E868" s="46"/>
      <c r="F868" s="32">
        <f t="shared" ref="F868:U869" si="1525">F869</f>
        <v>7943</v>
      </c>
      <c r="G868" s="32">
        <f t="shared" si="1525"/>
        <v>0</v>
      </c>
      <c r="H868" s="32">
        <f t="shared" si="1525"/>
        <v>0</v>
      </c>
      <c r="I868" s="152">
        <f t="shared" si="1525"/>
        <v>0</v>
      </c>
      <c r="J868" s="152">
        <f t="shared" si="1525"/>
        <v>0</v>
      </c>
      <c r="K868" s="152">
        <f t="shared" si="1525"/>
        <v>0</v>
      </c>
      <c r="L868" s="32">
        <f t="shared" si="1525"/>
        <v>7943</v>
      </c>
      <c r="M868" s="32">
        <f t="shared" si="1525"/>
        <v>0</v>
      </c>
      <c r="N868" s="32">
        <f t="shared" si="1525"/>
        <v>0</v>
      </c>
      <c r="O868" s="152">
        <f t="shared" si="1525"/>
        <v>0</v>
      </c>
      <c r="P868" s="152">
        <f t="shared" si="1525"/>
        <v>0</v>
      </c>
      <c r="Q868" s="152">
        <f t="shared" si="1525"/>
        <v>0</v>
      </c>
      <c r="R868" s="32">
        <f t="shared" si="1525"/>
        <v>7943</v>
      </c>
      <c r="S868" s="32">
        <f t="shared" si="1525"/>
        <v>0</v>
      </c>
      <c r="T868" s="32">
        <f t="shared" si="1525"/>
        <v>0</v>
      </c>
      <c r="U868" s="152">
        <f t="shared" si="1525"/>
        <v>0</v>
      </c>
      <c r="V868" s="152">
        <f t="shared" ref="U868:AL869" si="1526">V869</f>
        <v>0</v>
      </c>
      <c r="W868" s="152">
        <f t="shared" si="1526"/>
        <v>0</v>
      </c>
      <c r="X868" s="32">
        <f t="shared" si="1526"/>
        <v>7943</v>
      </c>
      <c r="Y868" s="32">
        <f t="shared" si="1526"/>
        <v>0</v>
      </c>
      <c r="Z868" s="32">
        <f t="shared" si="1526"/>
        <v>0</v>
      </c>
      <c r="AA868" s="152">
        <f t="shared" si="1526"/>
        <v>0</v>
      </c>
      <c r="AB868" s="152">
        <f t="shared" si="1526"/>
        <v>0</v>
      </c>
      <c r="AC868" s="152">
        <f t="shared" si="1526"/>
        <v>0</v>
      </c>
      <c r="AD868" s="32">
        <f t="shared" si="1526"/>
        <v>7943</v>
      </c>
      <c r="AE868" s="32">
        <f t="shared" si="1526"/>
        <v>0</v>
      </c>
      <c r="AF868" s="32">
        <f t="shared" si="1526"/>
        <v>0</v>
      </c>
      <c r="AG868" s="32"/>
      <c r="AH868" s="152">
        <f t="shared" si="1526"/>
        <v>0</v>
      </c>
      <c r="AI868" s="152">
        <f t="shared" si="1526"/>
        <v>0</v>
      </c>
      <c r="AJ868" s="152">
        <f t="shared" si="1526"/>
        <v>0</v>
      </c>
      <c r="AK868" s="152">
        <f t="shared" si="1526"/>
        <v>0</v>
      </c>
      <c r="AL868" s="32">
        <f t="shared" si="1526"/>
        <v>7943</v>
      </c>
      <c r="AM868" s="32">
        <f t="shared" ref="AH868:AW869" si="1527">AM869</f>
        <v>0</v>
      </c>
      <c r="AN868" s="32">
        <f t="shared" si="1527"/>
        <v>0</v>
      </c>
      <c r="AO868" s="32">
        <f t="shared" si="1527"/>
        <v>0</v>
      </c>
      <c r="AP868" s="32">
        <f t="shared" si="1527"/>
        <v>0</v>
      </c>
      <c r="AQ868" s="32">
        <f t="shared" si="1527"/>
        <v>0</v>
      </c>
      <c r="AR868" s="32">
        <f t="shared" si="1527"/>
        <v>0</v>
      </c>
      <c r="AS868" s="32">
        <f t="shared" si="1527"/>
        <v>0</v>
      </c>
      <c r="AT868" s="32">
        <f t="shared" si="1527"/>
        <v>7943</v>
      </c>
      <c r="AU868" s="32">
        <f t="shared" si="1527"/>
        <v>0</v>
      </c>
      <c r="AV868" s="32">
        <f t="shared" si="1527"/>
        <v>0</v>
      </c>
      <c r="AW868" s="32">
        <f t="shared" si="1527"/>
        <v>0</v>
      </c>
    </row>
    <row r="869" spans="1:49" s="7" customFormat="1" ht="33.75">
      <c r="A869" s="70" t="s">
        <v>100</v>
      </c>
      <c r="B869" s="46" t="s">
        <v>9</v>
      </c>
      <c r="C869" s="46" t="s">
        <v>51</v>
      </c>
      <c r="D869" s="46" t="s">
        <v>332</v>
      </c>
      <c r="E869" s="46" t="s">
        <v>89</v>
      </c>
      <c r="F869" s="32">
        <f t="shared" si="1525"/>
        <v>7943</v>
      </c>
      <c r="G869" s="32">
        <f t="shared" si="1525"/>
        <v>0</v>
      </c>
      <c r="H869" s="32">
        <f t="shared" si="1525"/>
        <v>0</v>
      </c>
      <c r="I869" s="152">
        <f t="shared" si="1525"/>
        <v>0</v>
      </c>
      <c r="J869" s="152">
        <f t="shared" si="1525"/>
        <v>0</v>
      </c>
      <c r="K869" s="152">
        <f t="shared" si="1525"/>
        <v>0</v>
      </c>
      <c r="L869" s="32">
        <f t="shared" si="1525"/>
        <v>7943</v>
      </c>
      <c r="M869" s="32">
        <f t="shared" si="1525"/>
        <v>0</v>
      </c>
      <c r="N869" s="32">
        <f t="shared" si="1525"/>
        <v>0</v>
      </c>
      <c r="O869" s="152">
        <f t="shared" si="1525"/>
        <v>0</v>
      </c>
      <c r="P869" s="152">
        <f t="shared" si="1525"/>
        <v>0</v>
      </c>
      <c r="Q869" s="152">
        <f t="shared" si="1525"/>
        <v>0</v>
      </c>
      <c r="R869" s="32">
        <f t="shared" si="1525"/>
        <v>7943</v>
      </c>
      <c r="S869" s="32">
        <f t="shared" si="1525"/>
        <v>0</v>
      </c>
      <c r="T869" s="32">
        <f t="shared" si="1525"/>
        <v>0</v>
      </c>
      <c r="U869" s="152">
        <f t="shared" si="1526"/>
        <v>0</v>
      </c>
      <c r="V869" s="152">
        <f t="shared" si="1526"/>
        <v>0</v>
      </c>
      <c r="W869" s="152">
        <f t="shared" si="1526"/>
        <v>0</v>
      </c>
      <c r="X869" s="32">
        <f t="shared" si="1526"/>
        <v>7943</v>
      </c>
      <c r="Y869" s="32">
        <f t="shared" si="1526"/>
        <v>0</v>
      </c>
      <c r="Z869" s="32">
        <f t="shared" si="1526"/>
        <v>0</v>
      </c>
      <c r="AA869" s="152">
        <f t="shared" si="1526"/>
        <v>0</v>
      </c>
      <c r="AB869" s="152">
        <f t="shared" si="1526"/>
        <v>0</v>
      </c>
      <c r="AC869" s="152">
        <f t="shared" si="1526"/>
        <v>0</v>
      </c>
      <c r="AD869" s="32">
        <f t="shared" si="1526"/>
        <v>7943</v>
      </c>
      <c r="AE869" s="32">
        <f t="shared" si="1526"/>
        <v>0</v>
      </c>
      <c r="AF869" s="32">
        <f t="shared" si="1526"/>
        <v>0</v>
      </c>
      <c r="AG869" s="32"/>
      <c r="AH869" s="152">
        <f t="shared" si="1527"/>
        <v>0</v>
      </c>
      <c r="AI869" s="152">
        <f t="shared" si="1527"/>
        <v>0</v>
      </c>
      <c r="AJ869" s="152">
        <f t="shared" si="1527"/>
        <v>0</v>
      </c>
      <c r="AK869" s="152">
        <f t="shared" si="1527"/>
        <v>0</v>
      </c>
      <c r="AL869" s="32">
        <f t="shared" si="1527"/>
        <v>7943</v>
      </c>
      <c r="AM869" s="32">
        <f t="shared" si="1527"/>
        <v>0</v>
      </c>
      <c r="AN869" s="32">
        <f t="shared" si="1527"/>
        <v>0</v>
      </c>
      <c r="AO869" s="32">
        <f t="shared" si="1527"/>
        <v>0</v>
      </c>
      <c r="AP869" s="32">
        <f t="shared" si="1527"/>
        <v>0</v>
      </c>
      <c r="AQ869" s="32">
        <f t="shared" si="1527"/>
        <v>0</v>
      </c>
      <c r="AR869" s="32">
        <f t="shared" si="1527"/>
        <v>0</v>
      </c>
      <c r="AS869" s="32">
        <f t="shared" si="1527"/>
        <v>0</v>
      </c>
      <c r="AT869" s="32">
        <f t="shared" si="1527"/>
        <v>7943</v>
      </c>
      <c r="AU869" s="32">
        <f t="shared" si="1527"/>
        <v>0</v>
      </c>
      <c r="AV869" s="32">
        <f t="shared" si="1527"/>
        <v>0</v>
      </c>
      <c r="AW869" s="32">
        <f t="shared" si="1527"/>
        <v>0</v>
      </c>
    </row>
    <row r="870" spans="1:49" s="7" customFormat="1" ht="33.75">
      <c r="A870" s="29" t="s">
        <v>197</v>
      </c>
      <c r="B870" s="46" t="s">
        <v>9</v>
      </c>
      <c r="C870" s="46" t="s">
        <v>51</v>
      </c>
      <c r="D870" s="46" t="s">
        <v>332</v>
      </c>
      <c r="E870" s="46" t="s">
        <v>196</v>
      </c>
      <c r="F870" s="32">
        <v>7943</v>
      </c>
      <c r="G870" s="32"/>
      <c r="H870" s="32"/>
      <c r="I870" s="152"/>
      <c r="J870" s="152"/>
      <c r="K870" s="152"/>
      <c r="L870" s="32">
        <f>F870+I870+J870</f>
        <v>7943</v>
      </c>
      <c r="M870" s="32">
        <f>G870+J870</f>
        <v>0</v>
      </c>
      <c r="N870" s="32">
        <f>H870+K870</f>
        <v>0</v>
      </c>
      <c r="O870" s="152"/>
      <c r="P870" s="152"/>
      <c r="Q870" s="152"/>
      <c r="R870" s="32">
        <f>L870+O870+P870</f>
        <v>7943</v>
      </c>
      <c r="S870" s="32">
        <f>M870+P870</f>
        <v>0</v>
      </c>
      <c r="T870" s="32">
        <f>N870+Q870</f>
        <v>0</v>
      </c>
      <c r="U870" s="152"/>
      <c r="V870" s="152"/>
      <c r="W870" s="152"/>
      <c r="X870" s="32">
        <f>R870+U870+V870</f>
        <v>7943</v>
      </c>
      <c r="Y870" s="32">
        <f>S870+V870</f>
        <v>0</v>
      </c>
      <c r="Z870" s="32">
        <f>T870+W870</f>
        <v>0</v>
      </c>
      <c r="AA870" s="152"/>
      <c r="AB870" s="152"/>
      <c r="AC870" s="152"/>
      <c r="AD870" s="32">
        <f>X870+AA870+AB870</f>
        <v>7943</v>
      </c>
      <c r="AE870" s="32">
        <f>Y870+AB870</f>
        <v>0</v>
      </c>
      <c r="AF870" s="32">
        <f>Z870+AC870</f>
        <v>0</v>
      </c>
      <c r="AG870" s="32"/>
      <c r="AH870" s="152"/>
      <c r="AI870" s="152"/>
      <c r="AJ870" s="152"/>
      <c r="AK870" s="152"/>
      <c r="AL870" s="32">
        <f>AD870+AH870+AI870</f>
        <v>7943</v>
      </c>
      <c r="AM870" s="32">
        <f>AE870+AI870</f>
        <v>0</v>
      </c>
      <c r="AN870" s="32">
        <f>AF870+AJ870</f>
        <v>0</v>
      </c>
      <c r="AO870" s="32">
        <f>AH870+AK870</f>
        <v>0</v>
      </c>
      <c r="AP870" s="32"/>
      <c r="AQ870" s="32"/>
      <c r="AR870" s="32"/>
      <c r="AS870" s="32"/>
      <c r="AT870" s="32">
        <f>AL870+AP870+AQ870</f>
        <v>7943</v>
      </c>
      <c r="AU870" s="32">
        <f>AM870+AQ870</f>
        <v>0</v>
      </c>
      <c r="AV870" s="32">
        <f>AN870+AR870</f>
        <v>0</v>
      </c>
      <c r="AW870" s="32">
        <f>AP870+AS870</f>
        <v>0</v>
      </c>
    </row>
    <row r="871" spans="1:49" s="7" customFormat="1" ht="66.75">
      <c r="A871" s="42" t="s">
        <v>414</v>
      </c>
      <c r="B871" s="46" t="s">
        <v>9</v>
      </c>
      <c r="C871" s="46" t="s">
        <v>51</v>
      </c>
      <c r="D871" s="46" t="s">
        <v>333</v>
      </c>
      <c r="E871" s="46"/>
      <c r="F871" s="32">
        <f t="shared" ref="F871:U872" si="1528">F872</f>
        <v>113</v>
      </c>
      <c r="G871" s="32">
        <f t="shared" si="1528"/>
        <v>0</v>
      </c>
      <c r="H871" s="32">
        <f t="shared" si="1528"/>
        <v>0</v>
      </c>
      <c r="I871" s="152">
        <f t="shared" si="1528"/>
        <v>0</v>
      </c>
      <c r="J871" s="152">
        <f t="shared" si="1528"/>
        <v>0</v>
      </c>
      <c r="K871" s="152">
        <f t="shared" si="1528"/>
        <v>0</v>
      </c>
      <c r="L871" s="32">
        <f t="shared" si="1528"/>
        <v>113</v>
      </c>
      <c r="M871" s="32">
        <f t="shared" si="1528"/>
        <v>0</v>
      </c>
      <c r="N871" s="32">
        <f t="shared" si="1528"/>
        <v>0</v>
      </c>
      <c r="O871" s="152">
        <f t="shared" si="1528"/>
        <v>0</v>
      </c>
      <c r="P871" s="152">
        <f t="shared" si="1528"/>
        <v>0</v>
      </c>
      <c r="Q871" s="152">
        <f t="shared" si="1528"/>
        <v>0</v>
      </c>
      <c r="R871" s="32">
        <f t="shared" si="1528"/>
        <v>113</v>
      </c>
      <c r="S871" s="32">
        <f t="shared" si="1528"/>
        <v>0</v>
      </c>
      <c r="T871" s="32">
        <f t="shared" si="1528"/>
        <v>0</v>
      </c>
      <c r="U871" s="152">
        <f t="shared" si="1528"/>
        <v>0</v>
      </c>
      <c r="V871" s="152">
        <f t="shared" ref="U871:AL872" si="1529">V872</f>
        <v>0</v>
      </c>
      <c r="W871" s="152">
        <f t="shared" si="1529"/>
        <v>0</v>
      </c>
      <c r="X871" s="32">
        <f t="shared" si="1529"/>
        <v>113</v>
      </c>
      <c r="Y871" s="32">
        <f t="shared" si="1529"/>
        <v>0</v>
      </c>
      <c r="Z871" s="32">
        <f t="shared" si="1529"/>
        <v>0</v>
      </c>
      <c r="AA871" s="152">
        <f t="shared" si="1529"/>
        <v>0</v>
      </c>
      <c r="AB871" s="152">
        <f t="shared" si="1529"/>
        <v>0</v>
      </c>
      <c r="AC871" s="152">
        <f t="shared" si="1529"/>
        <v>0</v>
      </c>
      <c r="AD871" s="32">
        <f t="shared" si="1529"/>
        <v>113</v>
      </c>
      <c r="AE871" s="32">
        <f t="shared" si="1529"/>
        <v>0</v>
      </c>
      <c r="AF871" s="32">
        <f t="shared" si="1529"/>
        <v>0</v>
      </c>
      <c r="AG871" s="32"/>
      <c r="AH871" s="152">
        <f t="shared" si="1529"/>
        <v>0</v>
      </c>
      <c r="AI871" s="152">
        <f t="shared" si="1529"/>
        <v>0</v>
      </c>
      <c r="AJ871" s="152">
        <f t="shared" si="1529"/>
        <v>0</v>
      </c>
      <c r="AK871" s="152">
        <f t="shared" si="1529"/>
        <v>0</v>
      </c>
      <c r="AL871" s="32">
        <f t="shared" si="1529"/>
        <v>113</v>
      </c>
      <c r="AM871" s="32">
        <f t="shared" ref="AH871:AW872" si="1530">AM872</f>
        <v>0</v>
      </c>
      <c r="AN871" s="32">
        <f t="shared" si="1530"/>
        <v>0</v>
      </c>
      <c r="AO871" s="32">
        <f t="shared" si="1530"/>
        <v>0</v>
      </c>
      <c r="AP871" s="32">
        <f t="shared" si="1530"/>
        <v>0</v>
      </c>
      <c r="AQ871" s="32">
        <f t="shared" si="1530"/>
        <v>0</v>
      </c>
      <c r="AR871" s="32">
        <f t="shared" si="1530"/>
        <v>0</v>
      </c>
      <c r="AS871" s="32">
        <f t="shared" si="1530"/>
        <v>0</v>
      </c>
      <c r="AT871" s="32">
        <f t="shared" si="1530"/>
        <v>113</v>
      </c>
      <c r="AU871" s="32">
        <f t="shared" si="1530"/>
        <v>0</v>
      </c>
      <c r="AV871" s="32">
        <f t="shared" si="1530"/>
        <v>0</v>
      </c>
      <c r="AW871" s="32">
        <f t="shared" si="1530"/>
        <v>0</v>
      </c>
    </row>
    <row r="872" spans="1:49" s="7" customFormat="1" ht="33.75">
      <c r="A872" s="70" t="s">
        <v>100</v>
      </c>
      <c r="B872" s="46" t="s">
        <v>9</v>
      </c>
      <c r="C872" s="46" t="s">
        <v>51</v>
      </c>
      <c r="D872" s="46" t="s">
        <v>333</v>
      </c>
      <c r="E872" s="46" t="s">
        <v>89</v>
      </c>
      <c r="F872" s="32">
        <f t="shared" si="1528"/>
        <v>113</v>
      </c>
      <c r="G872" s="32">
        <f t="shared" si="1528"/>
        <v>0</v>
      </c>
      <c r="H872" s="32">
        <f t="shared" si="1528"/>
        <v>0</v>
      </c>
      <c r="I872" s="152">
        <f t="shared" si="1528"/>
        <v>0</v>
      </c>
      <c r="J872" s="152">
        <f t="shared" si="1528"/>
        <v>0</v>
      </c>
      <c r="K872" s="152">
        <f t="shared" si="1528"/>
        <v>0</v>
      </c>
      <c r="L872" s="32">
        <f t="shared" si="1528"/>
        <v>113</v>
      </c>
      <c r="M872" s="32">
        <f t="shared" si="1528"/>
        <v>0</v>
      </c>
      <c r="N872" s="32">
        <f t="shared" si="1528"/>
        <v>0</v>
      </c>
      <c r="O872" s="152">
        <f t="shared" si="1528"/>
        <v>0</v>
      </c>
      <c r="P872" s="152">
        <f t="shared" si="1528"/>
        <v>0</v>
      </c>
      <c r="Q872" s="152">
        <f t="shared" si="1528"/>
        <v>0</v>
      </c>
      <c r="R872" s="32">
        <f t="shared" si="1528"/>
        <v>113</v>
      </c>
      <c r="S872" s="32">
        <f t="shared" si="1528"/>
        <v>0</v>
      </c>
      <c r="T872" s="32">
        <f t="shared" si="1528"/>
        <v>0</v>
      </c>
      <c r="U872" s="152">
        <f t="shared" si="1529"/>
        <v>0</v>
      </c>
      <c r="V872" s="152">
        <f t="shared" si="1529"/>
        <v>0</v>
      </c>
      <c r="W872" s="152">
        <f t="shared" si="1529"/>
        <v>0</v>
      </c>
      <c r="X872" s="32">
        <f t="shared" si="1529"/>
        <v>113</v>
      </c>
      <c r="Y872" s="32">
        <f t="shared" si="1529"/>
        <v>0</v>
      </c>
      <c r="Z872" s="32">
        <f t="shared" si="1529"/>
        <v>0</v>
      </c>
      <c r="AA872" s="152">
        <f t="shared" si="1529"/>
        <v>0</v>
      </c>
      <c r="AB872" s="152">
        <f t="shared" si="1529"/>
        <v>0</v>
      </c>
      <c r="AC872" s="152">
        <f t="shared" si="1529"/>
        <v>0</v>
      </c>
      <c r="AD872" s="32">
        <f t="shared" si="1529"/>
        <v>113</v>
      </c>
      <c r="AE872" s="32">
        <f t="shared" si="1529"/>
        <v>0</v>
      </c>
      <c r="AF872" s="32">
        <f t="shared" si="1529"/>
        <v>0</v>
      </c>
      <c r="AG872" s="32"/>
      <c r="AH872" s="152">
        <f t="shared" si="1530"/>
        <v>0</v>
      </c>
      <c r="AI872" s="152">
        <f t="shared" si="1530"/>
        <v>0</v>
      </c>
      <c r="AJ872" s="152">
        <f t="shared" si="1530"/>
        <v>0</v>
      </c>
      <c r="AK872" s="152">
        <f t="shared" si="1530"/>
        <v>0</v>
      </c>
      <c r="AL872" s="32">
        <f t="shared" si="1530"/>
        <v>113</v>
      </c>
      <c r="AM872" s="32">
        <f t="shared" si="1530"/>
        <v>0</v>
      </c>
      <c r="AN872" s="32">
        <f t="shared" si="1530"/>
        <v>0</v>
      </c>
      <c r="AO872" s="32">
        <f t="shared" si="1530"/>
        <v>0</v>
      </c>
      <c r="AP872" s="32">
        <f t="shared" si="1530"/>
        <v>0</v>
      </c>
      <c r="AQ872" s="32">
        <f t="shared" si="1530"/>
        <v>0</v>
      </c>
      <c r="AR872" s="32">
        <f t="shared" si="1530"/>
        <v>0</v>
      </c>
      <c r="AS872" s="32">
        <f t="shared" si="1530"/>
        <v>0</v>
      </c>
      <c r="AT872" s="32">
        <f t="shared" si="1530"/>
        <v>113</v>
      </c>
      <c r="AU872" s="32">
        <f t="shared" si="1530"/>
        <v>0</v>
      </c>
      <c r="AV872" s="32">
        <f t="shared" si="1530"/>
        <v>0</v>
      </c>
      <c r="AW872" s="32">
        <f t="shared" si="1530"/>
        <v>0</v>
      </c>
    </row>
    <row r="873" spans="1:49" s="7" customFormat="1" ht="33.75">
      <c r="A873" s="29" t="s">
        <v>197</v>
      </c>
      <c r="B873" s="46" t="s">
        <v>9</v>
      </c>
      <c r="C873" s="46" t="s">
        <v>51</v>
      </c>
      <c r="D873" s="46" t="s">
        <v>333</v>
      </c>
      <c r="E873" s="46" t="s">
        <v>196</v>
      </c>
      <c r="F873" s="32">
        <v>113</v>
      </c>
      <c r="G873" s="32"/>
      <c r="H873" s="32"/>
      <c r="I873" s="152"/>
      <c r="J873" s="152"/>
      <c r="K873" s="152"/>
      <c r="L873" s="32">
        <f>F873+I873+J873</f>
        <v>113</v>
      </c>
      <c r="M873" s="32">
        <f>G873+J873</f>
        <v>0</v>
      </c>
      <c r="N873" s="32">
        <f>H873+K873</f>
        <v>0</v>
      </c>
      <c r="O873" s="152"/>
      <c r="P873" s="152"/>
      <c r="Q873" s="152"/>
      <c r="R873" s="32">
        <f>L873+O873+P873</f>
        <v>113</v>
      </c>
      <c r="S873" s="32">
        <f>M873+P873</f>
        <v>0</v>
      </c>
      <c r="T873" s="32">
        <f>N873+Q873</f>
        <v>0</v>
      </c>
      <c r="U873" s="152"/>
      <c r="V873" s="152"/>
      <c r="W873" s="152"/>
      <c r="X873" s="32">
        <f>R873+U873+V873</f>
        <v>113</v>
      </c>
      <c r="Y873" s="32">
        <f>S873+V873</f>
        <v>0</v>
      </c>
      <c r="Z873" s="32">
        <f>T873+W873</f>
        <v>0</v>
      </c>
      <c r="AA873" s="152"/>
      <c r="AB873" s="152"/>
      <c r="AC873" s="152"/>
      <c r="AD873" s="32">
        <f>X873+AA873+AB873</f>
        <v>113</v>
      </c>
      <c r="AE873" s="32">
        <f>Y873+AB873</f>
        <v>0</v>
      </c>
      <c r="AF873" s="32">
        <f>Z873+AC873</f>
        <v>0</v>
      </c>
      <c r="AG873" s="32"/>
      <c r="AH873" s="152"/>
      <c r="AI873" s="152"/>
      <c r="AJ873" s="152"/>
      <c r="AK873" s="152"/>
      <c r="AL873" s="32">
        <f>AD873+AH873+AI873</f>
        <v>113</v>
      </c>
      <c r="AM873" s="32">
        <f>AE873+AI873</f>
        <v>0</v>
      </c>
      <c r="AN873" s="32">
        <f>AF873+AJ873</f>
        <v>0</v>
      </c>
      <c r="AO873" s="32">
        <f>AH873+AK873</f>
        <v>0</v>
      </c>
      <c r="AP873" s="32"/>
      <c r="AQ873" s="32"/>
      <c r="AR873" s="32"/>
      <c r="AS873" s="32"/>
      <c r="AT873" s="32">
        <f>AL873+AP873+AQ873</f>
        <v>113</v>
      </c>
      <c r="AU873" s="32">
        <f>AM873+AQ873</f>
        <v>0</v>
      </c>
      <c r="AV873" s="32">
        <f>AN873+AR873</f>
        <v>0</v>
      </c>
      <c r="AW873" s="32">
        <f>AP873+AS873</f>
        <v>0</v>
      </c>
    </row>
    <row r="874" spans="1:49" s="7" customFormat="1" ht="66.75">
      <c r="A874" s="42" t="s">
        <v>217</v>
      </c>
      <c r="B874" s="46" t="s">
        <v>9</v>
      </c>
      <c r="C874" s="46" t="s">
        <v>51</v>
      </c>
      <c r="D874" s="46" t="s">
        <v>334</v>
      </c>
      <c r="E874" s="46"/>
      <c r="F874" s="32">
        <f t="shared" ref="F874:U875" si="1531">F875</f>
        <v>2515</v>
      </c>
      <c r="G874" s="32">
        <f t="shared" si="1531"/>
        <v>0</v>
      </c>
      <c r="H874" s="32">
        <f t="shared" si="1531"/>
        <v>0</v>
      </c>
      <c r="I874" s="152">
        <f t="shared" si="1531"/>
        <v>0</v>
      </c>
      <c r="J874" s="152">
        <f t="shared" si="1531"/>
        <v>0</v>
      </c>
      <c r="K874" s="152">
        <f t="shared" si="1531"/>
        <v>0</v>
      </c>
      <c r="L874" s="32">
        <f t="shared" si="1531"/>
        <v>2515</v>
      </c>
      <c r="M874" s="32">
        <f t="shared" si="1531"/>
        <v>0</v>
      </c>
      <c r="N874" s="32">
        <f t="shared" si="1531"/>
        <v>0</v>
      </c>
      <c r="O874" s="152">
        <f t="shared" si="1531"/>
        <v>0</v>
      </c>
      <c r="P874" s="152">
        <f t="shared" si="1531"/>
        <v>0</v>
      </c>
      <c r="Q874" s="152">
        <f t="shared" si="1531"/>
        <v>0</v>
      </c>
      <c r="R874" s="32">
        <f t="shared" si="1531"/>
        <v>2515</v>
      </c>
      <c r="S874" s="32">
        <f t="shared" si="1531"/>
        <v>0</v>
      </c>
      <c r="T874" s="32">
        <f t="shared" si="1531"/>
        <v>0</v>
      </c>
      <c r="U874" s="152">
        <f t="shared" si="1531"/>
        <v>0</v>
      </c>
      <c r="V874" s="152">
        <f t="shared" ref="U874:AL875" si="1532">V875</f>
        <v>0</v>
      </c>
      <c r="W874" s="152">
        <f t="shared" si="1532"/>
        <v>0</v>
      </c>
      <c r="X874" s="32">
        <f t="shared" si="1532"/>
        <v>2515</v>
      </c>
      <c r="Y874" s="32">
        <f t="shared" si="1532"/>
        <v>0</v>
      </c>
      <c r="Z874" s="32">
        <f t="shared" si="1532"/>
        <v>0</v>
      </c>
      <c r="AA874" s="152">
        <f t="shared" si="1532"/>
        <v>0</v>
      </c>
      <c r="AB874" s="152">
        <f t="shared" si="1532"/>
        <v>0</v>
      </c>
      <c r="AC874" s="152">
        <f t="shared" si="1532"/>
        <v>0</v>
      </c>
      <c r="AD874" s="32">
        <f t="shared" si="1532"/>
        <v>2515</v>
      </c>
      <c r="AE874" s="32">
        <f t="shared" si="1532"/>
        <v>0</v>
      </c>
      <c r="AF874" s="32">
        <f t="shared" si="1532"/>
        <v>0</v>
      </c>
      <c r="AG874" s="32"/>
      <c r="AH874" s="152">
        <f t="shared" si="1532"/>
        <v>0</v>
      </c>
      <c r="AI874" s="152">
        <f t="shared" si="1532"/>
        <v>0</v>
      </c>
      <c r="AJ874" s="152">
        <f t="shared" si="1532"/>
        <v>0</v>
      </c>
      <c r="AK874" s="152">
        <f t="shared" si="1532"/>
        <v>0</v>
      </c>
      <c r="AL874" s="32">
        <f t="shared" si="1532"/>
        <v>2515</v>
      </c>
      <c r="AM874" s="32">
        <f t="shared" ref="AH874:AW875" si="1533">AM875</f>
        <v>0</v>
      </c>
      <c r="AN874" s="32">
        <f t="shared" si="1533"/>
        <v>0</v>
      </c>
      <c r="AO874" s="32">
        <f t="shared" si="1533"/>
        <v>0</v>
      </c>
      <c r="AP874" s="32">
        <f t="shared" si="1533"/>
        <v>0</v>
      </c>
      <c r="AQ874" s="32">
        <f t="shared" si="1533"/>
        <v>0</v>
      </c>
      <c r="AR874" s="32">
        <f t="shared" si="1533"/>
        <v>0</v>
      </c>
      <c r="AS874" s="32">
        <f t="shared" si="1533"/>
        <v>0</v>
      </c>
      <c r="AT874" s="32">
        <f t="shared" si="1533"/>
        <v>2515</v>
      </c>
      <c r="AU874" s="32">
        <f t="shared" si="1533"/>
        <v>0</v>
      </c>
      <c r="AV874" s="32">
        <f t="shared" si="1533"/>
        <v>0</v>
      </c>
      <c r="AW874" s="32">
        <f t="shared" si="1533"/>
        <v>0</v>
      </c>
    </row>
    <row r="875" spans="1:49" s="7" customFormat="1" ht="38.25" customHeight="1">
      <c r="A875" s="70" t="s">
        <v>100</v>
      </c>
      <c r="B875" s="46" t="s">
        <v>9</v>
      </c>
      <c r="C875" s="46" t="s">
        <v>51</v>
      </c>
      <c r="D875" s="46" t="s">
        <v>334</v>
      </c>
      <c r="E875" s="46" t="s">
        <v>89</v>
      </c>
      <c r="F875" s="32">
        <f t="shared" si="1531"/>
        <v>2515</v>
      </c>
      <c r="G875" s="32">
        <f t="shared" si="1531"/>
        <v>0</v>
      </c>
      <c r="H875" s="32">
        <f t="shared" si="1531"/>
        <v>0</v>
      </c>
      <c r="I875" s="152">
        <f t="shared" si="1531"/>
        <v>0</v>
      </c>
      <c r="J875" s="152">
        <f t="shared" si="1531"/>
        <v>0</v>
      </c>
      <c r="K875" s="152">
        <f t="shared" si="1531"/>
        <v>0</v>
      </c>
      <c r="L875" s="32">
        <f t="shared" si="1531"/>
        <v>2515</v>
      </c>
      <c r="M875" s="32">
        <f t="shared" si="1531"/>
        <v>0</v>
      </c>
      <c r="N875" s="32">
        <f t="shared" si="1531"/>
        <v>0</v>
      </c>
      <c r="O875" s="152">
        <f t="shared" si="1531"/>
        <v>0</v>
      </c>
      <c r="P875" s="152">
        <f t="shared" si="1531"/>
        <v>0</v>
      </c>
      <c r="Q875" s="152">
        <f t="shared" si="1531"/>
        <v>0</v>
      </c>
      <c r="R875" s="32">
        <f t="shared" si="1531"/>
        <v>2515</v>
      </c>
      <c r="S875" s="32">
        <f t="shared" si="1531"/>
        <v>0</v>
      </c>
      <c r="T875" s="32">
        <f t="shared" si="1531"/>
        <v>0</v>
      </c>
      <c r="U875" s="152">
        <f t="shared" si="1532"/>
        <v>0</v>
      </c>
      <c r="V875" s="152">
        <f t="shared" si="1532"/>
        <v>0</v>
      </c>
      <c r="W875" s="152">
        <f t="shared" si="1532"/>
        <v>0</v>
      </c>
      <c r="X875" s="32">
        <f t="shared" si="1532"/>
        <v>2515</v>
      </c>
      <c r="Y875" s="32">
        <f t="shared" si="1532"/>
        <v>0</v>
      </c>
      <c r="Z875" s="32">
        <f t="shared" si="1532"/>
        <v>0</v>
      </c>
      <c r="AA875" s="152">
        <f t="shared" si="1532"/>
        <v>0</v>
      </c>
      <c r="AB875" s="152">
        <f t="shared" si="1532"/>
        <v>0</v>
      </c>
      <c r="AC875" s="152">
        <f t="shared" si="1532"/>
        <v>0</v>
      </c>
      <c r="AD875" s="32">
        <f t="shared" si="1532"/>
        <v>2515</v>
      </c>
      <c r="AE875" s="32">
        <f t="shared" si="1532"/>
        <v>0</v>
      </c>
      <c r="AF875" s="32">
        <f t="shared" si="1532"/>
        <v>0</v>
      </c>
      <c r="AG875" s="32"/>
      <c r="AH875" s="152">
        <f t="shared" si="1533"/>
        <v>0</v>
      </c>
      <c r="AI875" s="152">
        <f t="shared" si="1533"/>
        <v>0</v>
      </c>
      <c r="AJ875" s="152">
        <f t="shared" si="1533"/>
        <v>0</v>
      </c>
      <c r="AK875" s="152">
        <f t="shared" si="1533"/>
        <v>0</v>
      </c>
      <c r="AL875" s="32">
        <f t="shared" si="1533"/>
        <v>2515</v>
      </c>
      <c r="AM875" s="32">
        <f t="shared" si="1533"/>
        <v>0</v>
      </c>
      <c r="AN875" s="32">
        <f t="shared" si="1533"/>
        <v>0</v>
      </c>
      <c r="AO875" s="32">
        <f t="shared" si="1533"/>
        <v>0</v>
      </c>
      <c r="AP875" s="32">
        <f t="shared" si="1533"/>
        <v>0</v>
      </c>
      <c r="AQ875" s="32">
        <f t="shared" si="1533"/>
        <v>0</v>
      </c>
      <c r="AR875" s="32">
        <f t="shared" si="1533"/>
        <v>0</v>
      </c>
      <c r="AS875" s="32">
        <f t="shared" si="1533"/>
        <v>0</v>
      </c>
      <c r="AT875" s="32">
        <f t="shared" si="1533"/>
        <v>2515</v>
      </c>
      <c r="AU875" s="32">
        <f t="shared" si="1533"/>
        <v>0</v>
      </c>
      <c r="AV875" s="32">
        <f t="shared" si="1533"/>
        <v>0</v>
      </c>
      <c r="AW875" s="32">
        <f t="shared" si="1533"/>
        <v>0</v>
      </c>
    </row>
    <row r="876" spans="1:49" s="7" customFormat="1" ht="37.5" customHeight="1">
      <c r="A876" s="29" t="s">
        <v>197</v>
      </c>
      <c r="B876" s="46" t="s">
        <v>9</v>
      </c>
      <c r="C876" s="46" t="s">
        <v>51</v>
      </c>
      <c r="D876" s="46" t="s">
        <v>334</v>
      </c>
      <c r="E876" s="46" t="s">
        <v>196</v>
      </c>
      <c r="F876" s="32">
        <v>2515</v>
      </c>
      <c r="G876" s="32"/>
      <c r="H876" s="32"/>
      <c r="I876" s="152"/>
      <c r="J876" s="152"/>
      <c r="K876" s="152"/>
      <c r="L876" s="32">
        <f>F876+I876+J876</f>
        <v>2515</v>
      </c>
      <c r="M876" s="32">
        <f>G876+J876</f>
        <v>0</v>
      </c>
      <c r="N876" s="32">
        <f>H876+K876</f>
        <v>0</v>
      </c>
      <c r="O876" s="152"/>
      <c r="P876" s="152"/>
      <c r="Q876" s="152"/>
      <c r="R876" s="32">
        <f>L876+O876+P876</f>
        <v>2515</v>
      </c>
      <c r="S876" s="32">
        <f>M876+P876</f>
        <v>0</v>
      </c>
      <c r="T876" s="32">
        <f>N876+Q876</f>
        <v>0</v>
      </c>
      <c r="U876" s="152"/>
      <c r="V876" s="152"/>
      <c r="W876" s="152"/>
      <c r="X876" s="32">
        <f>R876+U876+V876</f>
        <v>2515</v>
      </c>
      <c r="Y876" s="32">
        <f>S876+V876</f>
        <v>0</v>
      </c>
      <c r="Z876" s="32">
        <f>T876+W876</f>
        <v>0</v>
      </c>
      <c r="AA876" s="152"/>
      <c r="AB876" s="152"/>
      <c r="AC876" s="152"/>
      <c r="AD876" s="32">
        <f>X876+AA876+AB876</f>
        <v>2515</v>
      </c>
      <c r="AE876" s="32">
        <f>Y876+AB876</f>
        <v>0</v>
      </c>
      <c r="AF876" s="32">
        <f>Z876+AC876</f>
        <v>0</v>
      </c>
      <c r="AG876" s="32"/>
      <c r="AH876" s="152"/>
      <c r="AI876" s="152"/>
      <c r="AJ876" s="152"/>
      <c r="AK876" s="152"/>
      <c r="AL876" s="32">
        <f>AD876+AH876+AI876</f>
        <v>2515</v>
      </c>
      <c r="AM876" s="32">
        <f>AE876+AI876</f>
        <v>0</v>
      </c>
      <c r="AN876" s="32">
        <f>AF876+AJ876</f>
        <v>0</v>
      </c>
      <c r="AO876" s="32">
        <f>AH876+AK876</f>
        <v>0</v>
      </c>
      <c r="AP876" s="32"/>
      <c r="AQ876" s="32"/>
      <c r="AR876" s="32"/>
      <c r="AS876" s="32"/>
      <c r="AT876" s="32">
        <f>AL876+AP876+AQ876</f>
        <v>2515</v>
      </c>
      <c r="AU876" s="32">
        <f>AM876+AQ876</f>
        <v>0</v>
      </c>
      <c r="AV876" s="32">
        <f>AN876+AR876</f>
        <v>0</v>
      </c>
      <c r="AW876" s="32">
        <f>AP876+AS876</f>
        <v>0</v>
      </c>
    </row>
    <row r="877" spans="1:49" s="7" customFormat="1" ht="33.75">
      <c r="A877" s="42" t="s">
        <v>218</v>
      </c>
      <c r="B877" s="46" t="s">
        <v>9</v>
      </c>
      <c r="C877" s="46" t="s">
        <v>51</v>
      </c>
      <c r="D877" s="46" t="s">
        <v>335</v>
      </c>
      <c r="E877" s="46"/>
      <c r="F877" s="32">
        <f t="shared" ref="F877:U878" si="1534">F878</f>
        <v>1180</v>
      </c>
      <c r="G877" s="32">
        <f t="shared" si="1534"/>
        <v>0</v>
      </c>
      <c r="H877" s="32">
        <f t="shared" si="1534"/>
        <v>0</v>
      </c>
      <c r="I877" s="152">
        <f t="shared" si="1534"/>
        <v>0</v>
      </c>
      <c r="J877" s="152">
        <f t="shared" si="1534"/>
        <v>0</v>
      </c>
      <c r="K877" s="152">
        <f t="shared" si="1534"/>
        <v>0</v>
      </c>
      <c r="L877" s="32">
        <f t="shared" si="1534"/>
        <v>1180</v>
      </c>
      <c r="M877" s="32">
        <f t="shared" si="1534"/>
        <v>0</v>
      </c>
      <c r="N877" s="32">
        <f t="shared" si="1534"/>
        <v>0</v>
      </c>
      <c r="O877" s="152">
        <f t="shared" si="1534"/>
        <v>0</v>
      </c>
      <c r="P877" s="152">
        <f t="shared" si="1534"/>
        <v>0</v>
      </c>
      <c r="Q877" s="152">
        <f t="shared" si="1534"/>
        <v>0</v>
      </c>
      <c r="R877" s="32">
        <f t="shared" si="1534"/>
        <v>1180</v>
      </c>
      <c r="S877" s="32">
        <f t="shared" si="1534"/>
        <v>0</v>
      </c>
      <c r="T877" s="32">
        <f t="shared" si="1534"/>
        <v>0</v>
      </c>
      <c r="U877" s="152">
        <f t="shared" si="1534"/>
        <v>0</v>
      </c>
      <c r="V877" s="152">
        <f t="shared" ref="U877:AL878" si="1535">V878</f>
        <v>0</v>
      </c>
      <c r="W877" s="152">
        <f t="shared" si="1535"/>
        <v>0</v>
      </c>
      <c r="X877" s="32">
        <f t="shared" si="1535"/>
        <v>1180</v>
      </c>
      <c r="Y877" s="32">
        <f t="shared" si="1535"/>
        <v>0</v>
      </c>
      <c r="Z877" s="32">
        <f t="shared" si="1535"/>
        <v>0</v>
      </c>
      <c r="AA877" s="152">
        <f t="shared" si="1535"/>
        <v>0</v>
      </c>
      <c r="AB877" s="152">
        <f t="shared" si="1535"/>
        <v>0</v>
      </c>
      <c r="AC877" s="152">
        <f t="shared" si="1535"/>
        <v>0</v>
      </c>
      <c r="AD877" s="32">
        <f t="shared" si="1535"/>
        <v>1180</v>
      </c>
      <c r="AE877" s="32">
        <f t="shared" si="1535"/>
        <v>0</v>
      </c>
      <c r="AF877" s="32">
        <f t="shared" si="1535"/>
        <v>0</v>
      </c>
      <c r="AG877" s="32"/>
      <c r="AH877" s="152">
        <f t="shared" si="1535"/>
        <v>0</v>
      </c>
      <c r="AI877" s="152">
        <f t="shared" si="1535"/>
        <v>0</v>
      </c>
      <c r="AJ877" s="152">
        <f t="shared" si="1535"/>
        <v>0</v>
      </c>
      <c r="AK877" s="152">
        <f t="shared" si="1535"/>
        <v>0</v>
      </c>
      <c r="AL877" s="32">
        <f t="shared" si="1535"/>
        <v>1180</v>
      </c>
      <c r="AM877" s="32">
        <f t="shared" ref="AH877:AW878" si="1536">AM878</f>
        <v>0</v>
      </c>
      <c r="AN877" s="32">
        <f t="shared" si="1536"/>
        <v>0</v>
      </c>
      <c r="AO877" s="32">
        <f t="shared" si="1536"/>
        <v>0</v>
      </c>
      <c r="AP877" s="32">
        <f t="shared" si="1536"/>
        <v>0</v>
      </c>
      <c r="AQ877" s="32">
        <f t="shared" si="1536"/>
        <v>0</v>
      </c>
      <c r="AR877" s="32">
        <f t="shared" si="1536"/>
        <v>0</v>
      </c>
      <c r="AS877" s="32">
        <f t="shared" si="1536"/>
        <v>0</v>
      </c>
      <c r="AT877" s="32">
        <f t="shared" si="1536"/>
        <v>1180</v>
      </c>
      <c r="AU877" s="32">
        <f t="shared" si="1536"/>
        <v>0</v>
      </c>
      <c r="AV877" s="32">
        <f t="shared" si="1536"/>
        <v>0</v>
      </c>
      <c r="AW877" s="32">
        <f t="shared" si="1536"/>
        <v>0</v>
      </c>
    </row>
    <row r="878" spans="1:49" s="7" customFormat="1" ht="33.75">
      <c r="A878" s="70" t="s">
        <v>100</v>
      </c>
      <c r="B878" s="46" t="s">
        <v>9</v>
      </c>
      <c r="C878" s="46" t="s">
        <v>51</v>
      </c>
      <c r="D878" s="46" t="s">
        <v>335</v>
      </c>
      <c r="E878" s="46" t="s">
        <v>89</v>
      </c>
      <c r="F878" s="32">
        <f t="shared" si="1534"/>
        <v>1180</v>
      </c>
      <c r="G878" s="32">
        <f t="shared" si="1534"/>
        <v>0</v>
      </c>
      <c r="H878" s="32">
        <f t="shared" si="1534"/>
        <v>0</v>
      </c>
      <c r="I878" s="152">
        <f t="shared" si="1534"/>
        <v>0</v>
      </c>
      <c r="J878" s="152">
        <f t="shared" si="1534"/>
        <v>0</v>
      </c>
      <c r="K878" s="152">
        <f t="shared" si="1534"/>
        <v>0</v>
      </c>
      <c r="L878" s="32">
        <f t="shared" si="1534"/>
        <v>1180</v>
      </c>
      <c r="M878" s="32">
        <f t="shared" si="1534"/>
        <v>0</v>
      </c>
      <c r="N878" s="32">
        <f t="shared" si="1534"/>
        <v>0</v>
      </c>
      <c r="O878" s="152">
        <f t="shared" si="1534"/>
        <v>0</v>
      </c>
      <c r="P878" s="152">
        <f t="shared" si="1534"/>
        <v>0</v>
      </c>
      <c r="Q878" s="152">
        <f t="shared" si="1534"/>
        <v>0</v>
      </c>
      <c r="R878" s="32">
        <f t="shared" si="1534"/>
        <v>1180</v>
      </c>
      <c r="S878" s="32">
        <f t="shared" si="1534"/>
        <v>0</v>
      </c>
      <c r="T878" s="32">
        <f t="shared" si="1534"/>
        <v>0</v>
      </c>
      <c r="U878" s="152">
        <f t="shared" si="1535"/>
        <v>0</v>
      </c>
      <c r="V878" s="152">
        <f t="shared" si="1535"/>
        <v>0</v>
      </c>
      <c r="W878" s="152">
        <f t="shared" si="1535"/>
        <v>0</v>
      </c>
      <c r="X878" s="32">
        <f t="shared" si="1535"/>
        <v>1180</v>
      </c>
      <c r="Y878" s="32">
        <f t="shared" si="1535"/>
        <v>0</v>
      </c>
      <c r="Z878" s="32">
        <f t="shared" si="1535"/>
        <v>0</v>
      </c>
      <c r="AA878" s="152">
        <f t="shared" si="1535"/>
        <v>0</v>
      </c>
      <c r="AB878" s="152">
        <f t="shared" si="1535"/>
        <v>0</v>
      </c>
      <c r="AC878" s="152">
        <f t="shared" si="1535"/>
        <v>0</v>
      </c>
      <c r="AD878" s="32">
        <f t="shared" si="1535"/>
        <v>1180</v>
      </c>
      <c r="AE878" s="32">
        <f t="shared" si="1535"/>
        <v>0</v>
      </c>
      <c r="AF878" s="32">
        <f t="shared" si="1535"/>
        <v>0</v>
      </c>
      <c r="AG878" s="32"/>
      <c r="AH878" s="152">
        <f t="shared" si="1536"/>
        <v>0</v>
      </c>
      <c r="AI878" s="152">
        <f t="shared" si="1536"/>
        <v>0</v>
      </c>
      <c r="AJ878" s="152">
        <f t="shared" si="1536"/>
        <v>0</v>
      </c>
      <c r="AK878" s="152">
        <f t="shared" si="1536"/>
        <v>0</v>
      </c>
      <c r="AL878" s="32">
        <f t="shared" si="1536"/>
        <v>1180</v>
      </c>
      <c r="AM878" s="32">
        <f t="shared" si="1536"/>
        <v>0</v>
      </c>
      <c r="AN878" s="32">
        <f t="shared" si="1536"/>
        <v>0</v>
      </c>
      <c r="AO878" s="32">
        <f t="shared" si="1536"/>
        <v>0</v>
      </c>
      <c r="AP878" s="32">
        <f t="shared" si="1536"/>
        <v>0</v>
      </c>
      <c r="AQ878" s="32">
        <f t="shared" si="1536"/>
        <v>0</v>
      </c>
      <c r="AR878" s="32">
        <f t="shared" si="1536"/>
        <v>0</v>
      </c>
      <c r="AS878" s="32">
        <f t="shared" si="1536"/>
        <v>0</v>
      </c>
      <c r="AT878" s="32">
        <f t="shared" si="1536"/>
        <v>1180</v>
      </c>
      <c r="AU878" s="32">
        <f t="shared" si="1536"/>
        <v>0</v>
      </c>
      <c r="AV878" s="32">
        <f t="shared" si="1536"/>
        <v>0</v>
      </c>
      <c r="AW878" s="32">
        <f t="shared" si="1536"/>
        <v>0</v>
      </c>
    </row>
    <row r="879" spans="1:49" s="7" customFormat="1" ht="39" customHeight="1">
      <c r="A879" s="29" t="s">
        <v>197</v>
      </c>
      <c r="B879" s="46" t="s">
        <v>9</v>
      </c>
      <c r="C879" s="46" t="s">
        <v>51</v>
      </c>
      <c r="D879" s="46" t="s">
        <v>335</v>
      </c>
      <c r="E879" s="46" t="s">
        <v>196</v>
      </c>
      <c r="F879" s="32">
        <v>1180</v>
      </c>
      <c r="G879" s="32"/>
      <c r="H879" s="32"/>
      <c r="I879" s="152"/>
      <c r="J879" s="152"/>
      <c r="K879" s="152"/>
      <c r="L879" s="32">
        <f>F879+I879+J879</f>
        <v>1180</v>
      </c>
      <c r="M879" s="32">
        <f>G879+J879</f>
        <v>0</v>
      </c>
      <c r="N879" s="32">
        <f>H879+K879</f>
        <v>0</v>
      </c>
      <c r="O879" s="152"/>
      <c r="P879" s="152"/>
      <c r="Q879" s="152"/>
      <c r="R879" s="32">
        <f>L879+O879+P879</f>
        <v>1180</v>
      </c>
      <c r="S879" s="32">
        <f>M879+P879</f>
        <v>0</v>
      </c>
      <c r="T879" s="32">
        <f>N879+Q879</f>
        <v>0</v>
      </c>
      <c r="U879" s="152"/>
      <c r="V879" s="152"/>
      <c r="W879" s="152"/>
      <c r="X879" s="32">
        <f>R879+U879+V879</f>
        <v>1180</v>
      </c>
      <c r="Y879" s="32">
        <f>S879+V879</f>
        <v>0</v>
      </c>
      <c r="Z879" s="32">
        <f>T879+W879</f>
        <v>0</v>
      </c>
      <c r="AA879" s="152"/>
      <c r="AB879" s="152"/>
      <c r="AC879" s="152"/>
      <c r="AD879" s="32">
        <f>X879+AA879+AB879</f>
        <v>1180</v>
      </c>
      <c r="AE879" s="32">
        <f>Y879+AB879</f>
        <v>0</v>
      </c>
      <c r="AF879" s="32">
        <f>Z879+AC879</f>
        <v>0</v>
      </c>
      <c r="AG879" s="32"/>
      <c r="AH879" s="152"/>
      <c r="AI879" s="152"/>
      <c r="AJ879" s="152"/>
      <c r="AK879" s="152"/>
      <c r="AL879" s="32">
        <f>AD879+AH879+AI879</f>
        <v>1180</v>
      </c>
      <c r="AM879" s="32">
        <f>AE879+AI879</f>
        <v>0</v>
      </c>
      <c r="AN879" s="32">
        <f>AF879+AJ879</f>
        <v>0</v>
      </c>
      <c r="AO879" s="32">
        <f>AH879+AK879</f>
        <v>0</v>
      </c>
      <c r="AP879" s="32"/>
      <c r="AQ879" s="32"/>
      <c r="AR879" s="32"/>
      <c r="AS879" s="32"/>
      <c r="AT879" s="32">
        <f>AL879+AP879+AQ879</f>
        <v>1180</v>
      </c>
      <c r="AU879" s="32">
        <f>AM879+AQ879</f>
        <v>0</v>
      </c>
      <c r="AV879" s="32">
        <f>AN879+AR879</f>
        <v>0</v>
      </c>
      <c r="AW879" s="32">
        <f>AP879+AS879</f>
        <v>0</v>
      </c>
    </row>
    <row r="880" spans="1:49" s="7" customFormat="1" ht="33.75">
      <c r="A880" s="42" t="s">
        <v>219</v>
      </c>
      <c r="B880" s="46" t="s">
        <v>9</v>
      </c>
      <c r="C880" s="46" t="s">
        <v>51</v>
      </c>
      <c r="D880" s="46" t="s">
        <v>336</v>
      </c>
      <c r="E880" s="46"/>
      <c r="F880" s="32">
        <f t="shared" ref="F880:U881" si="1537">F881</f>
        <v>96</v>
      </c>
      <c r="G880" s="32">
        <f t="shared" si="1537"/>
        <v>0</v>
      </c>
      <c r="H880" s="32">
        <f t="shared" si="1537"/>
        <v>0</v>
      </c>
      <c r="I880" s="152">
        <f t="shared" si="1537"/>
        <v>0</v>
      </c>
      <c r="J880" s="152">
        <f t="shared" si="1537"/>
        <v>0</v>
      </c>
      <c r="K880" s="152">
        <f t="shared" si="1537"/>
        <v>0</v>
      </c>
      <c r="L880" s="32">
        <f t="shared" si="1537"/>
        <v>96</v>
      </c>
      <c r="M880" s="32">
        <f t="shared" si="1537"/>
        <v>0</v>
      </c>
      <c r="N880" s="32">
        <f t="shared" si="1537"/>
        <v>0</v>
      </c>
      <c r="O880" s="152">
        <f t="shared" si="1537"/>
        <v>0</v>
      </c>
      <c r="P880" s="152">
        <f t="shared" si="1537"/>
        <v>0</v>
      </c>
      <c r="Q880" s="152">
        <f t="shared" si="1537"/>
        <v>0</v>
      </c>
      <c r="R880" s="32">
        <f t="shared" si="1537"/>
        <v>96</v>
      </c>
      <c r="S880" s="32">
        <f t="shared" si="1537"/>
        <v>0</v>
      </c>
      <c r="T880" s="32">
        <f t="shared" si="1537"/>
        <v>0</v>
      </c>
      <c r="U880" s="152">
        <f t="shared" si="1537"/>
        <v>0</v>
      </c>
      <c r="V880" s="152">
        <f t="shared" ref="U880:AL881" si="1538">V881</f>
        <v>0</v>
      </c>
      <c r="W880" s="152">
        <f t="shared" si="1538"/>
        <v>0</v>
      </c>
      <c r="X880" s="32">
        <f t="shared" si="1538"/>
        <v>96</v>
      </c>
      <c r="Y880" s="32">
        <f t="shared" si="1538"/>
        <v>0</v>
      </c>
      <c r="Z880" s="32">
        <f t="shared" si="1538"/>
        <v>0</v>
      </c>
      <c r="AA880" s="152">
        <f t="shared" si="1538"/>
        <v>0</v>
      </c>
      <c r="AB880" s="152">
        <f t="shared" si="1538"/>
        <v>0</v>
      </c>
      <c r="AC880" s="152">
        <f t="shared" si="1538"/>
        <v>0</v>
      </c>
      <c r="AD880" s="32">
        <f t="shared" si="1538"/>
        <v>96</v>
      </c>
      <c r="AE880" s="32">
        <f t="shared" si="1538"/>
        <v>0</v>
      </c>
      <c r="AF880" s="32">
        <f t="shared" si="1538"/>
        <v>0</v>
      </c>
      <c r="AG880" s="32"/>
      <c r="AH880" s="152">
        <f t="shared" si="1538"/>
        <v>0</v>
      </c>
      <c r="AI880" s="152">
        <f t="shared" si="1538"/>
        <v>0</v>
      </c>
      <c r="AJ880" s="152">
        <f t="shared" si="1538"/>
        <v>0</v>
      </c>
      <c r="AK880" s="152">
        <f t="shared" si="1538"/>
        <v>0</v>
      </c>
      <c r="AL880" s="32">
        <f t="shared" si="1538"/>
        <v>96</v>
      </c>
      <c r="AM880" s="32">
        <f t="shared" ref="AH880:AW881" si="1539">AM881</f>
        <v>0</v>
      </c>
      <c r="AN880" s="32">
        <f t="shared" si="1539"/>
        <v>0</v>
      </c>
      <c r="AO880" s="32">
        <f t="shared" si="1539"/>
        <v>0</v>
      </c>
      <c r="AP880" s="32">
        <f t="shared" si="1539"/>
        <v>0</v>
      </c>
      <c r="AQ880" s="32">
        <f t="shared" si="1539"/>
        <v>0</v>
      </c>
      <c r="AR880" s="32">
        <f t="shared" si="1539"/>
        <v>0</v>
      </c>
      <c r="AS880" s="32">
        <f t="shared" si="1539"/>
        <v>0</v>
      </c>
      <c r="AT880" s="32">
        <f t="shared" si="1539"/>
        <v>96</v>
      </c>
      <c r="AU880" s="32">
        <f t="shared" si="1539"/>
        <v>0</v>
      </c>
      <c r="AV880" s="32">
        <f t="shared" si="1539"/>
        <v>0</v>
      </c>
      <c r="AW880" s="32">
        <f t="shared" si="1539"/>
        <v>0</v>
      </c>
    </row>
    <row r="881" spans="1:49" s="7" customFormat="1" ht="33.75">
      <c r="A881" s="70" t="s">
        <v>100</v>
      </c>
      <c r="B881" s="46" t="s">
        <v>9</v>
      </c>
      <c r="C881" s="46" t="s">
        <v>51</v>
      </c>
      <c r="D881" s="46" t="s">
        <v>336</v>
      </c>
      <c r="E881" s="46" t="s">
        <v>89</v>
      </c>
      <c r="F881" s="32">
        <f t="shared" si="1537"/>
        <v>96</v>
      </c>
      <c r="G881" s="32">
        <f t="shared" si="1537"/>
        <v>0</v>
      </c>
      <c r="H881" s="32">
        <f t="shared" si="1537"/>
        <v>0</v>
      </c>
      <c r="I881" s="152">
        <f t="shared" si="1537"/>
        <v>0</v>
      </c>
      <c r="J881" s="152">
        <f t="shared" si="1537"/>
        <v>0</v>
      </c>
      <c r="K881" s="152">
        <f t="shared" si="1537"/>
        <v>0</v>
      </c>
      <c r="L881" s="32">
        <f t="shared" si="1537"/>
        <v>96</v>
      </c>
      <c r="M881" s="32">
        <f t="shared" si="1537"/>
        <v>0</v>
      </c>
      <c r="N881" s="32">
        <f t="shared" si="1537"/>
        <v>0</v>
      </c>
      <c r="O881" s="152">
        <f t="shared" si="1537"/>
        <v>0</v>
      </c>
      <c r="P881" s="152">
        <f t="shared" si="1537"/>
        <v>0</v>
      </c>
      <c r="Q881" s="152">
        <f t="shared" si="1537"/>
        <v>0</v>
      </c>
      <c r="R881" s="32">
        <f t="shared" si="1537"/>
        <v>96</v>
      </c>
      <c r="S881" s="32">
        <f t="shared" si="1537"/>
        <v>0</v>
      </c>
      <c r="T881" s="32">
        <f t="shared" si="1537"/>
        <v>0</v>
      </c>
      <c r="U881" s="152">
        <f t="shared" si="1538"/>
        <v>0</v>
      </c>
      <c r="V881" s="152">
        <f t="shared" si="1538"/>
        <v>0</v>
      </c>
      <c r="W881" s="152">
        <f t="shared" si="1538"/>
        <v>0</v>
      </c>
      <c r="X881" s="32">
        <f t="shared" si="1538"/>
        <v>96</v>
      </c>
      <c r="Y881" s="32">
        <f t="shared" si="1538"/>
        <v>0</v>
      </c>
      <c r="Z881" s="32">
        <f t="shared" si="1538"/>
        <v>0</v>
      </c>
      <c r="AA881" s="152">
        <f t="shared" si="1538"/>
        <v>0</v>
      </c>
      <c r="AB881" s="152">
        <f t="shared" si="1538"/>
        <v>0</v>
      </c>
      <c r="AC881" s="152">
        <f t="shared" si="1538"/>
        <v>0</v>
      </c>
      <c r="AD881" s="32">
        <f t="shared" si="1538"/>
        <v>96</v>
      </c>
      <c r="AE881" s="32">
        <f t="shared" si="1538"/>
        <v>0</v>
      </c>
      <c r="AF881" s="32">
        <f t="shared" si="1538"/>
        <v>0</v>
      </c>
      <c r="AG881" s="32"/>
      <c r="AH881" s="152">
        <f t="shared" si="1539"/>
        <v>0</v>
      </c>
      <c r="AI881" s="152">
        <f t="shared" si="1539"/>
        <v>0</v>
      </c>
      <c r="AJ881" s="152">
        <f t="shared" si="1539"/>
        <v>0</v>
      </c>
      <c r="AK881" s="152">
        <f t="shared" si="1539"/>
        <v>0</v>
      </c>
      <c r="AL881" s="32">
        <f t="shared" si="1539"/>
        <v>96</v>
      </c>
      <c r="AM881" s="32">
        <f t="shared" si="1539"/>
        <v>0</v>
      </c>
      <c r="AN881" s="32">
        <f t="shared" si="1539"/>
        <v>0</v>
      </c>
      <c r="AO881" s="32">
        <f t="shared" si="1539"/>
        <v>0</v>
      </c>
      <c r="AP881" s="32">
        <f t="shared" si="1539"/>
        <v>0</v>
      </c>
      <c r="AQ881" s="32">
        <f t="shared" si="1539"/>
        <v>0</v>
      </c>
      <c r="AR881" s="32">
        <f t="shared" si="1539"/>
        <v>0</v>
      </c>
      <c r="AS881" s="32">
        <f t="shared" si="1539"/>
        <v>0</v>
      </c>
      <c r="AT881" s="32">
        <f t="shared" si="1539"/>
        <v>96</v>
      </c>
      <c r="AU881" s="32">
        <f t="shared" si="1539"/>
        <v>0</v>
      </c>
      <c r="AV881" s="32">
        <f t="shared" si="1539"/>
        <v>0</v>
      </c>
      <c r="AW881" s="32">
        <f t="shared" si="1539"/>
        <v>0</v>
      </c>
    </row>
    <row r="882" spans="1:49" s="7" customFormat="1" ht="33.75">
      <c r="A882" s="29" t="s">
        <v>197</v>
      </c>
      <c r="B882" s="46" t="s">
        <v>9</v>
      </c>
      <c r="C882" s="46" t="s">
        <v>51</v>
      </c>
      <c r="D882" s="46" t="s">
        <v>336</v>
      </c>
      <c r="E882" s="46" t="s">
        <v>196</v>
      </c>
      <c r="F882" s="32">
        <v>96</v>
      </c>
      <c r="G882" s="32"/>
      <c r="H882" s="32"/>
      <c r="I882" s="152"/>
      <c r="J882" s="152"/>
      <c r="K882" s="152"/>
      <c r="L882" s="32">
        <f>F882+I882+J882</f>
        <v>96</v>
      </c>
      <c r="M882" s="32">
        <f>G882+J882</f>
        <v>0</v>
      </c>
      <c r="N882" s="32">
        <f>H882+K882</f>
        <v>0</v>
      </c>
      <c r="O882" s="152"/>
      <c r="P882" s="152"/>
      <c r="Q882" s="152"/>
      <c r="R882" s="32">
        <f>L882+O882+P882</f>
        <v>96</v>
      </c>
      <c r="S882" s="32">
        <f>M882+P882</f>
        <v>0</v>
      </c>
      <c r="T882" s="32">
        <f>N882+Q882</f>
        <v>0</v>
      </c>
      <c r="U882" s="152"/>
      <c r="V882" s="152"/>
      <c r="W882" s="152"/>
      <c r="X882" s="32">
        <f>R882+U882+V882</f>
        <v>96</v>
      </c>
      <c r="Y882" s="32">
        <f>S882+V882</f>
        <v>0</v>
      </c>
      <c r="Z882" s="32">
        <f>T882+W882</f>
        <v>0</v>
      </c>
      <c r="AA882" s="152"/>
      <c r="AB882" s="152"/>
      <c r="AC882" s="152"/>
      <c r="AD882" s="32">
        <f>X882+AA882+AB882</f>
        <v>96</v>
      </c>
      <c r="AE882" s="32">
        <f>Y882+AB882</f>
        <v>0</v>
      </c>
      <c r="AF882" s="32">
        <f>Z882+AC882</f>
        <v>0</v>
      </c>
      <c r="AG882" s="32"/>
      <c r="AH882" s="152"/>
      <c r="AI882" s="152"/>
      <c r="AJ882" s="152"/>
      <c r="AK882" s="152"/>
      <c r="AL882" s="32">
        <f>AD882+AH882+AI882</f>
        <v>96</v>
      </c>
      <c r="AM882" s="32">
        <f>AE882+AI882</f>
        <v>0</v>
      </c>
      <c r="AN882" s="32">
        <f>AF882+AJ882</f>
        <v>0</v>
      </c>
      <c r="AO882" s="32">
        <f>AH882+AK882</f>
        <v>0</v>
      </c>
      <c r="AP882" s="32"/>
      <c r="AQ882" s="32"/>
      <c r="AR882" s="32"/>
      <c r="AS882" s="32"/>
      <c r="AT882" s="32">
        <f>AL882+AP882+AQ882</f>
        <v>96</v>
      </c>
      <c r="AU882" s="32">
        <f>AM882+AQ882</f>
        <v>0</v>
      </c>
      <c r="AV882" s="32">
        <f>AN882+AR882</f>
        <v>0</v>
      </c>
      <c r="AW882" s="32">
        <f>AP882+AS882</f>
        <v>0</v>
      </c>
    </row>
    <row r="883" spans="1:49" s="7" customFormat="1" ht="50.25">
      <c r="A883" s="42" t="s">
        <v>220</v>
      </c>
      <c r="B883" s="46" t="s">
        <v>9</v>
      </c>
      <c r="C883" s="46" t="s">
        <v>51</v>
      </c>
      <c r="D883" s="46" t="s">
        <v>337</v>
      </c>
      <c r="E883" s="46"/>
      <c r="F883" s="32">
        <f t="shared" ref="F883:U884" si="1540">F884</f>
        <v>485</v>
      </c>
      <c r="G883" s="32">
        <f t="shared" si="1540"/>
        <v>0</v>
      </c>
      <c r="H883" s="32">
        <f t="shared" si="1540"/>
        <v>0</v>
      </c>
      <c r="I883" s="152">
        <f t="shared" si="1540"/>
        <v>0</v>
      </c>
      <c r="J883" s="152">
        <f t="shared" si="1540"/>
        <v>0</v>
      </c>
      <c r="K883" s="152">
        <f t="shared" si="1540"/>
        <v>0</v>
      </c>
      <c r="L883" s="32">
        <f t="shared" si="1540"/>
        <v>485</v>
      </c>
      <c r="M883" s="32">
        <f t="shared" si="1540"/>
        <v>0</v>
      </c>
      <c r="N883" s="32">
        <f t="shared" si="1540"/>
        <v>0</v>
      </c>
      <c r="O883" s="152">
        <f t="shared" si="1540"/>
        <v>0</v>
      </c>
      <c r="P883" s="152">
        <f t="shared" si="1540"/>
        <v>0</v>
      </c>
      <c r="Q883" s="152">
        <f t="shared" si="1540"/>
        <v>0</v>
      </c>
      <c r="R883" s="32">
        <f t="shared" si="1540"/>
        <v>485</v>
      </c>
      <c r="S883" s="32">
        <f t="shared" si="1540"/>
        <v>0</v>
      </c>
      <c r="T883" s="32">
        <f t="shared" si="1540"/>
        <v>0</v>
      </c>
      <c r="U883" s="152">
        <f t="shared" si="1540"/>
        <v>0</v>
      </c>
      <c r="V883" s="152">
        <f t="shared" ref="U883:AL884" si="1541">V884</f>
        <v>0</v>
      </c>
      <c r="W883" s="152">
        <f t="shared" si="1541"/>
        <v>0</v>
      </c>
      <c r="X883" s="32">
        <f t="shared" si="1541"/>
        <v>485</v>
      </c>
      <c r="Y883" s="32">
        <f t="shared" si="1541"/>
        <v>0</v>
      </c>
      <c r="Z883" s="32">
        <f t="shared" si="1541"/>
        <v>0</v>
      </c>
      <c r="AA883" s="152">
        <f t="shared" si="1541"/>
        <v>0</v>
      </c>
      <c r="AB883" s="152">
        <f t="shared" si="1541"/>
        <v>0</v>
      </c>
      <c r="AC883" s="152">
        <f t="shared" si="1541"/>
        <v>0</v>
      </c>
      <c r="AD883" s="32">
        <f t="shared" si="1541"/>
        <v>485</v>
      </c>
      <c r="AE883" s="32">
        <f t="shared" si="1541"/>
        <v>0</v>
      </c>
      <c r="AF883" s="32">
        <f t="shared" si="1541"/>
        <v>0</v>
      </c>
      <c r="AG883" s="32"/>
      <c r="AH883" s="152">
        <f t="shared" si="1541"/>
        <v>0</v>
      </c>
      <c r="AI883" s="152">
        <f t="shared" si="1541"/>
        <v>0</v>
      </c>
      <c r="AJ883" s="152">
        <f t="shared" si="1541"/>
        <v>0</v>
      </c>
      <c r="AK883" s="152">
        <f t="shared" si="1541"/>
        <v>0</v>
      </c>
      <c r="AL883" s="32">
        <f t="shared" si="1541"/>
        <v>485</v>
      </c>
      <c r="AM883" s="32">
        <f t="shared" ref="AH883:AW884" si="1542">AM884</f>
        <v>0</v>
      </c>
      <c r="AN883" s="32">
        <f t="shared" si="1542"/>
        <v>0</v>
      </c>
      <c r="AO883" s="32">
        <f t="shared" si="1542"/>
        <v>0</v>
      </c>
      <c r="AP883" s="32">
        <f t="shared" si="1542"/>
        <v>0</v>
      </c>
      <c r="AQ883" s="32">
        <f t="shared" si="1542"/>
        <v>0</v>
      </c>
      <c r="AR883" s="32">
        <f t="shared" si="1542"/>
        <v>0</v>
      </c>
      <c r="AS883" s="32">
        <f t="shared" si="1542"/>
        <v>0</v>
      </c>
      <c r="AT883" s="32">
        <f t="shared" si="1542"/>
        <v>485</v>
      </c>
      <c r="AU883" s="32">
        <f t="shared" si="1542"/>
        <v>0</v>
      </c>
      <c r="AV883" s="32">
        <f t="shared" si="1542"/>
        <v>0</v>
      </c>
      <c r="AW883" s="32">
        <f t="shared" si="1542"/>
        <v>0</v>
      </c>
    </row>
    <row r="884" spans="1:49" s="7" customFormat="1" ht="33.75">
      <c r="A884" s="70" t="s">
        <v>100</v>
      </c>
      <c r="B884" s="46" t="s">
        <v>9</v>
      </c>
      <c r="C884" s="46" t="s">
        <v>51</v>
      </c>
      <c r="D884" s="46" t="s">
        <v>337</v>
      </c>
      <c r="E884" s="46" t="s">
        <v>89</v>
      </c>
      <c r="F884" s="32">
        <f t="shared" si="1540"/>
        <v>485</v>
      </c>
      <c r="G884" s="32">
        <f t="shared" si="1540"/>
        <v>0</v>
      </c>
      <c r="H884" s="32">
        <f t="shared" si="1540"/>
        <v>0</v>
      </c>
      <c r="I884" s="152">
        <f t="shared" si="1540"/>
        <v>0</v>
      </c>
      <c r="J884" s="152">
        <f t="shared" si="1540"/>
        <v>0</v>
      </c>
      <c r="K884" s="152">
        <f t="shared" si="1540"/>
        <v>0</v>
      </c>
      <c r="L884" s="32">
        <f t="shared" si="1540"/>
        <v>485</v>
      </c>
      <c r="M884" s="32">
        <f t="shared" si="1540"/>
        <v>0</v>
      </c>
      <c r="N884" s="32">
        <f t="shared" si="1540"/>
        <v>0</v>
      </c>
      <c r="O884" s="152">
        <f t="shared" si="1540"/>
        <v>0</v>
      </c>
      <c r="P884" s="152">
        <f t="shared" si="1540"/>
        <v>0</v>
      </c>
      <c r="Q884" s="152">
        <f t="shared" si="1540"/>
        <v>0</v>
      </c>
      <c r="R884" s="32">
        <f t="shared" si="1540"/>
        <v>485</v>
      </c>
      <c r="S884" s="32">
        <f t="shared" si="1540"/>
        <v>0</v>
      </c>
      <c r="T884" s="32">
        <f t="shared" si="1540"/>
        <v>0</v>
      </c>
      <c r="U884" s="152">
        <f t="shared" si="1541"/>
        <v>0</v>
      </c>
      <c r="V884" s="152">
        <f t="shared" si="1541"/>
        <v>0</v>
      </c>
      <c r="W884" s="152">
        <f t="shared" si="1541"/>
        <v>0</v>
      </c>
      <c r="X884" s="32">
        <f t="shared" si="1541"/>
        <v>485</v>
      </c>
      <c r="Y884" s="32">
        <f t="shared" si="1541"/>
        <v>0</v>
      </c>
      <c r="Z884" s="32">
        <f t="shared" si="1541"/>
        <v>0</v>
      </c>
      <c r="AA884" s="152">
        <f t="shared" si="1541"/>
        <v>0</v>
      </c>
      <c r="AB884" s="152">
        <f t="shared" si="1541"/>
        <v>0</v>
      </c>
      <c r="AC884" s="152">
        <f t="shared" si="1541"/>
        <v>0</v>
      </c>
      <c r="AD884" s="32">
        <f t="shared" si="1541"/>
        <v>485</v>
      </c>
      <c r="AE884" s="32">
        <f t="shared" si="1541"/>
        <v>0</v>
      </c>
      <c r="AF884" s="32">
        <f t="shared" si="1541"/>
        <v>0</v>
      </c>
      <c r="AG884" s="32"/>
      <c r="AH884" s="152">
        <f t="shared" si="1542"/>
        <v>0</v>
      </c>
      <c r="AI884" s="152">
        <f t="shared" si="1542"/>
        <v>0</v>
      </c>
      <c r="AJ884" s="152">
        <f t="shared" si="1542"/>
        <v>0</v>
      </c>
      <c r="AK884" s="152">
        <f t="shared" si="1542"/>
        <v>0</v>
      </c>
      <c r="AL884" s="32">
        <f t="shared" si="1542"/>
        <v>485</v>
      </c>
      <c r="AM884" s="32">
        <f t="shared" si="1542"/>
        <v>0</v>
      </c>
      <c r="AN884" s="32">
        <f t="shared" si="1542"/>
        <v>0</v>
      </c>
      <c r="AO884" s="32">
        <f t="shared" si="1542"/>
        <v>0</v>
      </c>
      <c r="AP884" s="32">
        <f t="shared" si="1542"/>
        <v>0</v>
      </c>
      <c r="AQ884" s="32">
        <f t="shared" si="1542"/>
        <v>0</v>
      </c>
      <c r="AR884" s="32">
        <f t="shared" si="1542"/>
        <v>0</v>
      </c>
      <c r="AS884" s="32">
        <f t="shared" si="1542"/>
        <v>0</v>
      </c>
      <c r="AT884" s="32">
        <f t="shared" si="1542"/>
        <v>485</v>
      </c>
      <c r="AU884" s="32">
        <f t="shared" si="1542"/>
        <v>0</v>
      </c>
      <c r="AV884" s="32">
        <f t="shared" si="1542"/>
        <v>0</v>
      </c>
      <c r="AW884" s="32">
        <f t="shared" si="1542"/>
        <v>0</v>
      </c>
    </row>
    <row r="885" spans="1:49" s="7" customFormat="1" ht="33.75">
      <c r="A885" s="29" t="s">
        <v>197</v>
      </c>
      <c r="B885" s="46" t="s">
        <v>9</v>
      </c>
      <c r="C885" s="46" t="s">
        <v>51</v>
      </c>
      <c r="D885" s="46" t="s">
        <v>337</v>
      </c>
      <c r="E885" s="46" t="s">
        <v>196</v>
      </c>
      <c r="F885" s="32">
        <v>485</v>
      </c>
      <c r="G885" s="32"/>
      <c r="H885" s="32"/>
      <c r="I885" s="152"/>
      <c r="J885" s="152"/>
      <c r="K885" s="152"/>
      <c r="L885" s="32">
        <f>F885+I885+J885</f>
        <v>485</v>
      </c>
      <c r="M885" s="32">
        <f>G885+J885</f>
        <v>0</v>
      </c>
      <c r="N885" s="32">
        <f>H885+K885</f>
        <v>0</v>
      </c>
      <c r="O885" s="152"/>
      <c r="P885" s="152"/>
      <c r="Q885" s="152"/>
      <c r="R885" s="32">
        <f>L885+O885+P885</f>
        <v>485</v>
      </c>
      <c r="S885" s="32">
        <f>M885+P885</f>
        <v>0</v>
      </c>
      <c r="T885" s="32">
        <f>N885+Q885</f>
        <v>0</v>
      </c>
      <c r="U885" s="152"/>
      <c r="V885" s="152"/>
      <c r="W885" s="152"/>
      <c r="X885" s="32">
        <f>R885+U885+V885</f>
        <v>485</v>
      </c>
      <c r="Y885" s="32">
        <f>S885+V885</f>
        <v>0</v>
      </c>
      <c r="Z885" s="32">
        <f>T885+W885</f>
        <v>0</v>
      </c>
      <c r="AA885" s="152"/>
      <c r="AB885" s="152"/>
      <c r="AC885" s="152"/>
      <c r="AD885" s="32">
        <f>X885+AA885+AB885</f>
        <v>485</v>
      </c>
      <c r="AE885" s="32">
        <f>Y885+AB885</f>
        <v>0</v>
      </c>
      <c r="AF885" s="32">
        <f>Z885+AC885</f>
        <v>0</v>
      </c>
      <c r="AG885" s="32"/>
      <c r="AH885" s="152"/>
      <c r="AI885" s="152"/>
      <c r="AJ885" s="152"/>
      <c r="AK885" s="152"/>
      <c r="AL885" s="32">
        <f>AD885+AH885+AI885</f>
        <v>485</v>
      </c>
      <c r="AM885" s="32">
        <f>AE885+AI885</f>
        <v>0</v>
      </c>
      <c r="AN885" s="32">
        <f>AF885+AJ885</f>
        <v>0</v>
      </c>
      <c r="AO885" s="32">
        <f>AH885+AK885</f>
        <v>0</v>
      </c>
      <c r="AP885" s="32"/>
      <c r="AQ885" s="32"/>
      <c r="AR885" s="32"/>
      <c r="AS885" s="32"/>
      <c r="AT885" s="32">
        <f>AL885+AP885+AQ885</f>
        <v>485</v>
      </c>
      <c r="AU885" s="32">
        <f>AM885+AQ885</f>
        <v>0</v>
      </c>
      <c r="AV885" s="32">
        <f>AN885+AR885</f>
        <v>0</v>
      </c>
      <c r="AW885" s="32">
        <f>AP885+AS885</f>
        <v>0</v>
      </c>
    </row>
    <row r="886" spans="1:49" s="7" customFormat="1" ht="33.75">
      <c r="A886" s="71" t="s">
        <v>143</v>
      </c>
      <c r="B886" s="46" t="s">
        <v>9</v>
      </c>
      <c r="C886" s="46" t="s">
        <v>51</v>
      </c>
      <c r="D886" s="46" t="s">
        <v>338</v>
      </c>
      <c r="E886" s="46"/>
      <c r="F886" s="32">
        <f t="shared" ref="F886:U887" si="1543">F887</f>
        <v>3205</v>
      </c>
      <c r="G886" s="32">
        <f t="shared" si="1543"/>
        <v>0</v>
      </c>
      <c r="H886" s="32">
        <f t="shared" si="1543"/>
        <v>0</v>
      </c>
      <c r="I886" s="152">
        <f t="shared" si="1543"/>
        <v>0</v>
      </c>
      <c r="J886" s="152">
        <f t="shared" si="1543"/>
        <v>0</v>
      </c>
      <c r="K886" s="152">
        <f t="shared" si="1543"/>
        <v>0</v>
      </c>
      <c r="L886" s="32">
        <f t="shared" si="1543"/>
        <v>3205</v>
      </c>
      <c r="M886" s="32">
        <f t="shared" si="1543"/>
        <v>0</v>
      </c>
      <c r="N886" s="32">
        <f t="shared" si="1543"/>
        <v>0</v>
      </c>
      <c r="O886" s="152">
        <f t="shared" si="1543"/>
        <v>0</v>
      </c>
      <c r="P886" s="152">
        <f t="shared" si="1543"/>
        <v>0</v>
      </c>
      <c r="Q886" s="152">
        <f t="shared" si="1543"/>
        <v>0</v>
      </c>
      <c r="R886" s="32">
        <f t="shared" si="1543"/>
        <v>3205</v>
      </c>
      <c r="S886" s="32">
        <f t="shared" si="1543"/>
        <v>0</v>
      </c>
      <c r="T886" s="32">
        <f t="shared" si="1543"/>
        <v>0</v>
      </c>
      <c r="U886" s="152">
        <f t="shared" si="1543"/>
        <v>0</v>
      </c>
      <c r="V886" s="152">
        <f t="shared" ref="U886:AL887" si="1544">V887</f>
        <v>0</v>
      </c>
      <c r="W886" s="152">
        <f t="shared" si="1544"/>
        <v>0</v>
      </c>
      <c r="X886" s="32">
        <f t="shared" si="1544"/>
        <v>3205</v>
      </c>
      <c r="Y886" s="32">
        <f t="shared" si="1544"/>
        <v>0</v>
      </c>
      <c r="Z886" s="32">
        <f t="shared" si="1544"/>
        <v>0</v>
      </c>
      <c r="AA886" s="152">
        <f t="shared" si="1544"/>
        <v>0</v>
      </c>
      <c r="AB886" s="152">
        <f t="shared" si="1544"/>
        <v>0</v>
      </c>
      <c r="AC886" s="152">
        <f t="shared" si="1544"/>
        <v>0</v>
      </c>
      <c r="AD886" s="32">
        <f t="shared" si="1544"/>
        <v>3205</v>
      </c>
      <c r="AE886" s="32">
        <f t="shared" si="1544"/>
        <v>0</v>
      </c>
      <c r="AF886" s="32">
        <f t="shared" si="1544"/>
        <v>0</v>
      </c>
      <c r="AG886" s="32"/>
      <c r="AH886" s="152">
        <f t="shared" si="1544"/>
        <v>0</v>
      </c>
      <c r="AI886" s="152">
        <f t="shared" si="1544"/>
        <v>0</v>
      </c>
      <c r="AJ886" s="152">
        <f t="shared" si="1544"/>
        <v>0</v>
      </c>
      <c r="AK886" s="152">
        <f t="shared" si="1544"/>
        <v>0</v>
      </c>
      <c r="AL886" s="32">
        <f t="shared" si="1544"/>
        <v>3205</v>
      </c>
      <c r="AM886" s="32">
        <f t="shared" ref="AH886:AW887" si="1545">AM887</f>
        <v>0</v>
      </c>
      <c r="AN886" s="32">
        <f t="shared" si="1545"/>
        <v>0</v>
      </c>
      <c r="AO886" s="32">
        <f t="shared" si="1545"/>
        <v>0</v>
      </c>
      <c r="AP886" s="32">
        <f t="shared" si="1545"/>
        <v>0</v>
      </c>
      <c r="AQ886" s="32">
        <f t="shared" si="1545"/>
        <v>0</v>
      </c>
      <c r="AR886" s="32">
        <f t="shared" si="1545"/>
        <v>0</v>
      </c>
      <c r="AS886" s="32">
        <f t="shared" si="1545"/>
        <v>0</v>
      </c>
      <c r="AT886" s="32">
        <f t="shared" si="1545"/>
        <v>3205</v>
      </c>
      <c r="AU886" s="32">
        <f t="shared" si="1545"/>
        <v>0</v>
      </c>
      <c r="AV886" s="32">
        <f t="shared" si="1545"/>
        <v>0</v>
      </c>
      <c r="AW886" s="32">
        <f t="shared" si="1545"/>
        <v>0</v>
      </c>
    </row>
    <row r="887" spans="1:49" s="7" customFormat="1" ht="33.75">
      <c r="A887" s="70" t="s">
        <v>100</v>
      </c>
      <c r="B887" s="46" t="s">
        <v>9</v>
      </c>
      <c r="C887" s="46" t="s">
        <v>51</v>
      </c>
      <c r="D887" s="46" t="s">
        <v>338</v>
      </c>
      <c r="E887" s="46" t="s">
        <v>89</v>
      </c>
      <c r="F887" s="32">
        <f t="shared" si="1543"/>
        <v>3205</v>
      </c>
      <c r="G887" s="32">
        <f t="shared" si="1543"/>
        <v>0</v>
      </c>
      <c r="H887" s="32">
        <f t="shared" si="1543"/>
        <v>0</v>
      </c>
      <c r="I887" s="152">
        <f t="shared" si="1543"/>
        <v>0</v>
      </c>
      <c r="J887" s="152">
        <f t="shared" si="1543"/>
        <v>0</v>
      </c>
      <c r="K887" s="152">
        <f t="shared" si="1543"/>
        <v>0</v>
      </c>
      <c r="L887" s="32">
        <f t="shared" si="1543"/>
        <v>3205</v>
      </c>
      <c r="M887" s="32">
        <f t="shared" si="1543"/>
        <v>0</v>
      </c>
      <c r="N887" s="32">
        <f t="shared" si="1543"/>
        <v>0</v>
      </c>
      <c r="O887" s="152">
        <f t="shared" si="1543"/>
        <v>0</v>
      </c>
      <c r="P887" s="152">
        <f t="shared" si="1543"/>
        <v>0</v>
      </c>
      <c r="Q887" s="152">
        <f t="shared" si="1543"/>
        <v>0</v>
      </c>
      <c r="R887" s="32">
        <f t="shared" si="1543"/>
        <v>3205</v>
      </c>
      <c r="S887" s="32">
        <f t="shared" si="1543"/>
        <v>0</v>
      </c>
      <c r="T887" s="32">
        <f t="shared" si="1543"/>
        <v>0</v>
      </c>
      <c r="U887" s="152">
        <f t="shared" si="1544"/>
        <v>0</v>
      </c>
      <c r="V887" s="152">
        <f t="shared" si="1544"/>
        <v>0</v>
      </c>
      <c r="W887" s="152">
        <f t="shared" si="1544"/>
        <v>0</v>
      </c>
      <c r="X887" s="32">
        <f t="shared" si="1544"/>
        <v>3205</v>
      </c>
      <c r="Y887" s="32">
        <f t="shared" si="1544"/>
        <v>0</v>
      </c>
      <c r="Z887" s="32">
        <f t="shared" si="1544"/>
        <v>0</v>
      </c>
      <c r="AA887" s="152">
        <f t="shared" si="1544"/>
        <v>0</v>
      </c>
      <c r="AB887" s="152">
        <f t="shared" si="1544"/>
        <v>0</v>
      </c>
      <c r="AC887" s="152">
        <f t="shared" si="1544"/>
        <v>0</v>
      </c>
      <c r="AD887" s="32">
        <f t="shared" si="1544"/>
        <v>3205</v>
      </c>
      <c r="AE887" s="32">
        <f t="shared" si="1544"/>
        <v>0</v>
      </c>
      <c r="AF887" s="32">
        <f t="shared" si="1544"/>
        <v>0</v>
      </c>
      <c r="AG887" s="32"/>
      <c r="AH887" s="152">
        <f t="shared" si="1545"/>
        <v>0</v>
      </c>
      <c r="AI887" s="152">
        <f t="shared" si="1545"/>
        <v>0</v>
      </c>
      <c r="AJ887" s="152">
        <f t="shared" si="1545"/>
        <v>0</v>
      </c>
      <c r="AK887" s="152">
        <f t="shared" si="1545"/>
        <v>0</v>
      </c>
      <c r="AL887" s="32">
        <f t="shared" si="1545"/>
        <v>3205</v>
      </c>
      <c r="AM887" s="32">
        <f t="shared" si="1545"/>
        <v>0</v>
      </c>
      <c r="AN887" s="32">
        <f t="shared" si="1545"/>
        <v>0</v>
      </c>
      <c r="AO887" s="32">
        <f t="shared" si="1545"/>
        <v>0</v>
      </c>
      <c r="AP887" s="32">
        <f t="shared" si="1545"/>
        <v>0</v>
      </c>
      <c r="AQ887" s="32">
        <f t="shared" si="1545"/>
        <v>0</v>
      </c>
      <c r="AR887" s="32">
        <f t="shared" si="1545"/>
        <v>0</v>
      </c>
      <c r="AS887" s="32">
        <f t="shared" si="1545"/>
        <v>0</v>
      </c>
      <c r="AT887" s="32">
        <f t="shared" si="1545"/>
        <v>3205</v>
      </c>
      <c r="AU887" s="32">
        <f t="shared" si="1545"/>
        <v>0</v>
      </c>
      <c r="AV887" s="32">
        <f t="shared" si="1545"/>
        <v>0</v>
      </c>
      <c r="AW887" s="32">
        <f t="shared" si="1545"/>
        <v>0</v>
      </c>
    </row>
    <row r="888" spans="1:49" s="7" customFormat="1" ht="33.75">
      <c r="A888" s="29" t="s">
        <v>197</v>
      </c>
      <c r="B888" s="46" t="s">
        <v>9</v>
      </c>
      <c r="C888" s="46" t="s">
        <v>51</v>
      </c>
      <c r="D888" s="46" t="s">
        <v>338</v>
      </c>
      <c r="E888" s="46" t="s">
        <v>196</v>
      </c>
      <c r="F888" s="32">
        <v>3205</v>
      </c>
      <c r="G888" s="32"/>
      <c r="H888" s="32"/>
      <c r="I888" s="152"/>
      <c r="J888" s="152"/>
      <c r="K888" s="152"/>
      <c r="L888" s="32">
        <f>F888+I888+J888</f>
        <v>3205</v>
      </c>
      <c r="M888" s="32">
        <f>G888+J888</f>
        <v>0</v>
      </c>
      <c r="N888" s="32">
        <f>H888+K888</f>
        <v>0</v>
      </c>
      <c r="O888" s="152"/>
      <c r="P888" s="152"/>
      <c r="Q888" s="152"/>
      <c r="R888" s="32">
        <f>L888+O888+P888</f>
        <v>3205</v>
      </c>
      <c r="S888" s="32">
        <f>M888+P888</f>
        <v>0</v>
      </c>
      <c r="T888" s="32">
        <f>N888+Q888</f>
        <v>0</v>
      </c>
      <c r="U888" s="152"/>
      <c r="V888" s="152"/>
      <c r="W888" s="152"/>
      <c r="X888" s="32">
        <f>R888+U888+V888</f>
        <v>3205</v>
      </c>
      <c r="Y888" s="32">
        <f>S888+V888</f>
        <v>0</v>
      </c>
      <c r="Z888" s="32">
        <f>T888+W888</f>
        <v>0</v>
      </c>
      <c r="AA888" s="152"/>
      <c r="AB888" s="152"/>
      <c r="AC888" s="152"/>
      <c r="AD888" s="32">
        <f>X888+AA888+AB888</f>
        <v>3205</v>
      </c>
      <c r="AE888" s="32">
        <f>Y888+AB888</f>
        <v>0</v>
      </c>
      <c r="AF888" s="32">
        <f>Z888+AC888</f>
        <v>0</v>
      </c>
      <c r="AG888" s="32"/>
      <c r="AH888" s="152"/>
      <c r="AI888" s="152"/>
      <c r="AJ888" s="152"/>
      <c r="AK888" s="152"/>
      <c r="AL888" s="32">
        <f>AD888+AH888+AI888</f>
        <v>3205</v>
      </c>
      <c r="AM888" s="32">
        <f>AE888+AI888</f>
        <v>0</v>
      </c>
      <c r="AN888" s="32">
        <f>AF888+AJ888</f>
        <v>0</v>
      </c>
      <c r="AO888" s="32">
        <f>AH888+AK888</f>
        <v>0</v>
      </c>
      <c r="AP888" s="32"/>
      <c r="AQ888" s="32"/>
      <c r="AR888" s="32"/>
      <c r="AS888" s="32"/>
      <c r="AT888" s="32">
        <f>AL888+AP888+AQ888</f>
        <v>3205</v>
      </c>
      <c r="AU888" s="32">
        <f>AM888+AQ888</f>
        <v>0</v>
      </c>
      <c r="AV888" s="32">
        <f>AN888+AR888</f>
        <v>0</v>
      </c>
      <c r="AW888" s="32">
        <f>AP888+AS888</f>
        <v>0</v>
      </c>
    </row>
    <row r="889" spans="1:49" s="7" customFormat="1" ht="99.75">
      <c r="A889" s="42" t="s">
        <v>154</v>
      </c>
      <c r="B889" s="46" t="s">
        <v>9</v>
      </c>
      <c r="C889" s="46" t="s">
        <v>51</v>
      </c>
      <c r="D889" s="46" t="s">
        <v>339</v>
      </c>
      <c r="E889" s="46"/>
      <c r="F889" s="32">
        <f t="shared" ref="F889:U890" si="1546">F890</f>
        <v>367</v>
      </c>
      <c r="G889" s="32">
        <f t="shared" si="1546"/>
        <v>0</v>
      </c>
      <c r="H889" s="32">
        <f t="shared" si="1546"/>
        <v>0</v>
      </c>
      <c r="I889" s="152">
        <f t="shared" si="1546"/>
        <v>0</v>
      </c>
      <c r="J889" s="152">
        <f t="shared" si="1546"/>
        <v>0</v>
      </c>
      <c r="K889" s="152">
        <f t="shared" si="1546"/>
        <v>0</v>
      </c>
      <c r="L889" s="32">
        <f t="shared" si="1546"/>
        <v>367</v>
      </c>
      <c r="M889" s="32">
        <f t="shared" si="1546"/>
        <v>0</v>
      </c>
      <c r="N889" s="32">
        <f t="shared" si="1546"/>
        <v>0</v>
      </c>
      <c r="O889" s="152">
        <f t="shared" si="1546"/>
        <v>0</v>
      </c>
      <c r="P889" s="152">
        <f t="shared" si="1546"/>
        <v>0</v>
      </c>
      <c r="Q889" s="152">
        <f t="shared" si="1546"/>
        <v>0</v>
      </c>
      <c r="R889" s="32">
        <f t="shared" si="1546"/>
        <v>367</v>
      </c>
      <c r="S889" s="32">
        <f t="shared" si="1546"/>
        <v>0</v>
      </c>
      <c r="T889" s="32">
        <f t="shared" si="1546"/>
        <v>0</v>
      </c>
      <c r="U889" s="152">
        <f t="shared" si="1546"/>
        <v>0</v>
      </c>
      <c r="V889" s="152">
        <f t="shared" ref="U889:AL890" si="1547">V890</f>
        <v>0</v>
      </c>
      <c r="W889" s="152">
        <f t="shared" si="1547"/>
        <v>0</v>
      </c>
      <c r="X889" s="32">
        <f t="shared" si="1547"/>
        <v>367</v>
      </c>
      <c r="Y889" s="32">
        <f t="shared" si="1547"/>
        <v>0</v>
      </c>
      <c r="Z889" s="32">
        <f t="shared" si="1547"/>
        <v>0</v>
      </c>
      <c r="AA889" s="152">
        <f t="shared" si="1547"/>
        <v>0</v>
      </c>
      <c r="AB889" s="152">
        <f t="shared" si="1547"/>
        <v>0</v>
      </c>
      <c r="AC889" s="152">
        <f t="shared" si="1547"/>
        <v>0</v>
      </c>
      <c r="AD889" s="32">
        <f t="shared" si="1547"/>
        <v>367</v>
      </c>
      <c r="AE889" s="32">
        <f t="shared" si="1547"/>
        <v>0</v>
      </c>
      <c r="AF889" s="32">
        <f t="shared" si="1547"/>
        <v>0</v>
      </c>
      <c r="AG889" s="32"/>
      <c r="AH889" s="152">
        <f t="shared" si="1547"/>
        <v>0</v>
      </c>
      <c r="AI889" s="152">
        <f t="shared" si="1547"/>
        <v>0</v>
      </c>
      <c r="AJ889" s="152">
        <f t="shared" si="1547"/>
        <v>0</v>
      </c>
      <c r="AK889" s="152">
        <f t="shared" si="1547"/>
        <v>0</v>
      </c>
      <c r="AL889" s="32">
        <f t="shared" si="1547"/>
        <v>367</v>
      </c>
      <c r="AM889" s="32">
        <f t="shared" ref="AH889:AW890" si="1548">AM890</f>
        <v>0</v>
      </c>
      <c r="AN889" s="32">
        <f t="shared" si="1548"/>
        <v>0</v>
      </c>
      <c r="AO889" s="32">
        <f t="shared" si="1548"/>
        <v>0</v>
      </c>
      <c r="AP889" s="32">
        <f t="shared" si="1548"/>
        <v>0</v>
      </c>
      <c r="AQ889" s="32">
        <f t="shared" si="1548"/>
        <v>0</v>
      </c>
      <c r="AR889" s="32">
        <f t="shared" si="1548"/>
        <v>0</v>
      </c>
      <c r="AS889" s="32">
        <f t="shared" si="1548"/>
        <v>0</v>
      </c>
      <c r="AT889" s="32">
        <f t="shared" si="1548"/>
        <v>367</v>
      </c>
      <c r="AU889" s="32">
        <f t="shared" si="1548"/>
        <v>0</v>
      </c>
      <c r="AV889" s="32">
        <f t="shared" si="1548"/>
        <v>0</v>
      </c>
      <c r="AW889" s="32">
        <f t="shared" si="1548"/>
        <v>0</v>
      </c>
    </row>
    <row r="890" spans="1:49" s="7" customFormat="1" ht="33.75">
      <c r="A890" s="70" t="s">
        <v>100</v>
      </c>
      <c r="B890" s="46" t="s">
        <v>9</v>
      </c>
      <c r="C890" s="46" t="s">
        <v>51</v>
      </c>
      <c r="D890" s="46" t="s">
        <v>339</v>
      </c>
      <c r="E890" s="46" t="s">
        <v>89</v>
      </c>
      <c r="F890" s="32">
        <f t="shared" si="1546"/>
        <v>367</v>
      </c>
      <c r="G890" s="32">
        <f t="shared" si="1546"/>
        <v>0</v>
      </c>
      <c r="H890" s="32">
        <f t="shared" si="1546"/>
        <v>0</v>
      </c>
      <c r="I890" s="152">
        <f t="shared" si="1546"/>
        <v>0</v>
      </c>
      <c r="J890" s="152">
        <f t="shared" si="1546"/>
        <v>0</v>
      </c>
      <c r="K890" s="152">
        <f t="shared" si="1546"/>
        <v>0</v>
      </c>
      <c r="L890" s="32">
        <f t="shared" si="1546"/>
        <v>367</v>
      </c>
      <c r="M890" s="32">
        <f t="shared" si="1546"/>
        <v>0</v>
      </c>
      <c r="N890" s="32">
        <f t="shared" si="1546"/>
        <v>0</v>
      </c>
      <c r="O890" s="152">
        <f t="shared" si="1546"/>
        <v>0</v>
      </c>
      <c r="P890" s="152">
        <f t="shared" si="1546"/>
        <v>0</v>
      </c>
      <c r="Q890" s="152">
        <f t="shared" si="1546"/>
        <v>0</v>
      </c>
      <c r="R890" s="32">
        <f t="shared" si="1546"/>
        <v>367</v>
      </c>
      <c r="S890" s="32">
        <f t="shared" si="1546"/>
        <v>0</v>
      </c>
      <c r="T890" s="32">
        <f t="shared" si="1546"/>
        <v>0</v>
      </c>
      <c r="U890" s="152">
        <f t="shared" si="1547"/>
        <v>0</v>
      </c>
      <c r="V890" s="152">
        <f t="shared" si="1547"/>
        <v>0</v>
      </c>
      <c r="W890" s="152">
        <f t="shared" si="1547"/>
        <v>0</v>
      </c>
      <c r="X890" s="32">
        <f t="shared" si="1547"/>
        <v>367</v>
      </c>
      <c r="Y890" s="32">
        <f t="shared" si="1547"/>
        <v>0</v>
      </c>
      <c r="Z890" s="32">
        <f t="shared" si="1547"/>
        <v>0</v>
      </c>
      <c r="AA890" s="152">
        <f t="shared" si="1547"/>
        <v>0</v>
      </c>
      <c r="AB890" s="152">
        <f t="shared" si="1547"/>
        <v>0</v>
      </c>
      <c r="AC890" s="152">
        <f t="shared" si="1547"/>
        <v>0</v>
      </c>
      <c r="AD890" s="32">
        <f t="shared" si="1547"/>
        <v>367</v>
      </c>
      <c r="AE890" s="32">
        <f t="shared" si="1547"/>
        <v>0</v>
      </c>
      <c r="AF890" s="32">
        <f t="shared" si="1547"/>
        <v>0</v>
      </c>
      <c r="AG890" s="32"/>
      <c r="AH890" s="152">
        <f t="shared" si="1548"/>
        <v>0</v>
      </c>
      <c r="AI890" s="152">
        <f t="shared" si="1548"/>
        <v>0</v>
      </c>
      <c r="AJ890" s="152">
        <f t="shared" si="1548"/>
        <v>0</v>
      </c>
      <c r="AK890" s="152">
        <f t="shared" si="1548"/>
        <v>0</v>
      </c>
      <c r="AL890" s="32">
        <f t="shared" si="1548"/>
        <v>367</v>
      </c>
      <c r="AM890" s="32">
        <f t="shared" si="1548"/>
        <v>0</v>
      </c>
      <c r="AN890" s="32">
        <f t="shared" si="1548"/>
        <v>0</v>
      </c>
      <c r="AO890" s="32">
        <f t="shared" si="1548"/>
        <v>0</v>
      </c>
      <c r="AP890" s="32">
        <f t="shared" si="1548"/>
        <v>0</v>
      </c>
      <c r="AQ890" s="32">
        <f t="shared" si="1548"/>
        <v>0</v>
      </c>
      <c r="AR890" s="32">
        <f t="shared" si="1548"/>
        <v>0</v>
      </c>
      <c r="AS890" s="32">
        <f t="shared" si="1548"/>
        <v>0</v>
      </c>
      <c r="AT890" s="32">
        <f t="shared" si="1548"/>
        <v>367</v>
      </c>
      <c r="AU890" s="32">
        <f t="shared" si="1548"/>
        <v>0</v>
      </c>
      <c r="AV890" s="32">
        <f t="shared" si="1548"/>
        <v>0</v>
      </c>
      <c r="AW890" s="32">
        <f t="shared" si="1548"/>
        <v>0</v>
      </c>
    </row>
    <row r="891" spans="1:49" s="7" customFormat="1" ht="33.75">
      <c r="A891" s="29" t="s">
        <v>197</v>
      </c>
      <c r="B891" s="46" t="s">
        <v>9</v>
      </c>
      <c r="C891" s="46" t="s">
        <v>51</v>
      </c>
      <c r="D891" s="46" t="s">
        <v>339</v>
      </c>
      <c r="E891" s="46" t="s">
        <v>196</v>
      </c>
      <c r="F891" s="32">
        <v>367</v>
      </c>
      <c r="G891" s="32"/>
      <c r="H891" s="32"/>
      <c r="I891" s="152"/>
      <c r="J891" s="152"/>
      <c r="K891" s="152"/>
      <c r="L891" s="32">
        <f>F891+I891+J891</f>
        <v>367</v>
      </c>
      <c r="M891" s="32">
        <f>G891+J891</f>
        <v>0</v>
      </c>
      <c r="N891" s="32">
        <f>H891+K891</f>
        <v>0</v>
      </c>
      <c r="O891" s="152"/>
      <c r="P891" s="152"/>
      <c r="Q891" s="152"/>
      <c r="R891" s="32">
        <f>L891+O891+P891</f>
        <v>367</v>
      </c>
      <c r="S891" s="32">
        <f>M891+P891</f>
        <v>0</v>
      </c>
      <c r="T891" s="32">
        <f>N891+Q891</f>
        <v>0</v>
      </c>
      <c r="U891" s="152"/>
      <c r="V891" s="152"/>
      <c r="W891" s="152"/>
      <c r="X891" s="32">
        <f>R891+U891+V891</f>
        <v>367</v>
      </c>
      <c r="Y891" s="32">
        <f>S891+V891</f>
        <v>0</v>
      </c>
      <c r="Z891" s="32">
        <f>T891+W891</f>
        <v>0</v>
      </c>
      <c r="AA891" s="152"/>
      <c r="AB891" s="152"/>
      <c r="AC891" s="152"/>
      <c r="AD891" s="32">
        <f>X891+AA891+AB891</f>
        <v>367</v>
      </c>
      <c r="AE891" s="32">
        <f>Y891+AB891</f>
        <v>0</v>
      </c>
      <c r="AF891" s="32">
        <f>Z891+AC891</f>
        <v>0</v>
      </c>
      <c r="AG891" s="32"/>
      <c r="AH891" s="152"/>
      <c r="AI891" s="152"/>
      <c r="AJ891" s="152"/>
      <c r="AK891" s="152"/>
      <c r="AL891" s="32">
        <f>AD891+AH891+AI891</f>
        <v>367</v>
      </c>
      <c r="AM891" s="32">
        <f>AE891+AI891</f>
        <v>0</v>
      </c>
      <c r="AN891" s="32">
        <f>AF891+AJ891</f>
        <v>0</v>
      </c>
      <c r="AO891" s="32">
        <f>AH891+AK891</f>
        <v>0</v>
      </c>
      <c r="AP891" s="32"/>
      <c r="AQ891" s="32"/>
      <c r="AR891" s="32"/>
      <c r="AS891" s="32"/>
      <c r="AT891" s="32">
        <f>AL891+AP891+AQ891</f>
        <v>367</v>
      </c>
      <c r="AU891" s="32">
        <f>AM891+AQ891</f>
        <v>0</v>
      </c>
      <c r="AV891" s="32">
        <f>AN891+AR891</f>
        <v>0</v>
      </c>
      <c r="AW891" s="32">
        <f>AP891+AS891</f>
        <v>0</v>
      </c>
    </row>
    <row r="892" spans="1:49" s="7" customFormat="1" ht="50.25">
      <c r="A892" s="71" t="s">
        <v>144</v>
      </c>
      <c r="B892" s="46" t="s">
        <v>9</v>
      </c>
      <c r="C892" s="46" t="s">
        <v>51</v>
      </c>
      <c r="D892" s="46" t="s">
        <v>340</v>
      </c>
      <c r="E892" s="46"/>
      <c r="F892" s="32">
        <f t="shared" ref="F892:U893" si="1549">F893</f>
        <v>97</v>
      </c>
      <c r="G892" s="32">
        <f t="shared" si="1549"/>
        <v>0</v>
      </c>
      <c r="H892" s="32">
        <f t="shared" si="1549"/>
        <v>0</v>
      </c>
      <c r="I892" s="152">
        <f t="shared" si="1549"/>
        <v>0</v>
      </c>
      <c r="J892" s="152">
        <f t="shared" si="1549"/>
        <v>0</v>
      </c>
      <c r="K892" s="152">
        <f t="shared" si="1549"/>
        <v>0</v>
      </c>
      <c r="L892" s="32">
        <f t="shared" si="1549"/>
        <v>97</v>
      </c>
      <c r="M892" s="32">
        <f t="shared" si="1549"/>
        <v>0</v>
      </c>
      <c r="N892" s="32">
        <f t="shared" si="1549"/>
        <v>0</v>
      </c>
      <c r="O892" s="152">
        <f t="shared" si="1549"/>
        <v>0</v>
      </c>
      <c r="P892" s="152">
        <f t="shared" si="1549"/>
        <v>0</v>
      </c>
      <c r="Q892" s="152">
        <f t="shared" si="1549"/>
        <v>0</v>
      </c>
      <c r="R892" s="32">
        <f t="shared" si="1549"/>
        <v>97</v>
      </c>
      <c r="S892" s="32">
        <f t="shared" si="1549"/>
        <v>0</v>
      </c>
      <c r="T892" s="32">
        <f t="shared" si="1549"/>
        <v>0</v>
      </c>
      <c r="U892" s="152">
        <f t="shared" si="1549"/>
        <v>0</v>
      </c>
      <c r="V892" s="152">
        <f t="shared" ref="U892:AL893" si="1550">V893</f>
        <v>0</v>
      </c>
      <c r="W892" s="152">
        <f t="shared" si="1550"/>
        <v>0</v>
      </c>
      <c r="X892" s="32">
        <f t="shared" si="1550"/>
        <v>97</v>
      </c>
      <c r="Y892" s="32">
        <f t="shared" si="1550"/>
        <v>0</v>
      </c>
      <c r="Z892" s="32">
        <f t="shared" si="1550"/>
        <v>0</v>
      </c>
      <c r="AA892" s="152">
        <f t="shared" si="1550"/>
        <v>0</v>
      </c>
      <c r="AB892" s="152">
        <f t="shared" si="1550"/>
        <v>0</v>
      </c>
      <c r="AC892" s="152">
        <f t="shared" si="1550"/>
        <v>0</v>
      </c>
      <c r="AD892" s="32">
        <f t="shared" si="1550"/>
        <v>97</v>
      </c>
      <c r="AE892" s="32">
        <f t="shared" si="1550"/>
        <v>0</v>
      </c>
      <c r="AF892" s="32">
        <f t="shared" si="1550"/>
        <v>0</v>
      </c>
      <c r="AG892" s="32"/>
      <c r="AH892" s="152">
        <f t="shared" si="1550"/>
        <v>0</v>
      </c>
      <c r="AI892" s="152">
        <f t="shared" si="1550"/>
        <v>0</v>
      </c>
      <c r="AJ892" s="152">
        <f t="shared" si="1550"/>
        <v>0</v>
      </c>
      <c r="AK892" s="152">
        <f t="shared" si="1550"/>
        <v>0</v>
      </c>
      <c r="AL892" s="32">
        <f t="shared" si="1550"/>
        <v>97</v>
      </c>
      <c r="AM892" s="32">
        <f t="shared" ref="AH892:AW893" si="1551">AM893</f>
        <v>0</v>
      </c>
      <c r="AN892" s="32">
        <f t="shared" si="1551"/>
        <v>0</v>
      </c>
      <c r="AO892" s="32">
        <f t="shared" si="1551"/>
        <v>0</v>
      </c>
      <c r="AP892" s="32">
        <f t="shared" si="1551"/>
        <v>0</v>
      </c>
      <c r="AQ892" s="32">
        <f t="shared" si="1551"/>
        <v>0</v>
      </c>
      <c r="AR892" s="32">
        <f t="shared" si="1551"/>
        <v>0</v>
      </c>
      <c r="AS892" s="32">
        <f t="shared" si="1551"/>
        <v>0</v>
      </c>
      <c r="AT892" s="32">
        <f t="shared" si="1551"/>
        <v>97</v>
      </c>
      <c r="AU892" s="32">
        <f t="shared" si="1551"/>
        <v>0</v>
      </c>
      <c r="AV892" s="32">
        <f t="shared" si="1551"/>
        <v>0</v>
      </c>
      <c r="AW892" s="32">
        <f t="shared" si="1551"/>
        <v>0</v>
      </c>
    </row>
    <row r="893" spans="1:49" s="7" customFormat="1" ht="33.75">
      <c r="A893" s="70" t="s">
        <v>100</v>
      </c>
      <c r="B893" s="46" t="s">
        <v>9</v>
      </c>
      <c r="C893" s="46" t="s">
        <v>51</v>
      </c>
      <c r="D893" s="46" t="s">
        <v>340</v>
      </c>
      <c r="E893" s="46" t="s">
        <v>89</v>
      </c>
      <c r="F893" s="32">
        <f t="shared" si="1549"/>
        <v>97</v>
      </c>
      <c r="G893" s="32">
        <f t="shared" si="1549"/>
        <v>0</v>
      </c>
      <c r="H893" s="32">
        <f t="shared" si="1549"/>
        <v>0</v>
      </c>
      <c r="I893" s="152">
        <f t="shared" si="1549"/>
        <v>0</v>
      </c>
      <c r="J893" s="152">
        <f t="shared" si="1549"/>
        <v>0</v>
      </c>
      <c r="K893" s="152">
        <f t="shared" si="1549"/>
        <v>0</v>
      </c>
      <c r="L893" s="32">
        <f t="shared" si="1549"/>
        <v>97</v>
      </c>
      <c r="M893" s="32">
        <f t="shared" si="1549"/>
        <v>0</v>
      </c>
      <c r="N893" s="32">
        <f t="shared" si="1549"/>
        <v>0</v>
      </c>
      <c r="O893" s="152">
        <f t="shared" si="1549"/>
        <v>0</v>
      </c>
      <c r="P893" s="152">
        <f t="shared" si="1549"/>
        <v>0</v>
      </c>
      <c r="Q893" s="152">
        <f t="shared" si="1549"/>
        <v>0</v>
      </c>
      <c r="R893" s="32">
        <f t="shared" si="1549"/>
        <v>97</v>
      </c>
      <c r="S893" s="32">
        <f t="shared" si="1549"/>
        <v>0</v>
      </c>
      <c r="T893" s="32">
        <f t="shared" si="1549"/>
        <v>0</v>
      </c>
      <c r="U893" s="152">
        <f t="shared" si="1550"/>
        <v>0</v>
      </c>
      <c r="V893" s="152">
        <f t="shared" si="1550"/>
        <v>0</v>
      </c>
      <c r="W893" s="152">
        <f t="shared" si="1550"/>
        <v>0</v>
      </c>
      <c r="X893" s="32">
        <f t="shared" si="1550"/>
        <v>97</v>
      </c>
      <c r="Y893" s="32">
        <f t="shared" si="1550"/>
        <v>0</v>
      </c>
      <c r="Z893" s="32">
        <f t="shared" si="1550"/>
        <v>0</v>
      </c>
      <c r="AA893" s="152">
        <f t="shared" si="1550"/>
        <v>0</v>
      </c>
      <c r="AB893" s="152">
        <f t="shared" si="1550"/>
        <v>0</v>
      </c>
      <c r="AC893" s="152">
        <f t="shared" si="1550"/>
        <v>0</v>
      </c>
      <c r="AD893" s="32">
        <f t="shared" si="1550"/>
        <v>97</v>
      </c>
      <c r="AE893" s="32">
        <f t="shared" si="1550"/>
        <v>0</v>
      </c>
      <c r="AF893" s="32">
        <f t="shared" si="1550"/>
        <v>0</v>
      </c>
      <c r="AG893" s="32"/>
      <c r="AH893" s="152">
        <f t="shared" si="1551"/>
        <v>0</v>
      </c>
      <c r="AI893" s="152">
        <f t="shared" si="1551"/>
        <v>0</v>
      </c>
      <c r="AJ893" s="152">
        <f t="shared" si="1551"/>
        <v>0</v>
      </c>
      <c r="AK893" s="152">
        <f t="shared" si="1551"/>
        <v>0</v>
      </c>
      <c r="AL893" s="32">
        <f t="shared" si="1551"/>
        <v>97</v>
      </c>
      <c r="AM893" s="32">
        <f t="shared" si="1551"/>
        <v>0</v>
      </c>
      <c r="AN893" s="32">
        <f t="shared" si="1551"/>
        <v>0</v>
      </c>
      <c r="AO893" s="32">
        <f t="shared" si="1551"/>
        <v>0</v>
      </c>
      <c r="AP893" s="32">
        <f t="shared" si="1551"/>
        <v>0</v>
      </c>
      <c r="AQ893" s="32">
        <f t="shared" si="1551"/>
        <v>0</v>
      </c>
      <c r="AR893" s="32">
        <f t="shared" si="1551"/>
        <v>0</v>
      </c>
      <c r="AS893" s="32">
        <f t="shared" si="1551"/>
        <v>0</v>
      </c>
      <c r="AT893" s="32">
        <f t="shared" si="1551"/>
        <v>97</v>
      </c>
      <c r="AU893" s="32">
        <f t="shared" si="1551"/>
        <v>0</v>
      </c>
      <c r="AV893" s="32">
        <f t="shared" si="1551"/>
        <v>0</v>
      </c>
      <c r="AW893" s="32">
        <f t="shared" si="1551"/>
        <v>0</v>
      </c>
    </row>
    <row r="894" spans="1:49" s="7" customFormat="1" ht="33.75">
      <c r="A894" s="29" t="s">
        <v>197</v>
      </c>
      <c r="B894" s="46" t="s">
        <v>9</v>
      </c>
      <c r="C894" s="46" t="s">
        <v>51</v>
      </c>
      <c r="D894" s="46" t="s">
        <v>340</v>
      </c>
      <c r="E894" s="46" t="s">
        <v>196</v>
      </c>
      <c r="F894" s="32">
        <v>97</v>
      </c>
      <c r="G894" s="32"/>
      <c r="H894" s="32"/>
      <c r="I894" s="152"/>
      <c r="J894" s="152"/>
      <c r="K894" s="152"/>
      <c r="L894" s="32">
        <f>F894+I894+J894</f>
        <v>97</v>
      </c>
      <c r="M894" s="32">
        <f>G894+J894</f>
        <v>0</v>
      </c>
      <c r="N894" s="32">
        <f>H894+K894</f>
        <v>0</v>
      </c>
      <c r="O894" s="152"/>
      <c r="P894" s="152"/>
      <c r="Q894" s="152"/>
      <c r="R894" s="32">
        <f>L894+O894+P894</f>
        <v>97</v>
      </c>
      <c r="S894" s="32">
        <f>M894+P894</f>
        <v>0</v>
      </c>
      <c r="T894" s="32">
        <f>N894+Q894</f>
        <v>0</v>
      </c>
      <c r="U894" s="152"/>
      <c r="V894" s="152"/>
      <c r="W894" s="152"/>
      <c r="X894" s="32">
        <f>R894+U894+V894</f>
        <v>97</v>
      </c>
      <c r="Y894" s="32">
        <f>S894+V894</f>
        <v>0</v>
      </c>
      <c r="Z894" s="32">
        <f>T894+W894</f>
        <v>0</v>
      </c>
      <c r="AA894" s="152"/>
      <c r="AB894" s="152"/>
      <c r="AC894" s="152"/>
      <c r="AD894" s="32">
        <f>X894+AA894+AB894</f>
        <v>97</v>
      </c>
      <c r="AE894" s="32">
        <f>Y894+AB894</f>
        <v>0</v>
      </c>
      <c r="AF894" s="32">
        <f>Z894+AC894</f>
        <v>0</v>
      </c>
      <c r="AG894" s="32"/>
      <c r="AH894" s="152"/>
      <c r="AI894" s="152"/>
      <c r="AJ894" s="152"/>
      <c r="AK894" s="152"/>
      <c r="AL894" s="32">
        <f>AD894+AH894+AI894</f>
        <v>97</v>
      </c>
      <c r="AM894" s="32">
        <f>AE894+AI894</f>
        <v>0</v>
      </c>
      <c r="AN894" s="32">
        <f>AF894+AJ894</f>
        <v>0</v>
      </c>
      <c r="AO894" s="32">
        <f>AH894+AK894</f>
        <v>0</v>
      </c>
      <c r="AP894" s="32"/>
      <c r="AQ894" s="32"/>
      <c r="AR894" s="32"/>
      <c r="AS894" s="32"/>
      <c r="AT894" s="32">
        <f>AL894+AP894+AQ894</f>
        <v>97</v>
      </c>
      <c r="AU894" s="32">
        <f>AM894+AQ894</f>
        <v>0</v>
      </c>
      <c r="AV894" s="32">
        <f>AN894+AR894</f>
        <v>0</v>
      </c>
      <c r="AW894" s="32">
        <f>AP894+AS894</f>
        <v>0</v>
      </c>
    </row>
    <row r="895" spans="1:49" s="7" customFormat="1" ht="182.25">
      <c r="A895" s="42" t="s">
        <v>155</v>
      </c>
      <c r="B895" s="46" t="s">
        <v>9</v>
      </c>
      <c r="C895" s="46" t="s">
        <v>51</v>
      </c>
      <c r="D895" s="46" t="s">
        <v>341</v>
      </c>
      <c r="E895" s="46"/>
      <c r="F895" s="32">
        <f t="shared" ref="F895:U896" si="1552">F896</f>
        <v>97</v>
      </c>
      <c r="G895" s="32">
        <f t="shared" si="1552"/>
        <v>0</v>
      </c>
      <c r="H895" s="32">
        <f t="shared" si="1552"/>
        <v>0</v>
      </c>
      <c r="I895" s="152">
        <f t="shared" si="1552"/>
        <v>0</v>
      </c>
      <c r="J895" s="152">
        <f t="shared" si="1552"/>
        <v>0</v>
      </c>
      <c r="K895" s="152">
        <f t="shared" si="1552"/>
        <v>0</v>
      </c>
      <c r="L895" s="32">
        <f t="shared" si="1552"/>
        <v>97</v>
      </c>
      <c r="M895" s="32">
        <f t="shared" si="1552"/>
        <v>0</v>
      </c>
      <c r="N895" s="32">
        <f t="shared" si="1552"/>
        <v>0</v>
      </c>
      <c r="O895" s="152">
        <f t="shared" si="1552"/>
        <v>0</v>
      </c>
      <c r="P895" s="152">
        <f t="shared" si="1552"/>
        <v>0</v>
      </c>
      <c r="Q895" s="152">
        <f t="shared" si="1552"/>
        <v>0</v>
      </c>
      <c r="R895" s="32">
        <f t="shared" si="1552"/>
        <v>97</v>
      </c>
      <c r="S895" s="32">
        <f t="shared" si="1552"/>
        <v>0</v>
      </c>
      <c r="T895" s="32">
        <f t="shared" si="1552"/>
        <v>0</v>
      </c>
      <c r="U895" s="152">
        <f t="shared" si="1552"/>
        <v>0</v>
      </c>
      <c r="V895" s="152">
        <f t="shared" ref="U895:AL896" si="1553">V896</f>
        <v>0</v>
      </c>
      <c r="W895" s="152">
        <f t="shared" si="1553"/>
        <v>0</v>
      </c>
      <c r="X895" s="32">
        <f t="shared" si="1553"/>
        <v>97</v>
      </c>
      <c r="Y895" s="32">
        <f t="shared" si="1553"/>
        <v>0</v>
      </c>
      <c r="Z895" s="32">
        <f t="shared" si="1553"/>
        <v>0</v>
      </c>
      <c r="AA895" s="152">
        <f t="shared" si="1553"/>
        <v>0</v>
      </c>
      <c r="AB895" s="152">
        <f t="shared" si="1553"/>
        <v>0</v>
      </c>
      <c r="AC895" s="152">
        <f t="shared" si="1553"/>
        <v>0</v>
      </c>
      <c r="AD895" s="32">
        <f t="shared" si="1553"/>
        <v>97</v>
      </c>
      <c r="AE895" s="32">
        <f t="shared" si="1553"/>
        <v>0</v>
      </c>
      <c r="AF895" s="32">
        <f t="shared" si="1553"/>
        <v>0</v>
      </c>
      <c r="AG895" s="32"/>
      <c r="AH895" s="152">
        <f t="shared" si="1553"/>
        <v>0</v>
      </c>
      <c r="AI895" s="152">
        <f t="shared" si="1553"/>
        <v>0</v>
      </c>
      <c r="AJ895" s="152">
        <f t="shared" si="1553"/>
        <v>0</v>
      </c>
      <c r="AK895" s="152">
        <f t="shared" si="1553"/>
        <v>0</v>
      </c>
      <c r="AL895" s="32">
        <f t="shared" si="1553"/>
        <v>97</v>
      </c>
      <c r="AM895" s="32">
        <f t="shared" ref="AH895:AW896" si="1554">AM896</f>
        <v>0</v>
      </c>
      <c r="AN895" s="32">
        <f t="shared" si="1554"/>
        <v>0</v>
      </c>
      <c r="AO895" s="32">
        <f t="shared" si="1554"/>
        <v>0</v>
      </c>
      <c r="AP895" s="32">
        <f t="shared" si="1554"/>
        <v>0</v>
      </c>
      <c r="AQ895" s="32">
        <f t="shared" si="1554"/>
        <v>0</v>
      </c>
      <c r="AR895" s="32">
        <f t="shared" si="1554"/>
        <v>0</v>
      </c>
      <c r="AS895" s="32">
        <f t="shared" si="1554"/>
        <v>0</v>
      </c>
      <c r="AT895" s="32">
        <f t="shared" si="1554"/>
        <v>97</v>
      </c>
      <c r="AU895" s="32">
        <f t="shared" si="1554"/>
        <v>0</v>
      </c>
      <c r="AV895" s="32">
        <f t="shared" si="1554"/>
        <v>0</v>
      </c>
      <c r="AW895" s="32">
        <f t="shared" si="1554"/>
        <v>0</v>
      </c>
    </row>
    <row r="896" spans="1:49" s="7" customFormat="1" ht="33.75">
      <c r="A896" s="70" t="s">
        <v>100</v>
      </c>
      <c r="B896" s="46" t="s">
        <v>9</v>
      </c>
      <c r="C896" s="46" t="s">
        <v>51</v>
      </c>
      <c r="D896" s="46" t="s">
        <v>341</v>
      </c>
      <c r="E896" s="46" t="s">
        <v>89</v>
      </c>
      <c r="F896" s="32">
        <f t="shared" si="1552"/>
        <v>97</v>
      </c>
      <c r="G896" s="32">
        <f t="shared" si="1552"/>
        <v>0</v>
      </c>
      <c r="H896" s="32">
        <f t="shared" si="1552"/>
        <v>0</v>
      </c>
      <c r="I896" s="152">
        <f t="shared" si="1552"/>
        <v>0</v>
      </c>
      <c r="J896" s="152">
        <f t="shared" si="1552"/>
        <v>0</v>
      </c>
      <c r="K896" s="152">
        <f t="shared" si="1552"/>
        <v>0</v>
      </c>
      <c r="L896" s="32">
        <f t="shared" si="1552"/>
        <v>97</v>
      </c>
      <c r="M896" s="32">
        <f t="shared" si="1552"/>
        <v>0</v>
      </c>
      <c r="N896" s="32">
        <f t="shared" si="1552"/>
        <v>0</v>
      </c>
      <c r="O896" s="152">
        <f t="shared" si="1552"/>
        <v>0</v>
      </c>
      <c r="P896" s="152">
        <f t="shared" si="1552"/>
        <v>0</v>
      </c>
      <c r="Q896" s="152">
        <f t="shared" si="1552"/>
        <v>0</v>
      </c>
      <c r="R896" s="32">
        <f t="shared" si="1552"/>
        <v>97</v>
      </c>
      <c r="S896" s="32">
        <f t="shared" si="1552"/>
        <v>0</v>
      </c>
      <c r="T896" s="32">
        <f t="shared" si="1552"/>
        <v>0</v>
      </c>
      <c r="U896" s="152">
        <f t="shared" si="1553"/>
        <v>0</v>
      </c>
      <c r="V896" s="152">
        <f t="shared" si="1553"/>
        <v>0</v>
      </c>
      <c r="W896" s="152">
        <f t="shared" si="1553"/>
        <v>0</v>
      </c>
      <c r="X896" s="32">
        <f t="shared" si="1553"/>
        <v>97</v>
      </c>
      <c r="Y896" s="32">
        <f t="shared" si="1553"/>
        <v>0</v>
      </c>
      <c r="Z896" s="32">
        <f t="shared" si="1553"/>
        <v>0</v>
      </c>
      <c r="AA896" s="152">
        <f t="shared" si="1553"/>
        <v>0</v>
      </c>
      <c r="AB896" s="152">
        <f t="shared" si="1553"/>
        <v>0</v>
      </c>
      <c r="AC896" s="152">
        <f t="shared" si="1553"/>
        <v>0</v>
      </c>
      <c r="AD896" s="32">
        <f t="shared" si="1553"/>
        <v>97</v>
      </c>
      <c r="AE896" s="32">
        <f t="shared" si="1553"/>
        <v>0</v>
      </c>
      <c r="AF896" s="32">
        <f t="shared" si="1553"/>
        <v>0</v>
      </c>
      <c r="AG896" s="32"/>
      <c r="AH896" s="152">
        <f t="shared" si="1554"/>
        <v>0</v>
      </c>
      <c r="AI896" s="152">
        <f t="shared" si="1554"/>
        <v>0</v>
      </c>
      <c r="AJ896" s="152">
        <f t="shared" si="1554"/>
        <v>0</v>
      </c>
      <c r="AK896" s="152">
        <f t="shared" si="1554"/>
        <v>0</v>
      </c>
      <c r="AL896" s="32">
        <f t="shared" si="1554"/>
        <v>97</v>
      </c>
      <c r="AM896" s="32">
        <f t="shared" si="1554"/>
        <v>0</v>
      </c>
      <c r="AN896" s="32">
        <f t="shared" si="1554"/>
        <v>0</v>
      </c>
      <c r="AO896" s="32">
        <f t="shared" si="1554"/>
        <v>0</v>
      </c>
      <c r="AP896" s="32">
        <f t="shared" si="1554"/>
        <v>0</v>
      </c>
      <c r="AQ896" s="32">
        <f t="shared" si="1554"/>
        <v>0</v>
      </c>
      <c r="AR896" s="32">
        <f t="shared" si="1554"/>
        <v>0</v>
      </c>
      <c r="AS896" s="32">
        <f t="shared" si="1554"/>
        <v>0</v>
      </c>
      <c r="AT896" s="32">
        <f t="shared" si="1554"/>
        <v>97</v>
      </c>
      <c r="AU896" s="32">
        <f t="shared" si="1554"/>
        <v>0</v>
      </c>
      <c r="AV896" s="32">
        <f t="shared" si="1554"/>
        <v>0</v>
      </c>
      <c r="AW896" s="32">
        <f t="shared" si="1554"/>
        <v>0</v>
      </c>
    </row>
    <row r="897" spans="1:49" s="7" customFormat="1" ht="33.75">
      <c r="A897" s="29" t="s">
        <v>197</v>
      </c>
      <c r="B897" s="46" t="s">
        <v>9</v>
      </c>
      <c r="C897" s="46" t="s">
        <v>51</v>
      </c>
      <c r="D897" s="46" t="s">
        <v>341</v>
      </c>
      <c r="E897" s="46" t="s">
        <v>196</v>
      </c>
      <c r="F897" s="32">
        <v>97</v>
      </c>
      <c r="G897" s="32"/>
      <c r="H897" s="32"/>
      <c r="I897" s="152"/>
      <c r="J897" s="152"/>
      <c r="K897" s="152"/>
      <c r="L897" s="32">
        <f>F897+I897+J897</f>
        <v>97</v>
      </c>
      <c r="M897" s="32">
        <f>G897+J897</f>
        <v>0</v>
      </c>
      <c r="N897" s="32">
        <f>H897+K897</f>
        <v>0</v>
      </c>
      <c r="O897" s="152"/>
      <c r="P897" s="152"/>
      <c r="Q897" s="152"/>
      <c r="R897" s="32">
        <f>L897+O897+P897</f>
        <v>97</v>
      </c>
      <c r="S897" s="32">
        <f>M897+P897</f>
        <v>0</v>
      </c>
      <c r="T897" s="32">
        <f>N897+Q897</f>
        <v>0</v>
      </c>
      <c r="U897" s="152"/>
      <c r="V897" s="152"/>
      <c r="W897" s="152"/>
      <c r="X897" s="32">
        <f>R897+U897+V897</f>
        <v>97</v>
      </c>
      <c r="Y897" s="32">
        <f>S897+V897</f>
        <v>0</v>
      </c>
      <c r="Z897" s="32">
        <f>T897+W897</f>
        <v>0</v>
      </c>
      <c r="AA897" s="152"/>
      <c r="AB897" s="152"/>
      <c r="AC897" s="152"/>
      <c r="AD897" s="32">
        <f>X897+AA897+AB897</f>
        <v>97</v>
      </c>
      <c r="AE897" s="32">
        <f>Y897+AB897</f>
        <v>0</v>
      </c>
      <c r="AF897" s="32">
        <f>Z897+AC897</f>
        <v>0</v>
      </c>
      <c r="AG897" s="32"/>
      <c r="AH897" s="152"/>
      <c r="AI897" s="152"/>
      <c r="AJ897" s="152"/>
      <c r="AK897" s="152"/>
      <c r="AL897" s="32">
        <f>AD897+AH897+AI897</f>
        <v>97</v>
      </c>
      <c r="AM897" s="32">
        <f>AE897+AI897</f>
        <v>0</v>
      </c>
      <c r="AN897" s="32">
        <f>AF897+AJ897</f>
        <v>0</v>
      </c>
      <c r="AO897" s="32">
        <f>AH897+AK897</f>
        <v>0</v>
      </c>
      <c r="AP897" s="32"/>
      <c r="AQ897" s="32"/>
      <c r="AR897" s="32"/>
      <c r="AS897" s="32"/>
      <c r="AT897" s="32">
        <f>AL897+AP897+AQ897</f>
        <v>97</v>
      </c>
      <c r="AU897" s="32">
        <f>AM897+AQ897</f>
        <v>0</v>
      </c>
      <c r="AV897" s="32">
        <f>AN897+AR897</f>
        <v>0</v>
      </c>
      <c r="AW897" s="32">
        <f>AP897+AS897</f>
        <v>0</v>
      </c>
    </row>
    <row r="898" spans="1:49" s="7" customFormat="1" ht="116.25">
      <c r="A898" s="42" t="s">
        <v>156</v>
      </c>
      <c r="B898" s="46" t="s">
        <v>9</v>
      </c>
      <c r="C898" s="46" t="s">
        <v>51</v>
      </c>
      <c r="D898" s="46" t="s">
        <v>342</v>
      </c>
      <c r="E898" s="46"/>
      <c r="F898" s="32">
        <f t="shared" ref="F898:U899" si="1555">F899</f>
        <v>49</v>
      </c>
      <c r="G898" s="32">
        <f t="shared" si="1555"/>
        <v>0</v>
      </c>
      <c r="H898" s="32">
        <f t="shared" si="1555"/>
        <v>0</v>
      </c>
      <c r="I898" s="152">
        <f t="shared" si="1555"/>
        <v>0</v>
      </c>
      <c r="J898" s="152">
        <f t="shared" si="1555"/>
        <v>0</v>
      </c>
      <c r="K898" s="152">
        <f t="shared" si="1555"/>
        <v>0</v>
      </c>
      <c r="L898" s="32">
        <f t="shared" si="1555"/>
        <v>49</v>
      </c>
      <c r="M898" s="32">
        <f t="shared" si="1555"/>
        <v>0</v>
      </c>
      <c r="N898" s="32">
        <f t="shared" si="1555"/>
        <v>0</v>
      </c>
      <c r="O898" s="152">
        <f t="shared" si="1555"/>
        <v>0</v>
      </c>
      <c r="P898" s="152">
        <f t="shared" si="1555"/>
        <v>0</v>
      </c>
      <c r="Q898" s="152">
        <f t="shared" si="1555"/>
        <v>0</v>
      </c>
      <c r="R898" s="32">
        <f t="shared" si="1555"/>
        <v>49</v>
      </c>
      <c r="S898" s="32">
        <f t="shared" si="1555"/>
        <v>0</v>
      </c>
      <c r="T898" s="32">
        <f t="shared" si="1555"/>
        <v>0</v>
      </c>
      <c r="U898" s="152">
        <f t="shared" si="1555"/>
        <v>0</v>
      </c>
      <c r="V898" s="152">
        <f t="shared" ref="U898:AL899" si="1556">V899</f>
        <v>0</v>
      </c>
      <c r="W898" s="152">
        <f t="shared" si="1556"/>
        <v>0</v>
      </c>
      <c r="X898" s="32">
        <f t="shared" si="1556"/>
        <v>49</v>
      </c>
      <c r="Y898" s="32">
        <f t="shared" si="1556"/>
        <v>0</v>
      </c>
      <c r="Z898" s="32">
        <f t="shared" si="1556"/>
        <v>0</v>
      </c>
      <c r="AA898" s="152">
        <f t="shared" si="1556"/>
        <v>0</v>
      </c>
      <c r="AB898" s="152">
        <f t="shared" si="1556"/>
        <v>0</v>
      </c>
      <c r="AC898" s="152">
        <f t="shared" si="1556"/>
        <v>0</v>
      </c>
      <c r="AD898" s="32">
        <f t="shared" si="1556"/>
        <v>49</v>
      </c>
      <c r="AE898" s="32">
        <f t="shared" si="1556"/>
        <v>0</v>
      </c>
      <c r="AF898" s="32">
        <f t="shared" si="1556"/>
        <v>0</v>
      </c>
      <c r="AG898" s="32"/>
      <c r="AH898" s="152">
        <f t="shared" si="1556"/>
        <v>0</v>
      </c>
      <c r="AI898" s="152">
        <f t="shared" si="1556"/>
        <v>0</v>
      </c>
      <c r="AJ898" s="152">
        <f t="shared" si="1556"/>
        <v>0</v>
      </c>
      <c r="AK898" s="152">
        <f t="shared" si="1556"/>
        <v>0</v>
      </c>
      <c r="AL898" s="32">
        <f t="shared" si="1556"/>
        <v>49</v>
      </c>
      <c r="AM898" s="32">
        <f t="shared" ref="AH898:AW899" si="1557">AM899</f>
        <v>0</v>
      </c>
      <c r="AN898" s="32">
        <f t="shared" si="1557"/>
        <v>0</v>
      </c>
      <c r="AO898" s="32">
        <f t="shared" si="1557"/>
        <v>0</v>
      </c>
      <c r="AP898" s="32">
        <f t="shared" si="1557"/>
        <v>0</v>
      </c>
      <c r="AQ898" s="32">
        <f t="shared" si="1557"/>
        <v>0</v>
      </c>
      <c r="AR898" s="32">
        <f t="shared" si="1557"/>
        <v>0</v>
      </c>
      <c r="AS898" s="32">
        <f t="shared" si="1557"/>
        <v>0</v>
      </c>
      <c r="AT898" s="32">
        <f t="shared" si="1557"/>
        <v>49</v>
      </c>
      <c r="AU898" s="32">
        <f t="shared" si="1557"/>
        <v>0</v>
      </c>
      <c r="AV898" s="32">
        <f t="shared" si="1557"/>
        <v>0</v>
      </c>
      <c r="AW898" s="32">
        <f t="shared" si="1557"/>
        <v>0</v>
      </c>
    </row>
    <row r="899" spans="1:49" s="7" customFormat="1" ht="37.5" customHeight="1">
      <c r="A899" s="70" t="s">
        <v>100</v>
      </c>
      <c r="B899" s="46" t="s">
        <v>9</v>
      </c>
      <c r="C899" s="46" t="s">
        <v>51</v>
      </c>
      <c r="D899" s="46" t="s">
        <v>342</v>
      </c>
      <c r="E899" s="46" t="s">
        <v>89</v>
      </c>
      <c r="F899" s="32">
        <f t="shared" si="1555"/>
        <v>49</v>
      </c>
      <c r="G899" s="32">
        <f t="shared" si="1555"/>
        <v>0</v>
      </c>
      <c r="H899" s="32">
        <f t="shared" si="1555"/>
        <v>0</v>
      </c>
      <c r="I899" s="152">
        <f t="shared" si="1555"/>
        <v>0</v>
      </c>
      <c r="J899" s="152">
        <f t="shared" si="1555"/>
        <v>0</v>
      </c>
      <c r="K899" s="152">
        <f t="shared" si="1555"/>
        <v>0</v>
      </c>
      <c r="L899" s="32">
        <f t="shared" si="1555"/>
        <v>49</v>
      </c>
      <c r="M899" s="32">
        <f t="shared" si="1555"/>
        <v>0</v>
      </c>
      <c r="N899" s="32">
        <f t="shared" si="1555"/>
        <v>0</v>
      </c>
      <c r="O899" s="152">
        <f t="shared" si="1555"/>
        <v>0</v>
      </c>
      <c r="P899" s="152">
        <f t="shared" si="1555"/>
        <v>0</v>
      </c>
      <c r="Q899" s="152">
        <f t="shared" si="1555"/>
        <v>0</v>
      </c>
      <c r="R899" s="32">
        <f t="shared" si="1555"/>
        <v>49</v>
      </c>
      <c r="S899" s="32">
        <f t="shared" si="1555"/>
        <v>0</v>
      </c>
      <c r="T899" s="32">
        <f t="shared" si="1555"/>
        <v>0</v>
      </c>
      <c r="U899" s="152">
        <f t="shared" si="1556"/>
        <v>0</v>
      </c>
      <c r="V899" s="152">
        <f t="shared" si="1556"/>
        <v>0</v>
      </c>
      <c r="W899" s="152">
        <f t="shared" si="1556"/>
        <v>0</v>
      </c>
      <c r="X899" s="32">
        <f t="shared" si="1556"/>
        <v>49</v>
      </c>
      <c r="Y899" s="32">
        <f t="shared" si="1556"/>
        <v>0</v>
      </c>
      <c r="Z899" s="32">
        <f t="shared" si="1556"/>
        <v>0</v>
      </c>
      <c r="AA899" s="152">
        <f t="shared" si="1556"/>
        <v>0</v>
      </c>
      <c r="AB899" s="152">
        <f t="shared" si="1556"/>
        <v>0</v>
      </c>
      <c r="AC899" s="152">
        <f t="shared" si="1556"/>
        <v>0</v>
      </c>
      <c r="AD899" s="32">
        <f t="shared" si="1556"/>
        <v>49</v>
      </c>
      <c r="AE899" s="32">
        <f t="shared" si="1556"/>
        <v>0</v>
      </c>
      <c r="AF899" s="32">
        <f t="shared" si="1556"/>
        <v>0</v>
      </c>
      <c r="AG899" s="32"/>
      <c r="AH899" s="152">
        <f t="shared" si="1557"/>
        <v>0</v>
      </c>
      <c r="AI899" s="152">
        <f t="shared" si="1557"/>
        <v>0</v>
      </c>
      <c r="AJ899" s="152">
        <f t="shared" si="1557"/>
        <v>0</v>
      </c>
      <c r="AK899" s="152">
        <f t="shared" si="1557"/>
        <v>0</v>
      </c>
      <c r="AL899" s="32">
        <f t="shared" si="1557"/>
        <v>49</v>
      </c>
      <c r="AM899" s="32">
        <f t="shared" si="1557"/>
        <v>0</v>
      </c>
      <c r="AN899" s="32">
        <f t="shared" si="1557"/>
        <v>0</v>
      </c>
      <c r="AO899" s="32">
        <f t="shared" si="1557"/>
        <v>0</v>
      </c>
      <c r="AP899" s="32">
        <f t="shared" si="1557"/>
        <v>0</v>
      </c>
      <c r="AQ899" s="32">
        <f t="shared" si="1557"/>
        <v>0</v>
      </c>
      <c r="AR899" s="32">
        <f t="shared" si="1557"/>
        <v>0</v>
      </c>
      <c r="AS899" s="32">
        <f t="shared" si="1557"/>
        <v>0</v>
      </c>
      <c r="AT899" s="32">
        <f t="shared" si="1557"/>
        <v>49</v>
      </c>
      <c r="AU899" s="32">
        <f t="shared" si="1557"/>
        <v>0</v>
      </c>
      <c r="AV899" s="32">
        <f t="shared" si="1557"/>
        <v>0</v>
      </c>
      <c r="AW899" s="32">
        <f t="shared" si="1557"/>
        <v>0</v>
      </c>
    </row>
    <row r="900" spans="1:49" s="7" customFormat="1" ht="33.75">
      <c r="A900" s="29" t="s">
        <v>197</v>
      </c>
      <c r="B900" s="46" t="s">
        <v>9</v>
      </c>
      <c r="C900" s="46" t="s">
        <v>51</v>
      </c>
      <c r="D900" s="46" t="s">
        <v>342</v>
      </c>
      <c r="E900" s="46" t="s">
        <v>196</v>
      </c>
      <c r="F900" s="32">
        <v>49</v>
      </c>
      <c r="G900" s="32"/>
      <c r="H900" s="32"/>
      <c r="I900" s="152"/>
      <c r="J900" s="152"/>
      <c r="K900" s="152"/>
      <c r="L900" s="32">
        <f>F900+I900+J900</f>
        <v>49</v>
      </c>
      <c r="M900" s="32">
        <f>G900+J900</f>
        <v>0</v>
      </c>
      <c r="N900" s="32">
        <f>H900+K900</f>
        <v>0</v>
      </c>
      <c r="O900" s="152"/>
      <c r="P900" s="152"/>
      <c r="Q900" s="152"/>
      <c r="R900" s="32">
        <f>L900+O900+P900</f>
        <v>49</v>
      </c>
      <c r="S900" s="32">
        <f>M900+P900</f>
        <v>0</v>
      </c>
      <c r="T900" s="32">
        <f>N900+Q900</f>
        <v>0</v>
      </c>
      <c r="U900" s="152"/>
      <c r="V900" s="152"/>
      <c r="W900" s="152"/>
      <c r="X900" s="32">
        <f>R900+U900+V900</f>
        <v>49</v>
      </c>
      <c r="Y900" s="32">
        <f>S900+V900</f>
        <v>0</v>
      </c>
      <c r="Z900" s="32">
        <f>T900+W900</f>
        <v>0</v>
      </c>
      <c r="AA900" s="152"/>
      <c r="AB900" s="152"/>
      <c r="AC900" s="152"/>
      <c r="AD900" s="32">
        <f>X900+AA900+AB900</f>
        <v>49</v>
      </c>
      <c r="AE900" s="32">
        <f>Y900+AB900</f>
        <v>0</v>
      </c>
      <c r="AF900" s="32">
        <f>Z900+AC900</f>
        <v>0</v>
      </c>
      <c r="AG900" s="32"/>
      <c r="AH900" s="152"/>
      <c r="AI900" s="152"/>
      <c r="AJ900" s="152"/>
      <c r="AK900" s="152"/>
      <c r="AL900" s="32">
        <f>AD900+AH900+AI900</f>
        <v>49</v>
      </c>
      <c r="AM900" s="32">
        <f>AE900+AI900</f>
        <v>0</v>
      </c>
      <c r="AN900" s="32">
        <f>AF900+AJ900</f>
        <v>0</v>
      </c>
      <c r="AO900" s="32">
        <f>AH900+AK900</f>
        <v>0</v>
      </c>
      <c r="AP900" s="32"/>
      <c r="AQ900" s="32"/>
      <c r="AR900" s="32"/>
      <c r="AS900" s="32"/>
      <c r="AT900" s="32">
        <f>AL900+AP900+AQ900</f>
        <v>49</v>
      </c>
      <c r="AU900" s="32">
        <f>AM900+AQ900</f>
        <v>0</v>
      </c>
      <c r="AV900" s="32">
        <f>AN900+AR900</f>
        <v>0</v>
      </c>
      <c r="AW900" s="32">
        <f>AP900+AS900</f>
        <v>0</v>
      </c>
    </row>
    <row r="901" spans="1:49" s="7" customFormat="1" ht="99.75">
      <c r="A901" s="70" t="s">
        <v>145</v>
      </c>
      <c r="B901" s="46" t="s">
        <v>9</v>
      </c>
      <c r="C901" s="46" t="s">
        <v>51</v>
      </c>
      <c r="D901" s="46" t="s">
        <v>343</v>
      </c>
      <c r="E901" s="46"/>
      <c r="F901" s="32">
        <f t="shared" ref="F901:U902" si="1558">F902</f>
        <v>349</v>
      </c>
      <c r="G901" s="32">
        <f t="shared" si="1558"/>
        <v>0</v>
      </c>
      <c r="H901" s="32">
        <f t="shared" si="1558"/>
        <v>0</v>
      </c>
      <c r="I901" s="152">
        <f t="shared" si="1558"/>
        <v>0</v>
      </c>
      <c r="J901" s="152">
        <f t="shared" si="1558"/>
        <v>0</v>
      </c>
      <c r="K901" s="152">
        <f t="shared" si="1558"/>
        <v>0</v>
      </c>
      <c r="L901" s="32">
        <f t="shared" si="1558"/>
        <v>349</v>
      </c>
      <c r="M901" s="32">
        <f t="shared" si="1558"/>
        <v>0</v>
      </c>
      <c r="N901" s="32">
        <f t="shared" si="1558"/>
        <v>0</v>
      </c>
      <c r="O901" s="152">
        <f t="shared" si="1558"/>
        <v>0</v>
      </c>
      <c r="P901" s="152">
        <f t="shared" si="1558"/>
        <v>0</v>
      </c>
      <c r="Q901" s="152">
        <f t="shared" si="1558"/>
        <v>0</v>
      </c>
      <c r="R901" s="32">
        <f t="shared" si="1558"/>
        <v>349</v>
      </c>
      <c r="S901" s="32">
        <f t="shared" si="1558"/>
        <v>0</v>
      </c>
      <c r="T901" s="32">
        <f t="shared" si="1558"/>
        <v>0</v>
      </c>
      <c r="U901" s="152">
        <f t="shared" si="1558"/>
        <v>0</v>
      </c>
      <c r="V901" s="152">
        <f t="shared" ref="U901:AL902" si="1559">V902</f>
        <v>0</v>
      </c>
      <c r="W901" s="152">
        <f t="shared" si="1559"/>
        <v>0</v>
      </c>
      <c r="X901" s="32">
        <f t="shared" si="1559"/>
        <v>349</v>
      </c>
      <c r="Y901" s="32">
        <f t="shared" si="1559"/>
        <v>0</v>
      </c>
      <c r="Z901" s="32">
        <f t="shared" si="1559"/>
        <v>0</v>
      </c>
      <c r="AA901" s="152">
        <f t="shared" si="1559"/>
        <v>0</v>
      </c>
      <c r="AB901" s="152">
        <f t="shared" si="1559"/>
        <v>0</v>
      </c>
      <c r="AC901" s="152">
        <f t="shared" si="1559"/>
        <v>0</v>
      </c>
      <c r="AD901" s="32">
        <f t="shared" si="1559"/>
        <v>349</v>
      </c>
      <c r="AE901" s="32">
        <f t="shared" si="1559"/>
        <v>0</v>
      </c>
      <c r="AF901" s="32">
        <f t="shared" si="1559"/>
        <v>0</v>
      </c>
      <c r="AG901" s="32"/>
      <c r="AH901" s="152">
        <f t="shared" si="1559"/>
        <v>0</v>
      </c>
      <c r="AI901" s="152">
        <f t="shared" si="1559"/>
        <v>0</v>
      </c>
      <c r="AJ901" s="152">
        <f t="shared" si="1559"/>
        <v>0</v>
      </c>
      <c r="AK901" s="152">
        <f t="shared" si="1559"/>
        <v>0</v>
      </c>
      <c r="AL901" s="32">
        <f t="shared" si="1559"/>
        <v>349</v>
      </c>
      <c r="AM901" s="32">
        <f t="shared" ref="AH901:AW902" si="1560">AM902</f>
        <v>0</v>
      </c>
      <c r="AN901" s="32">
        <f t="shared" si="1560"/>
        <v>0</v>
      </c>
      <c r="AO901" s="32">
        <f t="shared" si="1560"/>
        <v>0</v>
      </c>
      <c r="AP901" s="32">
        <f t="shared" si="1560"/>
        <v>0</v>
      </c>
      <c r="AQ901" s="32">
        <f t="shared" si="1560"/>
        <v>0</v>
      </c>
      <c r="AR901" s="32">
        <f t="shared" si="1560"/>
        <v>0</v>
      </c>
      <c r="AS901" s="32">
        <f t="shared" si="1560"/>
        <v>0</v>
      </c>
      <c r="AT901" s="32">
        <f t="shared" si="1560"/>
        <v>349</v>
      </c>
      <c r="AU901" s="32">
        <f t="shared" si="1560"/>
        <v>0</v>
      </c>
      <c r="AV901" s="32">
        <f t="shared" si="1560"/>
        <v>0</v>
      </c>
      <c r="AW901" s="32">
        <f t="shared" si="1560"/>
        <v>0</v>
      </c>
    </row>
    <row r="902" spans="1:49" s="7" customFormat="1" ht="33.75">
      <c r="A902" s="70" t="s">
        <v>100</v>
      </c>
      <c r="B902" s="46" t="s">
        <v>9</v>
      </c>
      <c r="C902" s="46" t="s">
        <v>51</v>
      </c>
      <c r="D902" s="46" t="s">
        <v>343</v>
      </c>
      <c r="E902" s="46" t="s">
        <v>89</v>
      </c>
      <c r="F902" s="32">
        <f t="shared" si="1558"/>
        <v>349</v>
      </c>
      <c r="G902" s="32">
        <f t="shared" si="1558"/>
        <v>0</v>
      </c>
      <c r="H902" s="32">
        <f t="shared" si="1558"/>
        <v>0</v>
      </c>
      <c r="I902" s="152">
        <f t="shared" si="1558"/>
        <v>0</v>
      </c>
      <c r="J902" s="152">
        <f t="shared" si="1558"/>
        <v>0</v>
      </c>
      <c r="K902" s="152">
        <f t="shared" si="1558"/>
        <v>0</v>
      </c>
      <c r="L902" s="32">
        <f t="shared" si="1558"/>
        <v>349</v>
      </c>
      <c r="M902" s="32">
        <f t="shared" si="1558"/>
        <v>0</v>
      </c>
      <c r="N902" s="32">
        <f t="shared" si="1558"/>
        <v>0</v>
      </c>
      <c r="O902" s="152">
        <f t="shared" si="1558"/>
        <v>0</v>
      </c>
      <c r="P902" s="152">
        <f t="shared" si="1558"/>
        <v>0</v>
      </c>
      <c r="Q902" s="152">
        <f t="shared" si="1558"/>
        <v>0</v>
      </c>
      <c r="R902" s="32">
        <f t="shared" si="1558"/>
        <v>349</v>
      </c>
      <c r="S902" s="32">
        <f t="shared" si="1558"/>
        <v>0</v>
      </c>
      <c r="T902" s="32">
        <f t="shared" si="1558"/>
        <v>0</v>
      </c>
      <c r="U902" s="152">
        <f t="shared" si="1559"/>
        <v>0</v>
      </c>
      <c r="V902" s="152">
        <f t="shared" si="1559"/>
        <v>0</v>
      </c>
      <c r="W902" s="152">
        <f t="shared" si="1559"/>
        <v>0</v>
      </c>
      <c r="X902" s="32">
        <f t="shared" si="1559"/>
        <v>349</v>
      </c>
      <c r="Y902" s="32">
        <f t="shared" si="1559"/>
        <v>0</v>
      </c>
      <c r="Z902" s="32">
        <f t="shared" si="1559"/>
        <v>0</v>
      </c>
      <c r="AA902" s="152">
        <f t="shared" si="1559"/>
        <v>0</v>
      </c>
      <c r="AB902" s="152">
        <f t="shared" si="1559"/>
        <v>0</v>
      </c>
      <c r="AC902" s="152">
        <f t="shared" si="1559"/>
        <v>0</v>
      </c>
      <c r="AD902" s="32">
        <f t="shared" si="1559"/>
        <v>349</v>
      </c>
      <c r="AE902" s="32">
        <f t="shared" si="1559"/>
        <v>0</v>
      </c>
      <c r="AF902" s="32">
        <f t="shared" si="1559"/>
        <v>0</v>
      </c>
      <c r="AG902" s="32"/>
      <c r="AH902" s="152">
        <f t="shared" si="1560"/>
        <v>0</v>
      </c>
      <c r="AI902" s="152">
        <f t="shared" si="1560"/>
        <v>0</v>
      </c>
      <c r="AJ902" s="152">
        <f t="shared" si="1560"/>
        <v>0</v>
      </c>
      <c r="AK902" s="152">
        <f t="shared" si="1560"/>
        <v>0</v>
      </c>
      <c r="AL902" s="32">
        <f t="shared" si="1560"/>
        <v>349</v>
      </c>
      <c r="AM902" s="32">
        <f t="shared" si="1560"/>
        <v>0</v>
      </c>
      <c r="AN902" s="32">
        <f t="shared" si="1560"/>
        <v>0</v>
      </c>
      <c r="AO902" s="32">
        <f t="shared" si="1560"/>
        <v>0</v>
      </c>
      <c r="AP902" s="32">
        <f t="shared" si="1560"/>
        <v>0</v>
      </c>
      <c r="AQ902" s="32">
        <f t="shared" si="1560"/>
        <v>0</v>
      </c>
      <c r="AR902" s="32">
        <f t="shared" si="1560"/>
        <v>0</v>
      </c>
      <c r="AS902" s="32">
        <f t="shared" si="1560"/>
        <v>0</v>
      </c>
      <c r="AT902" s="32">
        <f t="shared" si="1560"/>
        <v>349</v>
      </c>
      <c r="AU902" s="32">
        <f t="shared" si="1560"/>
        <v>0</v>
      </c>
      <c r="AV902" s="32">
        <f t="shared" si="1560"/>
        <v>0</v>
      </c>
      <c r="AW902" s="32">
        <f t="shared" si="1560"/>
        <v>0</v>
      </c>
    </row>
    <row r="903" spans="1:49" s="7" customFormat="1" ht="33.75">
      <c r="A903" s="29" t="s">
        <v>197</v>
      </c>
      <c r="B903" s="46" t="s">
        <v>9</v>
      </c>
      <c r="C903" s="46" t="s">
        <v>51</v>
      </c>
      <c r="D903" s="46" t="s">
        <v>343</v>
      </c>
      <c r="E903" s="46" t="s">
        <v>196</v>
      </c>
      <c r="F903" s="32">
        <v>349</v>
      </c>
      <c r="G903" s="32"/>
      <c r="H903" s="32"/>
      <c r="I903" s="152"/>
      <c r="J903" s="152"/>
      <c r="K903" s="152"/>
      <c r="L903" s="32">
        <f>F903+I903+J903</f>
        <v>349</v>
      </c>
      <c r="M903" s="32">
        <f>G903+J903</f>
        <v>0</v>
      </c>
      <c r="N903" s="32">
        <f>H903+K903</f>
        <v>0</v>
      </c>
      <c r="O903" s="152"/>
      <c r="P903" s="152"/>
      <c r="Q903" s="152"/>
      <c r="R903" s="32">
        <f>L903+O903+P903</f>
        <v>349</v>
      </c>
      <c r="S903" s="32">
        <f>M903+P903</f>
        <v>0</v>
      </c>
      <c r="T903" s="32">
        <f>N903+Q903</f>
        <v>0</v>
      </c>
      <c r="U903" s="152"/>
      <c r="V903" s="152"/>
      <c r="W903" s="152"/>
      <c r="X903" s="32">
        <f>R903+U903+V903</f>
        <v>349</v>
      </c>
      <c r="Y903" s="32">
        <f>S903+V903</f>
        <v>0</v>
      </c>
      <c r="Z903" s="32">
        <f>T903+W903</f>
        <v>0</v>
      </c>
      <c r="AA903" s="152"/>
      <c r="AB903" s="152"/>
      <c r="AC903" s="152"/>
      <c r="AD903" s="32">
        <f>X903+AA903+AB903</f>
        <v>349</v>
      </c>
      <c r="AE903" s="32">
        <f>Y903+AB903</f>
        <v>0</v>
      </c>
      <c r="AF903" s="32">
        <f>Z903+AC903</f>
        <v>0</v>
      </c>
      <c r="AG903" s="32"/>
      <c r="AH903" s="152"/>
      <c r="AI903" s="152"/>
      <c r="AJ903" s="152"/>
      <c r="AK903" s="152"/>
      <c r="AL903" s="32">
        <f>AD903+AH903+AI903</f>
        <v>349</v>
      </c>
      <c r="AM903" s="32">
        <f>AE903+AI903</f>
        <v>0</v>
      </c>
      <c r="AN903" s="32">
        <f>AF903+AJ903</f>
        <v>0</v>
      </c>
      <c r="AO903" s="32">
        <f>AH903+AK903</f>
        <v>0</v>
      </c>
      <c r="AP903" s="32"/>
      <c r="AQ903" s="32"/>
      <c r="AR903" s="32"/>
      <c r="AS903" s="32"/>
      <c r="AT903" s="32">
        <f>AL903+AP903+AQ903</f>
        <v>349</v>
      </c>
      <c r="AU903" s="32">
        <f>AM903+AQ903</f>
        <v>0</v>
      </c>
      <c r="AV903" s="32">
        <f>AN903+AR903</f>
        <v>0</v>
      </c>
      <c r="AW903" s="32">
        <f>AP903+AS903</f>
        <v>0</v>
      </c>
    </row>
    <row r="904" spans="1:49" s="7" customFormat="1" ht="83.25">
      <c r="A904" s="29" t="s">
        <v>228</v>
      </c>
      <c r="B904" s="46" t="s">
        <v>9</v>
      </c>
      <c r="C904" s="46" t="s">
        <v>51</v>
      </c>
      <c r="D904" s="46" t="s">
        <v>408</v>
      </c>
      <c r="E904" s="46"/>
      <c r="F904" s="32">
        <f t="shared" ref="F904:U905" si="1561">F905</f>
        <v>87</v>
      </c>
      <c r="G904" s="32">
        <f t="shared" si="1561"/>
        <v>0</v>
      </c>
      <c r="H904" s="32">
        <f t="shared" si="1561"/>
        <v>0</v>
      </c>
      <c r="I904" s="152">
        <f t="shared" si="1561"/>
        <v>0</v>
      </c>
      <c r="J904" s="152">
        <f t="shared" si="1561"/>
        <v>0</v>
      </c>
      <c r="K904" s="152">
        <f t="shared" si="1561"/>
        <v>0</v>
      </c>
      <c r="L904" s="32">
        <f t="shared" si="1561"/>
        <v>87</v>
      </c>
      <c r="M904" s="32">
        <f t="shared" si="1561"/>
        <v>0</v>
      </c>
      <c r="N904" s="32">
        <f t="shared" si="1561"/>
        <v>0</v>
      </c>
      <c r="O904" s="152">
        <f t="shared" si="1561"/>
        <v>0</v>
      </c>
      <c r="P904" s="152">
        <f t="shared" si="1561"/>
        <v>0</v>
      </c>
      <c r="Q904" s="152">
        <f t="shared" si="1561"/>
        <v>0</v>
      </c>
      <c r="R904" s="32">
        <f t="shared" si="1561"/>
        <v>87</v>
      </c>
      <c r="S904" s="32">
        <f t="shared" si="1561"/>
        <v>0</v>
      </c>
      <c r="T904" s="32">
        <f t="shared" si="1561"/>
        <v>0</v>
      </c>
      <c r="U904" s="152">
        <f t="shared" si="1561"/>
        <v>0</v>
      </c>
      <c r="V904" s="152">
        <f t="shared" ref="U904:AL905" si="1562">V905</f>
        <v>0</v>
      </c>
      <c r="W904" s="152">
        <f t="shared" si="1562"/>
        <v>0</v>
      </c>
      <c r="X904" s="32">
        <f t="shared" si="1562"/>
        <v>87</v>
      </c>
      <c r="Y904" s="32">
        <f t="shared" si="1562"/>
        <v>0</v>
      </c>
      <c r="Z904" s="32">
        <f t="shared" si="1562"/>
        <v>0</v>
      </c>
      <c r="AA904" s="152">
        <f t="shared" si="1562"/>
        <v>0</v>
      </c>
      <c r="AB904" s="152">
        <f t="shared" si="1562"/>
        <v>0</v>
      </c>
      <c r="AC904" s="152">
        <f t="shared" si="1562"/>
        <v>0</v>
      </c>
      <c r="AD904" s="32">
        <f t="shared" si="1562"/>
        <v>87</v>
      </c>
      <c r="AE904" s="32">
        <f t="shared" si="1562"/>
        <v>0</v>
      </c>
      <c r="AF904" s="32">
        <f t="shared" si="1562"/>
        <v>0</v>
      </c>
      <c r="AG904" s="32"/>
      <c r="AH904" s="152">
        <f t="shared" si="1562"/>
        <v>0</v>
      </c>
      <c r="AI904" s="152">
        <f t="shared" si="1562"/>
        <v>0</v>
      </c>
      <c r="AJ904" s="152">
        <f t="shared" si="1562"/>
        <v>0</v>
      </c>
      <c r="AK904" s="152">
        <f t="shared" si="1562"/>
        <v>0</v>
      </c>
      <c r="AL904" s="32">
        <f t="shared" si="1562"/>
        <v>87</v>
      </c>
      <c r="AM904" s="32">
        <f t="shared" ref="AH904:AW905" si="1563">AM905</f>
        <v>0</v>
      </c>
      <c r="AN904" s="32">
        <f t="shared" si="1563"/>
        <v>0</v>
      </c>
      <c r="AO904" s="32">
        <f t="shared" si="1563"/>
        <v>0</v>
      </c>
      <c r="AP904" s="32">
        <f t="shared" si="1563"/>
        <v>0</v>
      </c>
      <c r="AQ904" s="32">
        <f t="shared" si="1563"/>
        <v>0</v>
      </c>
      <c r="AR904" s="32">
        <f t="shared" si="1563"/>
        <v>0</v>
      </c>
      <c r="AS904" s="32">
        <f t="shared" si="1563"/>
        <v>0</v>
      </c>
      <c r="AT904" s="32">
        <f t="shared" si="1563"/>
        <v>87</v>
      </c>
      <c r="AU904" s="32">
        <f t="shared" si="1563"/>
        <v>0</v>
      </c>
      <c r="AV904" s="32">
        <f t="shared" si="1563"/>
        <v>0</v>
      </c>
      <c r="AW904" s="32">
        <f t="shared" si="1563"/>
        <v>0</v>
      </c>
    </row>
    <row r="905" spans="1:49" s="7" customFormat="1" ht="33.75">
      <c r="A905" s="70" t="s">
        <v>100</v>
      </c>
      <c r="B905" s="46" t="s">
        <v>9</v>
      </c>
      <c r="C905" s="46" t="s">
        <v>51</v>
      </c>
      <c r="D905" s="46" t="s">
        <v>408</v>
      </c>
      <c r="E905" s="46" t="s">
        <v>89</v>
      </c>
      <c r="F905" s="32">
        <f t="shared" si="1561"/>
        <v>87</v>
      </c>
      <c r="G905" s="32">
        <f t="shared" si="1561"/>
        <v>0</v>
      </c>
      <c r="H905" s="32">
        <f t="shared" si="1561"/>
        <v>0</v>
      </c>
      <c r="I905" s="152">
        <f t="shared" si="1561"/>
        <v>0</v>
      </c>
      <c r="J905" s="152">
        <f t="shared" si="1561"/>
        <v>0</v>
      </c>
      <c r="K905" s="152">
        <f t="shared" si="1561"/>
        <v>0</v>
      </c>
      <c r="L905" s="32">
        <f t="shared" si="1561"/>
        <v>87</v>
      </c>
      <c r="M905" s="32">
        <f t="shared" si="1561"/>
        <v>0</v>
      </c>
      <c r="N905" s="32">
        <f t="shared" si="1561"/>
        <v>0</v>
      </c>
      <c r="O905" s="152">
        <f t="shared" si="1561"/>
        <v>0</v>
      </c>
      <c r="P905" s="152">
        <f t="shared" si="1561"/>
        <v>0</v>
      </c>
      <c r="Q905" s="152">
        <f t="shared" si="1561"/>
        <v>0</v>
      </c>
      <c r="R905" s="32">
        <f t="shared" si="1561"/>
        <v>87</v>
      </c>
      <c r="S905" s="32">
        <f t="shared" si="1561"/>
        <v>0</v>
      </c>
      <c r="T905" s="32">
        <f t="shared" si="1561"/>
        <v>0</v>
      </c>
      <c r="U905" s="152">
        <f t="shared" si="1562"/>
        <v>0</v>
      </c>
      <c r="V905" s="152">
        <f t="shared" si="1562"/>
        <v>0</v>
      </c>
      <c r="W905" s="152">
        <f t="shared" si="1562"/>
        <v>0</v>
      </c>
      <c r="X905" s="32">
        <f t="shared" si="1562"/>
        <v>87</v>
      </c>
      <c r="Y905" s="32">
        <f t="shared" si="1562"/>
        <v>0</v>
      </c>
      <c r="Z905" s="32">
        <f t="shared" si="1562"/>
        <v>0</v>
      </c>
      <c r="AA905" s="152">
        <f t="shared" si="1562"/>
        <v>0</v>
      </c>
      <c r="AB905" s="152">
        <f t="shared" si="1562"/>
        <v>0</v>
      </c>
      <c r="AC905" s="152">
        <f t="shared" si="1562"/>
        <v>0</v>
      </c>
      <c r="AD905" s="32">
        <f t="shared" si="1562"/>
        <v>87</v>
      </c>
      <c r="AE905" s="32">
        <f t="shared" si="1562"/>
        <v>0</v>
      </c>
      <c r="AF905" s="32">
        <f t="shared" si="1562"/>
        <v>0</v>
      </c>
      <c r="AG905" s="32"/>
      <c r="AH905" s="152">
        <f t="shared" si="1563"/>
        <v>0</v>
      </c>
      <c r="AI905" s="152">
        <f t="shared" si="1563"/>
        <v>0</v>
      </c>
      <c r="AJ905" s="152">
        <f t="shared" si="1563"/>
        <v>0</v>
      </c>
      <c r="AK905" s="152">
        <f t="shared" si="1563"/>
        <v>0</v>
      </c>
      <c r="AL905" s="32">
        <f t="shared" si="1563"/>
        <v>87</v>
      </c>
      <c r="AM905" s="32">
        <f t="shared" si="1563"/>
        <v>0</v>
      </c>
      <c r="AN905" s="32">
        <f t="shared" si="1563"/>
        <v>0</v>
      </c>
      <c r="AO905" s="32">
        <f t="shared" si="1563"/>
        <v>0</v>
      </c>
      <c r="AP905" s="32">
        <f t="shared" si="1563"/>
        <v>0</v>
      </c>
      <c r="AQ905" s="32">
        <f t="shared" si="1563"/>
        <v>0</v>
      </c>
      <c r="AR905" s="32">
        <f t="shared" si="1563"/>
        <v>0</v>
      </c>
      <c r="AS905" s="32">
        <f t="shared" si="1563"/>
        <v>0</v>
      </c>
      <c r="AT905" s="32">
        <f t="shared" si="1563"/>
        <v>87</v>
      </c>
      <c r="AU905" s="32">
        <f t="shared" si="1563"/>
        <v>0</v>
      </c>
      <c r="AV905" s="32">
        <f t="shared" si="1563"/>
        <v>0</v>
      </c>
      <c r="AW905" s="32">
        <f t="shared" si="1563"/>
        <v>0</v>
      </c>
    </row>
    <row r="906" spans="1:49" s="7" customFormat="1" ht="41.25" customHeight="1">
      <c r="A906" s="29" t="s">
        <v>197</v>
      </c>
      <c r="B906" s="46" t="s">
        <v>9</v>
      </c>
      <c r="C906" s="46" t="s">
        <v>51</v>
      </c>
      <c r="D906" s="46" t="s">
        <v>408</v>
      </c>
      <c r="E906" s="46" t="s">
        <v>196</v>
      </c>
      <c r="F906" s="32">
        <v>87</v>
      </c>
      <c r="G906" s="32"/>
      <c r="H906" s="32"/>
      <c r="I906" s="152"/>
      <c r="J906" s="152"/>
      <c r="K906" s="152"/>
      <c r="L906" s="32">
        <f>F906+I906+J906</f>
        <v>87</v>
      </c>
      <c r="M906" s="32">
        <f>G906+J906</f>
        <v>0</v>
      </c>
      <c r="N906" s="32">
        <f>H906+K906</f>
        <v>0</v>
      </c>
      <c r="O906" s="152"/>
      <c r="P906" s="152"/>
      <c r="Q906" s="152"/>
      <c r="R906" s="32">
        <f>L906+O906+P906</f>
        <v>87</v>
      </c>
      <c r="S906" s="32">
        <f>M906+P906</f>
        <v>0</v>
      </c>
      <c r="T906" s="32">
        <f>N906+Q906</f>
        <v>0</v>
      </c>
      <c r="U906" s="152"/>
      <c r="V906" s="152"/>
      <c r="W906" s="152"/>
      <c r="X906" s="32">
        <f>R906+U906+V906</f>
        <v>87</v>
      </c>
      <c r="Y906" s="32">
        <f>S906+V906</f>
        <v>0</v>
      </c>
      <c r="Z906" s="32">
        <f>T906+W906</f>
        <v>0</v>
      </c>
      <c r="AA906" s="152"/>
      <c r="AB906" s="152"/>
      <c r="AC906" s="152"/>
      <c r="AD906" s="32">
        <f>X906+AA906+AB906</f>
        <v>87</v>
      </c>
      <c r="AE906" s="32">
        <f>Y906+AB906</f>
        <v>0</v>
      </c>
      <c r="AF906" s="32">
        <f>Z906+AC906</f>
        <v>0</v>
      </c>
      <c r="AG906" s="32"/>
      <c r="AH906" s="152"/>
      <c r="AI906" s="152"/>
      <c r="AJ906" s="152"/>
      <c r="AK906" s="152"/>
      <c r="AL906" s="32">
        <f>AD906+AH906+AI906</f>
        <v>87</v>
      </c>
      <c r="AM906" s="32">
        <f>AE906+AI906</f>
        <v>0</v>
      </c>
      <c r="AN906" s="32">
        <f>AF906+AJ906</f>
        <v>0</v>
      </c>
      <c r="AO906" s="32">
        <f>AH906+AK906</f>
        <v>0</v>
      </c>
      <c r="AP906" s="32"/>
      <c r="AQ906" s="32"/>
      <c r="AR906" s="32"/>
      <c r="AS906" s="32"/>
      <c r="AT906" s="32">
        <f>AL906+AP906+AQ906</f>
        <v>87</v>
      </c>
      <c r="AU906" s="32">
        <f>AM906+AQ906</f>
        <v>0</v>
      </c>
      <c r="AV906" s="32">
        <f>AN906+AR906</f>
        <v>0</v>
      </c>
      <c r="AW906" s="32">
        <f>AP906+AS906</f>
        <v>0</v>
      </c>
    </row>
    <row r="907" spans="1:49" s="7" customFormat="1" ht="33.75">
      <c r="A907" s="71" t="s">
        <v>146</v>
      </c>
      <c r="B907" s="46" t="s">
        <v>9</v>
      </c>
      <c r="C907" s="46" t="s">
        <v>51</v>
      </c>
      <c r="D907" s="46" t="s">
        <v>344</v>
      </c>
      <c r="E907" s="46"/>
      <c r="F907" s="32">
        <f t="shared" ref="F907:U908" si="1564">F908</f>
        <v>1779</v>
      </c>
      <c r="G907" s="32">
        <f t="shared" si="1564"/>
        <v>0</v>
      </c>
      <c r="H907" s="32">
        <f t="shared" si="1564"/>
        <v>0</v>
      </c>
      <c r="I907" s="152">
        <f t="shared" si="1564"/>
        <v>0</v>
      </c>
      <c r="J907" s="152">
        <f t="shared" si="1564"/>
        <v>0</v>
      </c>
      <c r="K907" s="152">
        <f t="shared" si="1564"/>
        <v>0</v>
      </c>
      <c r="L907" s="32">
        <f t="shared" si="1564"/>
        <v>1779</v>
      </c>
      <c r="M907" s="32">
        <f t="shared" si="1564"/>
        <v>0</v>
      </c>
      <c r="N907" s="32">
        <f t="shared" si="1564"/>
        <v>0</v>
      </c>
      <c r="O907" s="152">
        <f t="shared" si="1564"/>
        <v>0</v>
      </c>
      <c r="P907" s="152">
        <f t="shared" si="1564"/>
        <v>0</v>
      </c>
      <c r="Q907" s="152">
        <f t="shared" si="1564"/>
        <v>0</v>
      </c>
      <c r="R907" s="32">
        <f t="shared" si="1564"/>
        <v>1779</v>
      </c>
      <c r="S907" s="32">
        <f t="shared" si="1564"/>
        <v>0</v>
      </c>
      <c r="T907" s="32">
        <f t="shared" si="1564"/>
        <v>0</v>
      </c>
      <c r="U907" s="152">
        <f t="shared" si="1564"/>
        <v>0</v>
      </c>
      <c r="V907" s="152">
        <f t="shared" ref="U907:AL908" si="1565">V908</f>
        <v>0</v>
      </c>
      <c r="W907" s="152">
        <f t="shared" si="1565"/>
        <v>0</v>
      </c>
      <c r="X907" s="32">
        <f t="shared" si="1565"/>
        <v>1779</v>
      </c>
      <c r="Y907" s="32">
        <f t="shared" si="1565"/>
        <v>0</v>
      </c>
      <c r="Z907" s="32">
        <f t="shared" si="1565"/>
        <v>0</v>
      </c>
      <c r="AA907" s="152">
        <f t="shared" si="1565"/>
        <v>0</v>
      </c>
      <c r="AB907" s="152">
        <f t="shared" si="1565"/>
        <v>0</v>
      </c>
      <c r="AC907" s="152">
        <f t="shared" si="1565"/>
        <v>0</v>
      </c>
      <c r="AD907" s="32">
        <f t="shared" si="1565"/>
        <v>1779</v>
      </c>
      <c r="AE907" s="32">
        <f t="shared" si="1565"/>
        <v>0</v>
      </c>
      <c r="AF907" s="32">
        <f t="shared" si="1565"/>
        <v>0</v>
      </c>
      <c r="AG907" s="32"/>
      <c r="AH907" s="152">
        <f t="shared" si="1565"/>
        <v>0</v>
      </c>
      <c r="AI907" s="152">
        <f t="shared" si="1565"/>
        <v>0</v>
      </c>
      <c r="AJ907" s="152">
        <f t="shared" si="1565"/>
        <v>0</v>
      </c>
      <c r="AK907" s="152">
        <f t="shared" si="1565"/>
        <v>0</v>
      </c>
      <c r="AL907" s="32">
        <f t="shared" si="1565"/>
        <v>1779</v>
      </c>
      <c r="AM907" s="32">
        <f t="shared" ref="AH907:AW908" si="1566">AM908</f>
        <v>0</v>
      </c>
      <c r="AN907" s="32">
        <f t="shared" si="1566"/>
        <v>0</v>
      </c>
      <c r="AO907" s="32">
        <f t="shared" si="1566"/>
        <v>0</v>
      </c>
      <c r="AP907" s="32">
        <f t="shared" si="1566"/>
        <v>0</v>
      </c>
      <c r="AQ907" s="32">
        <f t="shared" si="1566"/>
        <v>0</v>
      </c>
      <c r="AR907" s="32">
        <f t="shared" si="1566"/>
        <v>0</v>
      </c>
      <c r="AS907" s="32">
        <f t="shared" si="1566"/>
        <v>0</v>
      </c>
      <c r="AT907" s="32">
        <f t="shared" si="1566"/>
        <v>1779</v>
      </c>
      <c r="AU907" s="32">
        <f t="shared" si="1566"/>
        <v>0</v>
      </c>
      <c r="AV907" s="32">
        <f t="shared" si="1566"/>
        <v>0</v>
      </c>
      <c r="AW907" s="32">
        <f t="shared" si="1566"/>
        <v>0</v>
      </c>
    </row>
    <row r="908" spans="1:49" s="7" customFormat="1" ht="33.75">
      <c r="A908" s="70" t="s">
        <v>100</v>
      </c>
      <c r="B908" s="46" t="s">
        <v>9</v>
      </c>
      <c r="C908" s="46" t="s">
        <v>51</v>
      </c>
      <c r="D908" s="46" t="s">
        <v>344</v>
      </c>
      <c r="E908" s="46" t="s">
        <v>89</v>
      </c>
      <c r="F908" s="32">
        <f t="shared" si="1564"/>
        <v>1779</v>
      </c>
      <c r="G908" s="32">
        <f t="shared" si="1564"/>
        <v>0</v>
      </c>
      <c r="H908" s="32">
        <f t="shared" si="1564"/>
        <v>0</v>
      </c>
      <c r="I908" s="152">
        <f t="shared" si="1564"/>
        <v>0</v>
      </c>
      <c r="J908" s="152">
        <f t="shared" si="1564"/>
        <v>0</v>
      </c>
      <c r="K908" s="152">
        <f t="shared" si="1564"/>
        <v>0</v>
      </c>
      <c r="L908" s="32">
        <f t="shared" si="1564"/>
        <v>1779</v>
      </c>
      <c r="M908" s="32">
        <f t="shared" si="1564"/>
        <v>0</v>
      </c>
      <c r="N908" s="32">
        <f t="shared" si="1564"/>
        <v>0</v>
      </c>
      <c r="O908" s="152">
        <f t="shared" si="1564"/>
        <v>0</v>
      </c>
      <c r="P908" s="152">
        <f t="shared" si="1564"/>
        <v>0</v>
      </c>
      <c r="Q908" s="152">
        <f t="shared" si="1564"/>
        <v>0</v>
      </c>
      <c r="R908" s="32">
        <f t="shared" si="1564"/>
        <v>1779</v>
      </c>
      <c r="S908" s="32">
        <f t="shared" si="1564"/>
        <v>0</v>
      </c>
      <c r="T908" s="32">
        <f t="shared" si="1564"/>
        <v>0</v>
      </c>
      <c r="U908" s="152">
        <f t="shared" si="1565"/>
        <v>0</v>
      </c>
      <c r="V908" s="152">
        <f t="shared" si="1565"/>
        <v>0</v>
      </c>
      <c r="W908" s="152">
        <f t="shared" si="1565"/>
        <v>0</v>
      </c>
      <c r="X908" s="32">
        <f t="shared" si="1565"/>
        <v>1779</v>
      </c>
      <c r="Y908" s="32">
        <f t="shared" si="1565"/>
        <v>0</v>
      </c>
      <c r="Z908" s="32">
        <f t="shared" si="1565"/>
        <v>0</v>
      </c>
      <c r="AA908" s="152">
        <f t="shared" si="1565"/>
        <v>0</v>
      </c>
      <c r="AB908" s="152">
        <f t="shared" si="1565"/>
        <v>0</v>
      </c>
      <c r="AC908" s="152">
        <f t="shared" si="1565"/>
        <v>0</v>
      </c>
      <c r="AD908" s="32">
        <f t="shared" si="1565"/>
        <v>1779</v>
      </c>
      <c r="AE908" s="32">
        <f t="shared" si="1565"/>
        <v>0</v>
      </c>
      <c r="AF908" s="32">
        <f t="shared" si="1565"/>
        <v>0</v>
      </c>
      <c r="AG908" s="32"/>
      <c r="AH908" s="152">
        <f t="shared" si="1566"/>
        <v>0</v>
      </c>
      <c r="AI908" s="152">
        <f t="shared" si="1566"/>
        <v>0</v>
      </c>
      <c r="AJ908" s="152">
        <f t="shared" si="1566"/>
        <v>0</v>
      </c>
      <c r="AK908" s="152">
        <f t="shared" si="1566"/>
        <v>0</v>
      </c>
      <c r="AL908" s="32">
        <f t="shared" si="1566"/>
        <v>1779</v>
      </c>
      <c r="AM908" s="32">
        <f t="shared" si="1566"/>
        <v>0</v>
      </c>
      <c r="AN908" s="32">
        <f t="shared" si="1566"/>
        <v>0</v>
      </c>
      <c r="AO908" s="32">
        <f t="shared" si="1566"/>
        <v>0</v>
      </c>
      <c r="AP908" s="32">
        <f t="shared" si="1566"/>
        <v>0</v>
      </c>
      <c r="AQ908" s="32">
        <f t="shared" si="1566"/>
        <v>0</v>
      </c>
      <c r="AR908" s="32">
        <f t="shared" si="1566"/>
        <v>0</v>
      </c>
      <c r="AS908" s="32">
        <f t="shared" si="1566"/>
        <v>0</v>
      </c>
      <c r="AT908" s="32">
        <f t="shared" si="1566"/>
        <v>1779</v>
      </c>
      <c r="AU908" s="32">
        <f t="shared" si="1566"/>
        <v>0</v>
      </c>
      <c r="AV908" s="32">
        <f t="shared" si="1566"/>
        <v>0</v>
      </c>
      <c r="AW908" s="32">
        <f t="shared" si="1566"/>
        <v>0</v>
      </c>
    </row>
    <row r="909" spans="1:49" s="7" customFormat="1" ht="33.75">
      <c r="A909" s="29" t="s">
        <v>197</v>
      </c>
      <c r="B909" s="46" t="s">
        <v>9</v>
      </c>
      <c r="C909" s="46" t="s">
        <v>51</v>
      </c>
      <c r="D909" s="46" t="s">
        <v>344</v>
      </c>
      <c r="E909" s="46" t="s">
        <v>196</v>
      </c>
      <c r="F909" s="32">
        <v>1779</v>
      </c>
      <c r="G909" s="32"/>
      <c r="H909" s="32"/>
      <c r="I909" s="152"/>
      <c r="J909" s="152"/>
      <c r="K909" s="152"/>
      <c r="L909" s="32">
        <f>F909+I909+J909</f>
        <v>1779</v>
      </c>
      <c r="M909" s="32">
        <f>G909+J909</f>
        <v>0</v>
      </c>
      <c r="N909" s="32">
        <f>H909+K909</f>
        <v>0</v>
      </c>
      <c r="O909" s="152"/>
      <c r="P909" s="152"/>
      <c r="Q909" s="152"/>
      <c r="R909" s="32">
        <f>L909+O909+P909</f>
        <v>1779</v>
      </c>
      <c r="S909" s="32">
        <f>M909+P909</f>
        <v>0</v>
      </c>
      <c r="T909" s="32">
        <f>N909+Q909</f>
        <v>0</v>
      </c>
      <c r="U909" s="152"/>
      <c r="V909" s="152"/>
      <c r="W909" s="152"/>
      <c r="X909" s="32">
        <f>R909+U909+V909</f>
        <v>1779</v>
      </c>
      <c r="Y909" s="32">
        <f>S909+V909</f>
        <v>0</v>
      </c>
      <c r="Z909" s="32">
        <f>T909+W909</f>
        <v>0</v>
      </c>
      <c r="AA909" s="152"/>
      <c r="AB909" s="152"/>
      <c r="AC909" s="152"/>
      <c r="AD909" s="32">
        <f>X909+AA909+AB909</f>
        <v>1779</v>
      </c>
      <c r="AE909" s="32">
        <f>Y909+AB909</f>
        <v>0</v>
      </c>
      <c r="AF909" s="32">
        <f>Z909+AC909</f>
        <v>0</v>
      </c>
      <c r="AG909" s="32"/>
      <c r="AH909" s="152"/>
      <c r="AI909" s="152"/>
      <c r="AJ909" s="152"/>
      <c r="AK909" s="152"/>
      <c r="AL909" s="32">
        <f>AD909+AH909+AI909</f>
        <v>1779</v>
      </c>
      <c r="AM909" s="32">
        <f>AE909+AI909</f>
        <v>0</v>
      </c>
      <c r="AN909" s="32">
        <f>AF909+AJ909</f>
        <v>0</v>
      </c>
      <c r="AO909" s="32">
        <f>AH909+AK909</f>
        <v>0</v>
      </c>
      <c r="AP909" s="32"/>
      <c r="AQ909" s="32"/>
      <c r="AR909" s="32"/>
      <c r="AS909" s="32"/>
      <c r="AT909" s="32">
        <f>AL909+AP909+AQ909</f>
        <v>1779</v>
      </c>
      <c r="AU909" s="32">
        <f>AM909+AQ909</f>
        <v>0</v>
      </c>
      <c r="AV909" s="32">
        <f>AN909+AR909</f>
        <v>0</v>
      </c>
      <c r="AW909" s="32">
        <f>AP909+AS909</f>
        <v>0</v>
      </c>
    </row>
    <row r="910" spans="1:49" s="7" customFormat="1" ht="66.75">
      <c r="A910" s="70" t="s">
        <v>622</v>
      </c>
      <c r="B910" s="46" t="s">
        <v>9</v>
      </c>
      <c r="C910" s="46" t="s">
        <v>51</v>
      </c>
      <c r="D910" s="46" t="s">
        <v>345</v>
      </c>
      <c r="E910" s="46"/>
      <c r="F910" s="32">
        <f t="shared" ref="F910:U911" si="1567">F911</f>
        <v>87</v>
      </c>
      <c r="G910" s="32">
        <f t="shared" si="1567"/>
        <v>0</v>
      </c>
      <c r="H910" s="32">
        <f t="shared" si="1567"/>
        <v>0</v>
      </c>
      <c r="I910" s="152">
        <f t="shared" si="1567"/>
        <v>0</v>
      </c>
      <c r="J910" s="152">
        <f t="shared" si="1567"/>
        <v>0</v>
      </c>
      <c r="K910" s="152">
        <f t="shared" si="1567"/>
        <v>0</v>
      </c>
      <c r="L910" s="32">
        <f t="shared" si="1567"/>
        <v>87</v>
      </c>
      <c r="M910" s="32">
        <f t="shared" si="1567"/>
        <v>0</v>
      </c>
      <c r="N910" s="32">
        <f t="shared" si="1567"/>
        <v>0</v>
      </c>
      <c r="O910" s="152">
        <f t="shared" si="1567"/>
        <v>0</v>
      </c>
      <c r="P910" s="152">
        <f t="shared" si="1567"/>
        <v>0</v>
      </c>
      <c r="Q910" s="152">
        <f t="shared" si="1567"/>
        <v>0</v>
      </c>
      <c r="R910" s="32">
        <f t="shared" si="1567"/>
        <v>87</v>
      </c>
      <c r="S910" s="32">
        <f t="shared" si="1567"/>
        <v>0</v>
      </c>
      <c r="T910" s="32">
        <f t="shared" si="1567"/>
        <v>0</v>
      </c>
      <c r="U910" s="152">
        <f t="shared" si="1567"/>
        <v>0</v>
      </c>
      <c r="V910" s="152">
        <f t="shared" ref="U910:AL911" si="1568">V911</f>
        <v>0</v>
      </c>
      <c r="W910" s="152">
        <f t="shared" si="1568"/>
        <v>0</v>
      </c>
      <c r="X910" s="32">
        <f t="shared" si="1568"/>
        <v>87</v>
      </c>
      <c r="Y910" s="32">
        <f t="shared" si="1568"/>
        <v>0</v>
      </c>
      <c r="Z910" s="32">
        <f t="shared" si="1568"/>
        <v>0</v>
      </c>
      <c r="AA910" s="152">
        <f t="shared" si="1568"/>
        <v>0</v>
      </c>
      <c r="AB910" s="152">
        <f t="shared" si="1568"/>
        <v>0</v>
      </c>
      <c r="AC910" s="152">
        <f t="shared" si="1568"/>
        <v>0</v>
      </c>
      <c r="AD910" s="32">
        <f t="shared" si="1568"/>
        <v>87</v>
      </c>
      <c r="AE910" s="32">
        <f t="shared" si="1568"/>
        <v>0</v>
      </c>
      <c r="AF910" s="32">
        <f t="shared" si="1568"/>
        <v>0</v>
      </c>
      <c r="AG910" s="32"/>
      <c r="AH910" s="152">
        <f t="shared" si="1568"/>
        <v>0</v>
      </c>
      <c r="AI910" s="152">
        <f t="shared" si="1568"/>
        <v>0</v>
      </c>
      <c r="AJ910" s="152">
        <f t="shared" si="1568"/>
        <v>0</v>
      </c>
      <c r="AK910" s="152">
        <f t="shared" si="1568"/>
        <v>0</v>
      </c>
      <c r="AL910" s="32">
        <f t="shared" si="1568"/>
        <v>87</v>
      </c>
      <c r="AM910" s="32">
        <f t="shared" ref="AH910:AW911" si="1569">AM911</f>
        <v>0</v>
      </c>
      <c r="AN910" s="32">
        <f t="shared" si="1569"/>
        <v>0</v>
      </c>
      <c r="AO910" s="32">
        <f t="shared" si="1569"/>
        <v>0</v>
      </c>
      <c r="AP910" s="32">
        <f t="shared" si="1569"/>
        <v>0</v>
      </c>
      <c r="AQ910" s="32">
        <f t="shared" si="1569"/>
        <v>0</v>
      </c>
      <c r="AR910" s="32">
        <f t="shared" si="1569"/>
        <v>0</v>
      </c>
      <c r="AS910" s="32">
        <f t="shared" si="1569"/>
        <v>0</v>
      </c>
      <c r="AT910" s="32">
        <f t="shared" si="1569"/>
        <v>87</v>
      </c>
      <c r="AU910" s="32">
        <f t="shared" si="1569"/>
        <v>0</v>
      </c>
      <c r="AV910" s="32">
        <f t="shared" si="1569"/>
        <v>0</v>
      </c>
      <c r="AW910" s="32">
        <f t="shared" si="1569"/>
        <v>0</v>
      </c>
    </row>
    <row r="911" spans="1:49" s="7" customFormat="1" ht="33.75">
      <c r="A911" s="70" t="s">
        <v>100</v>
      </c>
      <c r="B911" s="46" t="s">
        <v>9</v>
      </c>
      <c r="C911" s="46" t="s">
        <v>51</v>
      </c>
      <c r="D911" s="46" t="s">
        <v>345</v>
      </c>
      <c r="E911" s="46" t="s">
        <v>89</v>
      </c>
      <c r="F911" s="32">
        <f t="shared" si="1567"/>
        <v>87</v>
      </c>
      <c r="G911" s="32">
        <f t="shared" si="1567"/>
        <v>0</v>
      </c>
      <c r="H911" s="32">
        <f t="shared" si="1567"/>
        <v>0</v>
      </c>
      <c r="I911" s="152">
        <f t="shared" si="1567"/>
        <v>0</v>
      </c>
      <c r="J911" s="152">
        <f t="shared" si="1567"/>
        <v>0</v>
      </c>
      <c r="K911" s="152">
        <f t="shared" si="1567"/>
        <v>0</v>
      </c>
      <c r="L911" s="32">
        <f t="shared" si="1567"/>
        <v>87</v>
      </c>
      <c r="M911" s="32">
        <f t="shared" si="1567"/>
        <v>0</v>
      </c>
      <c r="N911" s="32">
        <f t="shared" si="1567"/>
        <v>0</v>
      </c>
      <c r="O911" s="152">
        <f t="shared" si="1567"/>
        <v>0</v>
      </c>
      <c r="P911" s="152">
        <f t="shared" si="1567"/>
        <v>0</v>
      </c>
      <c r="Q911" s="152">
        <f t="shared" si="1567"/>
        <v>0</v>
      </c>
      <c r="R911" s="32">
        <f t="shared" si="1567"/>
        <v>87</v>
      </c>
      <c r="S911" s="32">
        <f t="shared" si="1567"/>
        <v>0</v>
      </c>
      <c r="T911" s="32">
        <f t="shared" si="1567"/>
        <v>0</v>
      </c>
      <c r="U911" s="152">
        <f t="shared" si="1568"/>
        <v>0</v>
      </c>
      <c r="V911" s="152">
        <f t="shared" si="1568"/>
        <v>0</v>
      </c>
      <c r="W911" s="152">
        <f t="shared" si="1568"/>
        <v>0</v>
      </c>
      <c r="X911" s="32">
        <f t="shared" si="1568"/>
        <v>87</v>
      </c>
      <c r="Y911" s="32">
        <f t="shared" si="1568"/>
        <v>0</v>
      </c>
      <c r="Z911" s="32">
        <f t="shared" si="1568"/>
        <v>0</v>
      </c>
      <c r="AA911" s="152">
        <f t="shared" si="1568"/>
        <v>0</v>
      </c>
      <c r="AB911" s="152">
        <f t="shared" si="1568"/>
        <v>0</v>
      </c>
      <c r="AC911" s="152">
        <f t="shared" si="1568"/>
        <v>0</v>
      </c>
      <c r="AD911" s="32">
        <f t="shared" si="1568"/>
        <v>87</v>
      </c>
      <c r="AE911" s="32">
        <f t="shared" si="1568"/>
        <v>0</v>
      </c>
      <c r="AF911" s="32">
        <f t="shared" si="1568"/>
        <v>0</v>
      </c>
      <c r="AG911" s="32"/>
      <c r="AH911" s="152">
        <f t="shared" si="1569"/>
        <v>0</v>
      </c>
      <c r="AI911" s="152">
        <f t="shared" si="1569"/>
        <v>0</v>
      </c>
      <c r="AJ911" s="152">
        <f t="shared" si="1569"/>
        <v>0</v>
      </c>
      <c r="AK911" s="152">
        <f t="shared" si="1569"/>
        <v>0</v>
      </c>
      <c r="AL911" s="32">
        <f t="shared" si="1569"/>
        <v>87</v>
      </c>
      <c r="AM911" s="32">
        <f t="shared" si="1569"/>
        <v>0</v>
      </c>
      <c r="AN911" s="32">
        <f t="shared" si="1569"/>
        <v>0</v>
      </c>
      <c r="AO911" s="32">
        <f t="shared" si="1569"/>
        <v>0</v>
      </c>
      <c r="AP911" s="32">
        <f t="shared" si="1569"/>
        <v>0</v>
      </c>
      <c r="AQ911" s="32">
        <f t="shared" si="1569"/>
        <v>0</v>
      </c>
      <c r="AR911" s="32">
        <f t="shared" si="1569"/>
        <v>0</v>
      </c>
      <c r="AS911" s="32">
        <f t="shared" si="1569"/>
        <v>0</v>
      </c>
      <c r="AT911" s="32">
        <f t="shared" si="1569"/>
        <v>87</v>
      </c>
      <c r="AU911" s="32">
        <f t="shared" si="1569"/>
        <v>0</v>
      </c>
      <c r="AV911" s="32">
        <f t="shared" si="1569"/>
        <v>0</v>
      </c>
      <c r="AW911" s="32">
        <f t="shared" si="1569"/>
        <v>0</v>
      </c>
    </row>
    <row r="912" spans="1:49" s="7" customFormat="1" ht="33.75">
      <c r="A912" s="29" t="s">
        <v>197</v>
      </c>
      <c r="B912" s="46" t="s">
        <v>9</v>
      </c>
      <c r="C912" s="46" t="s">
        <v>51</v>
      </c>
      <c r="D912" s="46" t="s">
        <v>345</v>
      </c>
      <c r="E912" s="46" t="s">
        <v>196</v>
      </c>
      <c r="F912" s="32">
        <v>87</v>
      </c>
      <c r="G912" s="32"/>
      <c r="H912" s="32"/>
      <c r="I912" s="152"/>
      <c r="J912" s="152"/>
      <c r="K912" s="152"/>
      <c r="L912" s="32">
        <f>F912+I912+J912</f>
        <v>87</v>
      </c>
      <c r="M912" s="32">
        <f>G912+J912</f>
        <v>0</v>
      </c>
      <c r="N912" s="32">
        <f>H912+K912</f>
        <v>0</v>
      </c>
      <c r="O912" s="152"/>
      <c r="P912" s="152"/>
      <c r="Q912" s="152"/>
      <c r="R912" s="32">
        <f>L912+O912+P912</f>
        <v>87</v>
      </c>
      <c r="S912" s="32">
        <f>M912+P912</f>
        <v>0</v>
      </c>
      <c r="T912" s="32">
        <f>N912+Q912</f>
        <v>0</v>
      </c>
      <c r="U912" s="152"/>
      <c r="V912" s="152"/>
      <c r="W912" s="152"/>
      <c r="X912" s="32">
        <f>R912+U912+V912</f>
        <v>87</v>
      </c>
      <c r="Y912" s="32">
        <f>S912+V912</f>
        <v>0</v>
      </c>
      <c r="Z912" s="32">
        <f>T912+W912</f>
        <v>0</v>
      </c>
      <c r="AA912" s="152"/>
      <c r="AB912" s="152"/>
      <c r="AC912" s="152"/>
      <c r="AD912" s="32">
        <f>X912+AA912+AB912</f>
        <v>87</v>
      </c>
      <c r="AE912" s="32">
        <f>Y912+AB912</f>
        <v>0</v>
      </c>
      <c r="AF912" s="32">
        <f>Z912+AC912</f>
        <v>0</v>
      </c>
      <c r="AG912" s="32"/>
      <c r="AH912" s="152"/>
      <c r="AI912" s="152"/>
      <c r="AJ912" s="152"/>
      <c r="AK912" s="152"/>
      <c r="AL912" s="32">
        <f>AD912+AH912+AI912</f>
        <v>87</v>
      </c>
      <c r="AM912" s="32">
        <f>AE912+AI912</f>
        <v>0</v>
      </c>
      <c r="AN912" s="32">
        <f>AF912+AJ912</f>
        <v>0</v>
      </c>
      <c r="AO912" s="32">
        <f>AH912+AK912</f>
        <v>0</v>
      </c>
      <c r="AP912" s="32"/>
      <c r="AQ912" s="32"/>
      <c r="AR912" s="32"/>
      <c r="AS912" s="32"/>
      <c r="AT912" s="32">
        <f>AL912+AP912+AQ912</f>
        <v>87</v>
      </c>
      <c r="AU912" s="32">
        <f>AM912+AQ912</f>
        <v>0</v>
      </c>
      <c r="AV912" s="32">
        <f>AN912+AR912</f>
        <v>0</v>
      </c>
      <c r="AW912" s="32">
        <f>AP912+AS912</f>
        <v>0</v>
      </c>
    </row>
    <row r="913" spans="1:49" s="7" customFormat="1" ht="50.25">
      <c r="A913" s="70" t="s">
        <v>222</v>
      </c>
      <c r="B913" s="46" t="s">
        <v>9</v>
      </c>
      <c r="C913" s="46" t="s">
        <v>51</v>
      </c>
      <c r="D913" s="46" t="s">
        <v>346</v>
      </c>
      <c r="E913" s="46"/>
      <c r="F913" s="32">
        <f t="shared" ref="F913:U914" si="1570">F914</f>
        <v>970</v>
      </c>
      <c r="G913" s="32">
        <f t="shared" si="1570"/>
        <v>0</v>
      </c>
      <c r="H913" s="32">
        <f t="shared" si="1570"/>
        <v>0</v>
      </c>
      <c r="I913" s="152">
        <f t="shared" si="1570"/>
        <v>0</v>
      </c>
      <c r="J913" s="152">
        <f t="shared" si="1570"/>
        <v>0</v>
      </c>
      <c r="K913" s="152">
        <f t="shared" si="1570"/>
        <v>0</v>
      </c>
      <c r="L913" s="32">
        <f t="shared" si="1570"/>
        <v>970</v>
      </c>
      <c r="M913" s="32">
        <f t="shared" si="1570"/>
        <v>0</v>
      </c>
      <c r="N913" s="32">
        <f t="shared" si="1570"/>
        <v>0</v>
      </c>
      <c r="O913" s="152">
        <f t="shared" si="1570"/>
        <v>0</v>
      </c>
      <c r="P913" s="152">
        <f t="shared" si="1570"/>
        <v>0</v>
      </c>
      <c r="Q913" s="152">
        <f t="shared" si="1570"/>
        <v>0</v>
      </c>
      <c r="R913" s="32">
        <f t="shared" si="1570"/>
        <v>970</v>
      </c>
      <c r="S913" s="32">
        <f t="shared" si="1570"/>
        <v>0</v>
      </c>
      <c r="T913" s="32">
        <f t="shared" si="1570"/>
        <v>0</v>
      </c>
      <c r="U913" s="152">
        <f t="shared" si="1570"/>
        <v>0</v>
      </c>
      <c r="V913" s="152">
        <f t="shared" ref="U913:AL914" si="1571">V914</f>
        <v>0</v>
      </c>
      <c r="W913" s="152">
        <f t="shared" si="1571"/>
        <v>0</v>
      </c>
      <c r="X913" s="32">
        <f t="shared" si="1571"/>
        <v>970</v>
      </c>
      <c r="Y913" s="32">
        <f t="shared" si="1571"/>
        <v>0</v>
      </c>
      <c r="Z913" s="32">
        <f t="shared" si="1571"/>
        <v>0</v>
      </c>
      <c r="AA913" s="152">
        <f t="shared" si="1571"/>
        <v>0</v>
      </c>
      <c r="AB913" s="152">
        <f t="shared" si="1571"/>
        <v>0</v>
      </c>
      <c r="AC913" s="152">
        <f t="shared" si="1571"/>
        <v>0</v>
      </c>
      <c r="AD913" s="32">
        <f t="shared" si="1571"/>
        <v>970</v>
      </c>
      <c r="AE913" s="32">
        <f t="shared" si="1571"/>
        <v>0</v>
      </c>
      <c r="AF913" s="32">
        <f t="shared" si="1571"/>
        <v>0</v>
      </c>
      <c r="AG913" s="32"/>
      <c r="AH913" s="152">
        <f t="shared" si="1571"/>
        <v>0</v>
      </c>
      <c r="AI913" s="152">
        <f t="shared" si="1571"/>
        <v>0</v>
      </c>
      <c r="AJ913" s="152">
        <f t="shared" si="1571"/>
        <v>0</v>
      </c>
      <c r="AK913" s="152">
        <f t="shared" si="1571"/>
        <v>0</v>
      </c>
      <c r="AL913" s="32">
        <f t="shared" si="1571"/>
        <v>970</v>
      </c>
      <c r="AM913" s="32">
        <f t="shared" ref="AH913:AW914" si="1572">AM914</f>
        <v>0</v>
      </c>
      <c r="AN913" s="32">
        <f t="shared" si="1572"/>
        <v>0</v>
      </c>
      <c r="AO913" s="32">
        <f t="shared" si="1572"/>
        <v>0</v>
      </c>
      <c r="AP913" s="32">
        <f t="shared" si="1572"/>
        <v>0</v>
      </c>
      <c r="AQ913" s="32">
        <f t="shared" si="1572"/>
        <v>0</v>
      </c>
      <c r="AR913" s="32">
        <f t="shared" si="1572"/>
        <v>0</v>
      </c>
      <c r="AS913" s="32">
        <f t="shared" si="1572"/>
        <v>0</v>
      </c>
      <c r="AT913" s="32">
        <f t="shared" si="1572"/>
        <v>970</v>
      </c>
      <c r="AU913" s="32">
        <f t="shared" si="1572"/>
        <v>0</v>
      </c>
      <c r="AV913" s="32">
        <f t="shared" si="1572"/>
        <v>0</v>
      </c>
      <c r="AW913" s="32">
        <f t="shared" si="1572"/>
        <v>0</v>
      </c>
    </row>
    <row r="914" spans="1:49" s="7" customFormat="1" ht="33.75">
      <c r="A914" s="70" t="s">
        <v>100</v>
      </c>
      <c r="B914" s="46" t="s">
        <v>9</v>
      </c>
      <c r="C914" s="46" t="s">
        <v>51</v>
      </c>
      <c r="D914" s="46" t="s">
        <v>346</v>
      </c>
      <c r="E914" s="46" t="s">
        <v>89</v>
      </c>
      <c r="F914" s="32">
        <f t="shared" si="1570"/>
        <v>970</v>
      </c>
      <c r="G914" s="32">
        <f t="shared" si="1570"/>
        <v>0</v>
      </c>
      <c r="H914" s="32">
        <f t="shared" si="1570"/>
        <v>0</v>
      </c>
      <c r="I914" s="152">
        <f t="shared" si="1570"/>
        <v>0</v>
      </c>
      <c r="J914" s="152">
        <f t="shared" si="1570"/>
        <v>0</v>
      </c>
      <c r="K914" s="152">
        <f t="shared" si="1570"/>
        <v>0</v>
      </c>
      <c r="L914" s="32">
        <f t="shared" si="1570"/>
        <v>970</v>
      </c>
      <c r="M914" s="32">
        <f t="shared" si="1570"/>
        <v>0</v>
      </c>
      <c r="N914" s="32">
        <f t="shared" si="1570"/>
        <v>0</v>
      </c>
      <c r="O914" s="152">
        <f t="shared" si="1570"/>
        <v>0</v>
      </c>
      <c r="P914" s="152">
        <f t="shared" si="1570"/>
        <v>0</v>
      </c>
      <c r="Q914" s="152">
        <f t="shared" si="1570"/>
        <v>0</v>
      </c>
      <c r="R914" s="32">
        <f t="shared" si="1570"/>
        <v>970</v>
      </c>
      <c r="S914" s="32">
        <f t="shared" si="1570"/>
        <v>0</v>
      </c>
      <c r="T914" s="32">
        <f t="shared" si="1570"/>
        <v>0</v>
      </c>
      <c r="U914" s="152">
        <f t="shared" si="1571"/>
        <v>0</v>
      </c>
      <c r="V914" s="152">
        <f t="shared" si="1571"/>
        <v>0</v>
      </c>
      <c r="W914" s="152">
        <f t="shared" si="1571"/>
        <v>0</v>
      </c>
      <c r="X914" s="32">
        <f t="shared" si="1571"/>
        <v>970</v>
      </c>
      <c r="Y914" s="32">
        <f t="shared" si="1571"/>
        <v>0</v>
      </c>
      <c r="Z914" s="32">
        <f t="shared" si="1571"/>
        <v>0</v>
      </c>
      <c r="AA914" s="152">
        <f t="shared" si="1571"/>
        <v>0</v>
      </c>
      <c r="AB914" s="152">
        <f t="shared" si="1571"/>
        <v>0</v>
      </c>
      <c r="AC914" s="152">
        <f t="shared" si="1571"/>
        <v>0</v>
      </c>
      <c r="AD914" s="32">
        <f t="shared" si="1571"/>
        <v>970</v>
      </c>
      <c r="AE914" s="32">
        <f t="shared" si="1571"/>
        <v>0</v>
      </c>
      <c r="AF914" s="32">
        <f t="shared" si="1571"/>
        <v>0</v>
      </c>
      <c r="AG914" s="32"/>
      <c r="AH914" s="152">
        <f t="shared" si="1572"/>
        <v>0</v>
      </c>
      <c r="AI914" s="152">
        <f t="shared" si="1572"/>
        <v>0</v>
      </c>
      <c r="AJ914" s="152">
        <f t="shared" si="1572"/>
        <v>0</v>
      </c>
      <c r="AK914" s="152">
        <f t="shared" si="1572"/>
        <v>0</v>
      </c>
      <c r="AL914" s="32">
        <f t="shared" si="1572"/>
        <v>970</v>
      </c>
      <c r="AM914" s="32">
        <f t="shared" si="1572"/>
        <v>0</v>
      </c>
      <c r="AN914" s="32">
        <f t="shared" si="1572"/>
        <v>0</v>
      </c>
      <c r="AO914" s="32">
        <f t="shared" si="1572"/>
        <v>0</v>
      </c>
      <c r="AP914" s="32">
        <f t="shared" si="1572"/>
        <v>0</v>
      </c>
      <c r="AQ914" s="32">
        <f t="shared" si="1572"/>
        <v>0</v>
      </c>
      <c r="AR914" s="32">
        <f t="shared" si="1572"/>
        <v>0</v>
      </c>
      <c r="AS914" s="32">
        <f t="shared" si="1572"/>
        <v>0</v>
      </c>
      <c r="AT914" s="32">
        <f t="shared" si="1572"/>
        <v>970</v>
      </c>
      <c r="AU914" s="32">
        <f t="shared" si="1572"/>
        <v>0</v>
      </c>
      <c r="AV914" s="32">
        <f t="shared" si="1572"/>
        <v>0</v>
      </c>
      <c r="AW914" s="32">
        <f t="shared" si="1572"/>
        <v>0</v>
      </c>
    </row>
    <row r="915" spans="1:49" s="7" customFormat="1" ht="33.75">
      <c r="A915" s="29" t="s">
        <v>197</v>
      </c>
      <c r="B915" s="46" t="s">
        <v>9</v>
      </c>
      <c r="C915" s="46" t="s">
        <v>51</v>
      </c>
      <c r="D915" s="46" t="s">
        <v>346</v>
      </c>
      <c r="E915" s="46" t="s">
        <v>196</v>
      </c>
      <c r="F915" s="32">
        <v>970</v>
      </c>
      <c r="G915" s="32"/>
      <c r="H915" s="32"/>
      <c r="I915" s="152"/>
      <c r="J915" s="152"/>
      <c r="K915" s="152"/>
      <c r="L915" s="32">
        <f>F915+I915+J915</f>
        <v>970</v>
      </c>
      <c r="M915" s="32">
        <f>G915+J915</f>
        <v>0</v>
      </c>
      <c r="N915" s="32">
        <f>H915+K915</f>
        <v>0</v>
      </c>
      <c r="O915" s="152"/>
      <c r="P915" s="152"/>
      <c r="Q915" s="152"/>
      <c r="R915" s="32">
        <f>L915+O915+P915</f>
        <v>970</v>
      </c>
      <c r="S915" s="32">
        <f>M915+P915</f>
        <v>0</v>
      </c>
      <c r="T915" s="32">
        <f>N915+Q915</f>
        <v>0</v>
      </c>
      <c r="U915" s="152"/>
      <c r="V915" s="152"/>
      <c r="W915" s="152"/>
      <c r="X915" s="32">
        <f>R915+U915+V915</f>
        <v>970</v>
      </c>
      <c r="Y915" s="32">
        <f>S915+V915</f>
        <v>0</v>
      </c>
      <c r="Z915" s="32">
        <f>T915+W915</f>
        <v>0</v>
      </c>
      <c r="AA915" s="152"/>
      <c r="AB915" s="152"/>
      <c r="AC915" s="152"/>
      <c r="AD915" s="32">
        <f>X915+AA915+AB915</f>
        <v>970</v>
      </c>
      <c r="AE915" s="32">
        <f>Y915+AB915</f>
        <v>0</v>
      </c>
      <c r="AF915" s="32">
        <f>Z915+AC915</f>
        <v>0</v>
      </c>
      <c r="AG915" s="32"/>
      <c r="AH915" s="152"/>
      <c r="AI915" s="152"/>
      <c r="AJ915" s="152"/>
      <c r="AK915" s="152"/>
      <c r="AL915" s="32">
        <f>AD915+AH915+AI915</f>
        <v>970</v>
      </c>
      <c r="AM915" s="32">
        <f>AE915+AI915</f>
        <v>0</v>
      </c>
      <c r="AN915" s="32">
        <f>AF915+AJ915</f>
        <v>0</v>
      </c>
      <c r="AO915" s="32">
        <f>AH915+AK915</f>
        <v>0</v>
      </c>
      <c r="AP915" s="32"/>
      <c r="AQ915" s="32"/>
      <c r="AR915" s="32"/>
      <c r="AS915" s="32"/>
      <c r="AT915" s="32">
        <f>AL915+AP915+AQ915</f>
        <v>970</v>
      </c>
      <c r="AU915" s="32">
        <f>AM915+AQ915</f>
        <v>0</v>
      </c>
      <c r="AV915" s="32">
        <f>AN915+AR915</f>
        <v>0</v>
      </c>
      <c r="AW915" s="32">
        <f>AP915+AS915</f>
        <v>0</v>
      </c>
    </row>
    <row r="916" spans="1:49" s="7" customFormat="1" ht="99.75">
      <c r="A916" s="42" t="s">
        <v>160</v>
      </c>
      <c r="B916" s="46" t="s">
        <v>9</v>
      </c>
      <c r="C916" s="46" t="s">
        <v>51</v>
      </c>
      <c r="D916" s="46" t="s">
        <v>347</v>
      </c>
      <c r="E916" s="46"/>
      <c r="F916" s="32">
        <f t="shared" ref="F916:U917" si="1573">F917</f>
        <v>49</v>
      </c>
      <c r="G916" s="32">
        <f t="shared" si="1573"/>
        <v>0</v>
      </c>
      <c r="H916" s="32">
        <f t="shared" si="1573"/>
        <v>0</v>
      </c>
      <c r="I916" s="152">
        <f t="shared" si="1573"/>
        <v>0</v>
      </c>
      <c r="J916" s="152">
        <f t="shared" si="1573"/>
        <v>0</v>
      </c>
      <c r="K916" s="152">
        <f t="shared" si="1573"/>
        <v>0</v>
      </c>
      <c r="L916" s="32">
        <f t="shared" si="1573"/>
        <v>49</v>
      </c>
      <c r="M916" s="32">
        <f t="shared" si="1573"/>
        <v>0</v>
      </c>
      <c r="N916" s="32">
        <f t="shared" si="1573"/>
        <v>0</v>
      </c>
      <c r="O916" s="152">
        <f t="shared" si="1573"/>
        <v>0</v>
      </c>
      <c r="P916" s="152">
        <f t="shared" si="1573"/>
        <v>0</v>
      </c>
      <c r="Q916" s="152">
        <f t="shared" si="1573"/>
        <v>0</v>
      </c>
      <c r="R916" s="32">
        <f t="shared" si="1573"/>
        <v>49</v>
      </c>
      <c r="S916" s="32">
        <f t="shared" si="1573"/>
        <v>0</v>
      </c>
      <c r="T916" s="32">
        <f t="shared" si="1573"/>
        <v>0</v>
      </c>
      <c r="U916" s="152">
        <f t="shared" si="1573"/>
        <v>0</v>
      </c>
      <c r="V916" s="152">
        <f t="shared" ref="U916:AL917" si="1574">V917</f>
        <v>0</v>
      </c>
      <c r="W916" s="152">
        <f t="shared" si="1574"/>
        <v>0</v>
      </c>
      <c r="X916" s="32">
        <f t="shared" si="1574"/>
        <v>49</v>
      </c>
      <c r="Y916" s="32">
        <f t="shared" si="1574"/>
        <v>0</v>
      </c>
      <c r="Z916" s="32">
        <f t="shared" si="1574"/>
        <v>0</v>
      </c>
      <c r="AA916" s="152">
        <f t="shared" si="1574"/>
        <v>0</v>
      </c>
      <c r="AB916" s="152">
        <f t="shared" si="1574"/>
        <v>0</v>
      </c>
      <c r="AC916" s="152">
        <f t="shared" si="1574"/>
        <v>0</v>
      </c>
      <c r="AD916" s="32">
        <f t="shared" si="1574"/>
        <v>49</v>
      </c>
      <c r="AE916" s="32">
        <f t="shared" si="1574"/>
        <v>0</v>
      </c>
      <c r="AF916" s="32">
        <f t="shared" si="1574"/>
        <v>0</v>
      </c>
      <c r="AG916" s="32"/>
      <c r="AH916" s="152">
        <f t="shared" si="1574"/>
        <v>0</v>
      </c>
      <c r="AI916" s="152">
        <f t="shared" si="1574"/>
        <v>0</v>
      </c>
      <c r="AJ916" s="152">
        <f t="shared" si="1574"/>
        <v>0</v>
      </c>
      <c r="AK916" s="152">
        <f t="shared" si="1574"/>
        <v>0</v>
      </c>
      <c r="AL916" s="32">
        <f t="shared" si="1574"/>
        <v>49</v>
      </c>
      <c r="AM916" s="32">
        <f t="shared" ref="AH916:AW917" si="1575">AM917</f>
        <v>0</v>
      </c>
      <c r="AN916" s="32">
        <f t="shared" si="1575"/>
        <v>0</v>
      </c>
      <c r="AO916" s="32">
        <f t="shared" si="1575"/>
        <v>0</v>
      </c>
      <c r="AP916" s="32">
        <f t="shared" si="1575"/>
        <v>0</v>
      </c>
      <c r="AQ916" s="32">
        <f t="shared" si="1575"/>
        <v>0</v>
      </c>
      <c r="AR916" s="32">
        <f t="shared" si="1575"/>
        <v>0</v>
      </c>
      <c r="AS916" s="32">
        <f t="shared" si="1575"/>
        <v>0</v>
      </c>
      <c r="AT916" s="32">
        <f t="shared" si="1575"/>
        <v>49</v>
      </c>
      <c r="AU916" s="32">
        <f t="shared" si="1575"/>
        <v>0</v>
      </c>
      <c r="AV916" s="32">
        <f t="shared" si="1575"/>
        <v>0</v>
      </c>
      <c r="AW916" s="32">
        <f t="shared" si="1575"/>
        <v>0</v>
      </c>
    </row>
    <row r="917" spans="1:49" s="7" customFormat="1" ht="35.25" customHeight="1">
      <c r="A917" s="70" t="s">
        <v>100</v>
      </c>
      <c r="B917" s="46" t="s">
        <v>9</v>
      </c>
      <c r="C917" s="46" t="s">
        <v>51</v>
      </c>
      <c r="D917" s="46" t="s">
        <v>347</v>
      </c>
      <c r="E917" s="46" t="s">
        <v>89</v>
      </c>
      <c r="F917" s="32">
        <f t="shared" si="1573"/>
        <v>49</v>
      </c>
      <c r="G917" s="32">
        <f t="shared" si="1573"/>
        <v>0</v>
      </c>
      <c r="H917" s="32">
        <f t="shared" si="1573"/>
        <v>0</v>
      </c>
      <c r="I917" s="152">
        <f t="shared" si="1573"/>
        <v>0</v>
      </c>
      <c r="J917" s="152">
        <f t="shared" si="1573"/>
        <v>0</v>
      </c>
      <c r="K917" s="152">
        <f t="shared" si="1573"/>
        <v>0</v>
      </c>
      <c r="L917" s="32">
        <f t="shared" si="1573"/>
        <v>49</v>
      </c>
      <c r="M917" s="32">
        <f t="shared" si="1573"/>
        <v>0</v>
      </c>
      <c r="N917" s="32">
        <f t="shared" si="1573"/>
        <v>0</v>
      </c>
      <c r="O917" s="152">
        <f t="shared" si="1573"/>
        <v>0</v>
      </c>
      <c r="P917" s="152">
        <f t="shared" si="1573"/>
        <v>0</v>
      </c>
      <c r="Q917" s="152">
        <f t="shared" si="1573"/>
        <v>0</v>
      </c>
      <c r="R917" s="32">
        <f t="shared" si="1573"/>
        <v>49</v>
      </c>
      <c r="S917" s="32">
        <f t="shared" si="1573"/>
        <v>0</v>
      </c>
      <c r="T917" s="32">
        <f t="shared" si="1573"/>
        <v>0</v>
      </c>
      <c r="U917" s="152">
        <f t="shared" si="1574"/>
        <v>0</v>
      </c>
      <c r="V917" s="152">
        <f t="shared" si="1574"/>
        <v>0</v>
      </c>
      <c r="W917" s="152">
        <f t="shared" si="1574"/>
        <v>0</v>
      </c>
      <c r="X917" s="32">
        <f t="shared" si="1574"/>
        <v>49</v>
      </c>
      <c r="Y917" s="32">
        <f t="shared" si="1574"/>
        <v>0</v>
      </c>
      <c r="Z917" s="32">
        <f t="shared" si="1574"/>
        <v>0</v>
      </c>
      <c r="AA917" s="152">
        <f t="shared" si="1574"/>
        <v>0</v>
      </c>
      <c r="AB917" s="152">
        <f t="shared" si="1574"/>
        <v>0</v>
      </c>
      <c r="AC917" s="152">
        <f t="shared" si="1574"/>
        <v>0</v>
      </c>
      <c r="AD917" s="32">
        <f t="shared" si="1574"/>
        <v>49</v>
      </c>
      <c r="AE917" s="32">
        <f t="shared" si="1574"/>
        <v>0</v>
      </c>
      <c r="AF917" s="32">
        <f t="shared" si="1574"/>
        <v>0</v>
      </c>
      <c r="AG917" s="32"/>
      <c r="AH917" s="152">
        <f t="shared" si="1575"/>
        <v>0</v>
      </c>
      <c r="AI917" s="152">
        <f t="shared" si="1575"/>
        <v>0</v>
      </c>
      <c r="AJ917" s="152">
        <f t="shared" si="1575"/>
        <v>0</v>
      </c>
      <c r="AK917" s="152">
        <f t="shared" si="1575"/>
        <v>0</v>
      </c>
      <c r="AL917" s="32">
        <f t="shared" si="1575"/>
        <v>49</v>
      </c>
      <c r="AM917" s="32">
        <f t="shared" si="1575"/>
        <v>0</v>
      </c>
      <c r="AN917" s="32">
        <f t="shared" si="1575"/>
        <v>0</v>
      </c>
      <c r="AO917" s="32">
        <f t="shared" si="1575"/>
        <v>0</v>
      </c>
      <c r="AP917" s="32">
        <f t="shared" si="1575"/>
        <v>0</v>
      </c>
      <c r="AQ917" s="32">
        <f t="shared" si="1575"/>
        <v>0</v>
      </c>
      <c r="AR917" s="32">
        <f t="shared" si="1575"/>
        <v>0</v>
      </c>
      <c r="AS917" s="32">
        <f t="shared" si="1575"/>
        <v>0</v>
      </c>
      <c r="AT917" s="32">
        <f t="shared" si="1575"/>
        <v>49</v>
      </c>
      <c r="AU917" s="32">
        <f t="shared" si="1575"/>
        <v>0</v>
      </c>
      <c r="AV917" s="32">
        <f t="shared" si="1575"/>
        <v>0</v>
      </c>
      <c r="AW917" s="32">
        <f t="shared" si="1575"/>
        <v>0</v>
      </c>
    </row>
    <row r="918" spans="1:49" s="7" customFormat="1" ht="33.75">
      <c r="A918" s="29" t="s">
        <v>197</v>
      </c>
      <c r="B918" s="46" t="s">
        <v>9</v>
      </c>
      <c r="C918" s="46" t="s">
        <v>51</v>
      </c>
      <c r="D918" s="46" t="s">
        <v>347</v>
      </c>
      <c r="E918" s="46" t="s">
        <v>196</v>
      </c>
      <c r="F918" s="32">
        <v>49</v>
      </c>
      <c r="G918" s="32"/>
      <c r="H918" s="32"/>
      <c r="I918" s="152"/>
      <c r="J918" s="152"/>
      <c r="K918" s="152"/>
      <c r="L918" s="32">
        <f>F918+I918+J918</f>
        <v>49</v>
      </c>
      <c r="M918" s="32">
        <f>G918+J918</f>
        <v>0</v>
      </c>
      <c r="N918" s="32">
        <f>H918+K918</f>
        <v>0</v>
      </c>
      <c r="O918" s="152"/>
      <c r="P918" s="152"/>
      <c r="Q918" s="152"/>
      <c r="R918" s="32">
        <f>L918+O918+P918</f>
        <v>49</v>
      </c>
      <c r="S918" s="32">
        <f>M918+P918</f>
        <v>0</v>
      </c>
      <c r="T918" s="32">
        <f>N918+Q918</f>
        <v>0</v>
      </c>
      <c r="U918" s="152"/>
      <c r="V918" s="152"/>
      <c r="W918" s="152"/>
      <c r="X918" s="32">
        <f>R918+U918+V918</f>
        <v>49</v>
      </c>
      <c r="Y918" s="32">
        <f>S918+V918</f>
        <v>0</v>
      </c>
      <c r="Z918" s="32">
        <f>T918+W918</f>
        <v>0</v>
      </c>
      <c r="AA918" s="152"/>
      <c r="AB918" s="152"/>
      <c r="AC918" s="152"/>
      <c r="AD918" s="32">
        <f>X918+AA918+AB918</f>
        <v>49</v>
      </c>
      <c r="AE918" s="32">
        <f>Y918+AB918</f>
        <v>0</v>
      </c>
      <c r="AF918" s="32">
        <f>Z918+AC918</f>
        <v>0</v>
      </c>
      <c r="AG918" s="32"/>
      <c r="AH918" s="152"/>
      <c r="AI918" s="152"/>
      <c r="AJ918" s="152"/>
      <c r="AK918" s="152"/>
      <c r="AL918" s="32">
        <f>AD918+AH918+AI918</f>
        <v>49</v>
      </c>
      <c r="AM918" s="32">
        <f>AE918+AI918</f>
        <v>0</v>
      </c>
      <c r="AN918" s="32">
        <f>AF918+AJ918</f>
        <v>0</v>
      </c>
      <c r="AO918" s="32">
        <f>AH918+AK918</f>
        <v>0</v>
      </c>
      <c r="AP918" s="32"/>
      <c r="AQ918" s="32"/>
      <c r="AR918" s="32"/>
      <c r="AS918" s="32"/>
      <c r="AT918" s="32">
        <f>AL918+AP918+AQ918</f>
        <v>49</v>
      </c>
      <c r="AU918" s="32">
        <f>AM918+AQ918</f>
        <v>0</v>
      </c>
      <c r="AV918" s="32">
        <f>AN918+AR918</f>
        <v>0</v>
      </c>
      <c r="AW918" s="32">
        <f>AP918+AS918</f>
        <v>0</v>
      </c>
    </row>
    <row r="919" spans="1:49" s="7" customFormat="1" ht="83.25">
      <c r="A919" s="70" t="s">
        <v>161</v>
      </c>
      <c r="B919" s="46" t="s">
        <v>9</v>
      </c>
      <c r="C919" s="46" t="s">
        <v>51</v>
      </c>
      <c r="D919" s="46" t="s">
        <v>348</v>
      </c>
      <c r="E919" s="46"/>
      <c r="F919" s="32">
        <f t="shared" ref="F919:U920" si="1576">F920</f>
        <v>617</v>
      </c>
      <c r="G919" s="32">
        <f t="shared" si="1576"/>
        <v>0</v>
      </c>
      <c r="H919" s="32">
        <f t="shared" si="1576"/>
        <v>0</v>
      </c>
      <c r="I919" s="152">
        <f t="shared" si="1576"/>
        <v>0</v>
      </c>
      <c r="J919" s="152">
        <f t="shared" si="1576"/>
        <v>0</v>
      </c>
      <c r="K919" s="152">
        <f t="shared" si="1576"/>
        <v>0</v>
      </c>
      <c r="L919" s="32">
        <f t="shared" si="1576"/>
        <v>617</v>
      </c>
      <c r="M919" s="32">
        <f t="shared" si="1576"/>
        <v>0</v>
      </c>
      <c r="N919" s="32">
        <f t="shared" si="1576"/>
        <v>0</v>
      </c>
      <c r="O919" s="152">
        <f t="shared" si="1576"/>
        <v>0</v>
      </c>
      <c r="P919" s="152">
        <f t="shared" si="1576"/>
        <v>0</v>
      </c>
      <c r="Q919" s="152">
        <f t="shared" si="1576"/>
        <v>0</v>
      </c>
      <c r="R919" s="32">
        <f t="shared" si="1576"/>
        <v>617</v>
      </c>
      <c r="S919" s="32">
        <f t="shared" si="1576"/>
        <v>0</v>
      </c>
      <c r="T919" s="32">
        <f t="shared" si="1576"/>
        <v>0</v>
      </c>
      <c r="U919" s="152">
        <f t="shared" si="1576"/>
        <v>0</v>
      </c>
      <c r="V919" s="152">
        <f t="shared" ref="U919:AL920" si="1577">V920</f>
        <v>0</v>
      </c>
      <c r="W919" s="152">
        <f t="shared" si="1577"/>
        <v>0</v>
      </c>
      <c r="X919" s="32">
        <f t="shared" si="1577"/>
        <v>617</v>
      </c>
      <c r="Y919" s="32">
        <f t="shared" si="1577"/>
        <v>0</v>
      </c>
      <c r="Z919" s="32">
        <f t="shared" si="1577"/>
        <v>0</v>
      </c>
      <c r="AA919" s="152">
        <f t="shared" si="1577"/>
        <v>0</v>
      </c>
      <c r="AB919" s="152">
        <f t="shared" si="1577"/>
        <v>0</v>
      </c>
      <c r="AC919" s="152">
        <f t="shared" si="1577"/>
        <v>0</v>
      </c>
      <c r="AD919" s="32">
        <f t="shared" si="1577"/>
        <v>617</v>
      </c>
      <c r="AE919" s="32">
        <f t="shared" si="1577"/>
        <v>0</v>
      </c>
      <c r="AF919" s="32">
        <f t="shared" si="1577"/>
        <v>0</v>
      </c>
      <c r="AG919" s="32"/>
      <c r="AH919" s="152">
        <f t="shared" si="1577"/>
        <v>0</v>
      </c>
      <c r="AI919" s="152">
        <f t="shared" si="1577"/>
        <v>0</v>
      </c>
      <c r="AJ919" s="152">
        <f t="shared" si="1577"/>
        <v>0</v>
      </c>
      <c r="AK919" s="152">
        <f t="shared" si="1577"/>
        <v>0</v>
      </c>
      <c r="AL919" s="32">
        <f t="shared" si="1577"/>
        <v>617</v>
      </c>
      <c r="AM919" s="32">
        <f t="shared" ref="AH919:AW920" si="1578">AM920</f>
        <v>0</v>
      </c>
      <c r="AN919" s="32">
        <f t="shared" si="1578"/>
        <v>0</v>
      </c>
      <c r="AO919" s="32">
        <f t="shared" si="1578"/>
        <v>0</v>
      </c>
      <c r="AP919" s="32">
        <f t="shared" si="1578"/>
        <v>0</v>
      </c>
      <c r="AQ919" s="32">
        <f t="shared" si="1578"/>
        <v>0</v>
      </c>
      <c r="AR919" s="32">
        <f t="shared" si="1578"/>
        <v>0</v>
      </c>
      <c r="AS919" s="32">
        <f t="shared" si="1578"/>
        <v>0</v>
      </c>
      <c r="AT919" s="32">
        <f t="shared" si="1578"/>
        <v>617</v>
      </c>
      <c r="AU919" s="32">
        <f t="shared" si="1578"/>
        <v>0</v>
      </c>
      <c r="AV919" s="32">
        <f t="shared" si="1578"/>
        <v>0</v>
      </c>
      <c r="AW919" s="32">
        <f t="shared" si="1578"/>
        <v>0</v>
      </c>
    </row>
    <row r="920" spans="1:49" s="7" customFormat="1" ht="37.5" customHeight="1">
      <c r="A920" s="70" t="s">
        <v>100</v>
      </c>
      <c r="B920" s="46" t="s">
        <v>9</v>
      </c>
      <c r="C920" s="46" t="s">
        <v>51</v>
      </c>
      <c r="D920" s="46" t="s">
        <v>348</v>
      </c>
      <c r="E920" s="46" t="s">
        <v>89</v>
      </c>
      <c r="F920" s="32">
        <f t="shared" si="1576"/>
        <v>617</v>
      </c>
      <c r="G920" s="32">
        <f t="shared" si="1576"/>
        <v>0</v>
      </c>
      <c r="H920" s="32">
        <f t="shared" si="1576"/>
        <v>0</v>
      </c>
      <c r="I920" s="152">
        <f t="shared" si="1576"/>
        <v>0</v>
      </c>
      <c r="J920" s="152">
        <f t="shared" si="1576"/>
        <v>0</v>
      </c>
      <c r="K920" s="152">
        <f t="shared" si="1576"/>
        <v>0</v>
      </c>
      <c r="L920" s="32">
        <f t="shared" si="1576"/>
        <v>617</v>
      </c>
      <c r="M920" s="32">
        <f t="shared" si="1576"/>
        <v>0</v>
      </c>
      <c r="N920" s="32">
        <f t="shared" si="1576"/>
        <v>0</v>
      </c>
      <c r="O920" s="152">
        <f t="shared" si="1576"/>
        <v>0</v>
      </c>
      <c r="P920" s="152">
        <f t="shared" si="1576"/>
        <v>0</v>
      </c>
      <c r="Q920" s="152">
        <f t="shared" si="1576"/>
        <v>0</v>
      </c>
      <c r="R920" s="32">
        <f t="shared" si="1576"/>
        <v>617</v>
      </c>
      <c r="S920" s="32">
        <f t="shared" si="1576"/>
        <v>0</v>
      </c>
      <c r="T920" s="32">
        <f t="shared" si="1576"/>
        <v>0</v>
      </c>
      <c r="U920" s="152">
        <f t="shared" si="1577"/>
        <v>0</v>
      </c>
      <c r="V920" s="152">
        <f t="shared" si="1577"/>
        <v>0</v>
      </c>
      <c r="W920" s="152">
        <f t="shared" si="1577"/>
        <v>0</v>
      </c>
      <c r="X920" s="32">
        <f t="shared" si="1577"/>
        <v>617</v>
      </c>
      <c r="Y920" s="32">
        <f t="shared" si="1577"/>
        <v>0</v>
      </c>
      <c r="Z920" s="32">
        <f t="shared" si="1577"/>
        <v>0</v>
      </c>
      <c r="AA920" s="152">
        <f t="shared" si="1577"/>
        <v>0</v>
      </c>
      <c r="AB920" s="152">
        <f t="shared" si="1577"/>
        <v>0</v>
      </c>
      <c r="AC920" s="152">
        <f t="shared" si="1577"/>
        <v>0</v>
      </c>
      <c r="AD920" s="32">
        <f t="shared" si="1577"/>
        <v>617</v>
      </c>
      <c r="AE920" s="32">
        <f t="shared" si="1577"/>
        <v>0</v>
      </c>
      <c r="AF920" s="32">
        <f t="shared" si="1577"/>
        <v>0</v>
      </c>
      <c r="AG920" s="32"/>
      <c r="AH920" s="152">
        <f t="shared" si="1578"/>
        <v>0</v>
      </c>
      <c r="AI920" s="152">
        <f t="shared" si="1578"/>
        <v>0</v>
      </c>
      <c r="AJ920" s="152">
        <f t="shared" si="1578"/>
        <v>0</v>
      </c>
      <c r="AK920" s="152">
        <f t="shared" si="1578"/>
        <v>0</v>
      </c>
      <c r="AL920" s="32">
        <f t="shared" si="1578"/>
        <v>617</v>
      </c>
      <c r="AM920" s="32">
        <f t="shared" si="1578"/>
        <v>0</v>
      </c>
      <c r="AN920" s="32">
        <f t="shared" si="1578"/>
        <v>0</v>
      </c>
      <c r="AO920" s="32">
        <f t="shared" si="1578"/>
        <v>0</v>
      </c>
      <c r="AP920" s="32">
        <f t="shared" si="1578"/>
        <v>0</v>
      </c>
      <c r="AQ920" s="32">
        <f t="shared" si="1578"/>
        <v>0</v>
      </c>
      <c r="AR920" s="32">
        <f t="shared" si="1578"/>
        <v>0</v>
      </c>
      <c r="AS920" s="32">
        <f t="shared" si="1578"/>
        <v>0</v>
      </c>
      <c r="AT920" s="32">
        <f t="shared" si="1578"/>
        <v>617</v>
      </c>
      <c r="AU920" s="32">
        <f t="shared" si="1578"/>
        <v>0</v>
      </c>
      <c r="AV920" s="32">
        <f t="shared" si="1578"/>
        <v>0</v>
      </c>
      <c r="AW920" s="32">
        <f t="shared" si="1578"/>
        <v>0</v>
      </c>
    </row>
    <row r="921" spans="1:49" s="7" customFormat="1" ht="33.75">
      <c r="A921" s="29" t="s">
        <v>197</v>
      </c>
      <c r="B921" s="46" t="s">
        <v>9</v>
      </c>
      <c r="C921" s="46" t="s">
        <v>51</v>
      </c>
      <c r="D921" s="46" t="s">
        <v>348</v>
      </c>
      <c r="E921" s="46" t="s">
        <v>196</v>
      </c>
      <c r="F921" s="32">
        <v>617</v>
      </c>
      <c r="G921" s="32"/>
      <c r="H921" s="32"/>
      <c r="I921" s="152"/>
      <c r="J921" s="152"/>
      <c r="K921" s="152"/>
      <c r="L921" s="32">
        <f>F921+I921+J921</f>
        <v>617</v>
      </c>
      <c r="M921" s="32">
        <f>G921+J921</f>
        <v>0</v>
      </c>
      <c r="N921" s="32">
        <f>H921+K921</f>
        <v>0</v>
      </c>
      <c r="O921" s="152"/>
      <c r="P921" s="152"/>
      <c r="Q921" s="152"/>
      <c r="R921" s="32">
        <f>L921+O921+P921</f>
        <v>617</v>
      </c>
      <c r="S921" s="32">
        <f>M921+P921</f>
        <v>0</v>
      </c>
      <c r="T921" s="32">
        <f>N921+Q921</f>
        <v>0</v>
      </c>
      <c r="U921" s="152"/>
      <c r="V921" s="152"/>
      <c r="W921" s="152"/>
      <c r="X921" s="32">
        <f>R921+U921+V921</f>
        <v>617</v>
      </c>
      <c r="Y921" s="32">
        <f>S921+V921</f>
        <v>0</v>
      </c>
      <c r="Z921" s="32">
        <f>T921+W921</f>
        <v>0</v>
      </c>
      <c r="AA921" s="152"/>
      <c r="AB921" s="152"/>
      <c r="AC921" s="152"/>
      <c r="AD921" s="32">
        <f>X921+AA921+AB921</f>
        <v>617</v>
      </c>
      <c r="AE921" s="32">
        <f>Y921+AB921</f>
        <v>0</v>
      </c>
      <c r="AF921" s="32">
        <f>Z921+AC921</f>
        <v>0</v>
      </c>
      <c r="AG921" s="32"/>
      <c r="AH921" s="152"/>
      <c r="AI921" s="152"/>
      <c r="AJ921" s="152"/>
      <c r="AK921" s="152"/>
      <c r="AL921" s="32">
        <f>AD921+AH921+AI921</f>
        <v>617</v>
      </c>
      <c r="AM921" s="32">
        <f>AE921+AI921</f>
        <v>0</v>
      </c>
      <c r="AN921" s="32">
        <f>AF921+AJ921</f>
        <v>0</v>
      </c>
      <c r="AO921" s="32">
        <f>AH921+AK921</f>
        <v>0</v>
      </c>
      <c r="AP921" s="32"/>
      <c r="AQ921" s="32"/>
      <c r="AR921" s="32"/>
      <c r="AS921" s="32"/>
      <c r="AT921" s="32">
        <f>AL921+AP921+AQ921</f>
        <v>617</v>
      </c>
      <c r="AU921" s="32">
        <f>AM921+AQ921</f>
        <v>0</v>
      </c>
      <c r="AV921" s="32">
        <f>AN921+AR921</f>
        <v>0</v>
      </c>
      <c r="AW921" s="32">
        <f>AP921+AS921</f>
        <v>0</v>
      </c>
    </row>
    <row r="922" spans="1:49" s="7" customFormat="1" ht="132.75">
      <c r="A922" s="70" t="s">
        <v>162</v>
      </c>
      <c r="B922" s="46" t="s">
        <v>9</v>
      </c>
      <c r="C922" s="46" t="s">
        <v>51</v>
      </c>
      <c r="D922" s="46" t="s">
        <v>349</v>
      </c>
      <c r="E922" s="46"/>
      <c r="F922" s="32">
        <f t="shared" ref="F922:U923" si="1579">F923</f>
        <v>12</v>
      </c>
      <c r="G922" s="32">
        <f t="shared" si="1579"/>
        <v>0</v>
      </c>
      <c r="H922" s="32">
        <f t="shared" si="1579"/>
        <v>0</v>
      </c>
      <c r="I922" s="152">
        <f t="shared" si="1579"/>
        <v>0</v>
      </c>
      <c r="J922" s="152">
        <f t="shared" si="1579"/>
        <v>0</v>
      </c>
      <c r="K922" s="152">
        <f t="shared" si="1579"/>
        <v>0</v>
      </c>
      <c r="L922" s="32">
        <f t="shared" si="1579"/>
        <v>12</v>
      </c>
      <c r="M922" s="32">
        <f t="shared" si="1579"/>
        <v>0</v>
      </c>
      <c r="N922" s="32">
        <f t="shared" si="1579"/>
        <v>0</v>
      </c>
      <c r="O922" s="152">
        <f t="shared" si="1579"/>
        <v>0</v>
      </c>
      <c r="P922" s="152">
        <f t="shared" si="1579"/>
        <v>0</v>
      </c>
      <c r="Q922" s="152">
        <f t="shared" si="1579"/>
        <v>0</v>
      </c>
      <c r="R922" s="32">
        <f t="shared" si="1579"/>
        <v>12</v>
      </c>
      <c r="S922" s="32">
        <f t="shared" si="1579"/>
        <v>0</v>
      </c>
      <c r="T922" s="32">
        <f t="shared" si="1579"/>
        <v>0</v>
      </c>
      <c r="U922" s="152">
        <f t="shared" si="1579"/>
        <v>0</v>
      </c>
      <c r="V922" s="152">
        <f t="shared" ref="U922:AL923" si="1580">V923</f>
        <v>0</v>
      </c>
      <c r="W922" s="152">
        <f t="shared" si="1580"/>
        <v>0</v>
      </c>
      <c r="X922" s="32">
        <f t="shared" si="1580"/>
        <v>12</v>
      </c>
      <c r="Y922" s="32">
        <f t="shared" si="1580"/>
        <v>0</v>
      </c>
      <c r="Z922" s="32">
        <f t="shared" si="1580"/>
        <v>0</v>
      </c>
      <c r="AA922" s="152">
        <f t="shared" si="1580"/>
        <v>0</v>
      </c>
      <c r="AB922" s="152">
        <f t="shared" si="1580"/>
        <v>0</v>
      </c>
      <c r="AC922" s="152">
        <f t="shared" si="1580"/>
        <v>0</v>
      </c>
      <c r="AD922" s="32">
        <f t="shared" si="1580"/>
        <v>12</v>
      </c>
      <c r="AE922" s="32">
        <f t="shared" si="1580"/>
        <v>0</v>
      </c>
      <c r="AF922" s="32">
        <f t="shared" si="1580"/>
        <v>0</v>
      </c>
      <c r="AG922" s="32"/>
      <c r="AH922" s="152">
        <f t="shared" si="1580"/>
        <v>0</v>
      </c>
      <c r="AI922" s="152">
        <f t="shared" si="1580"/>
        <v>0</v>
      </c>
      <c r="AJ922" s="152">
        <f t="shared" si="1580"/>
        <v>0</v>
      </c>
      <c r="AK922" s="152">
        <f t="shared" si="1580"/>
        <v>0</v>
      </c>
      <c r="AL922" s="32">
        <f t="shared" si="1580"/>
        <v>12</v>
      </c>
      <c r="AM922" s="32">
        <f t="shared" ref="AH922:AW923" si="1581">AM923</f>
        <v>0</v>
      </c>
      <c r="AN922" s="32">
        <f t="shared" si="1581"/>
        <v>0</v>
      </c>
      <c r="AO922" s="32">
        <f t="shared" si="1581"/>
        <v>0</v>
      </c>
      <c r="AP922" s="32">
        <f t="shared" si="1581"/>
        <v>0</v>
      </c>
      <c r="AQ922" s="32">
        <f t="shared" si="1581"/>
        <v>0</v>
      </c>
      <c r="AR922" s="32">
        <f t="shared" si="1581"/>
        <v>0</v>
      </c>
      <c r="AS922" s="32">
        <f t="shared" si="1581"/>
        <v>0</v>
      </c>
      <c r="AT922" s="32">
        <f t="shared" si="1581"/>
        <v>12</v>
      </c>
      <c r="AU922" s="32">
        <f t="shared" si="1581"/>
        <v>0</v>
      </c>
      <c r="AV922" s="32">
        <f t="shared" si="1581"/>
        <v>0</v>
      </c>
      <c r="AW922" s="32">
        <f t="shared" si="1581"/>
        <v>0</v>
      </c>
    </row>
    <row r="923" spans="1:49" s="7" customFormat="1" ht="35.25" customHeight="1">
      <c r="A923" s="49" t="s">
        <v>100</v>
      </c>
      <c r="B923" s="46" t="s">
        <v>9</v>
      </c>
      <c r="C923" s="46" t="s">
        <v>51</v>
      </c>
      <c r="D923" s="46" t="s">
        <v>349</v>
      </c>
      <c r="E923" s="46" t="s">
        <v>89</v>
      </c>
      <c r="F923" s="32">
        <f t="shared" si="1579"/>
        <v>12</v>
      </c>
      <c r="G923" s="32">
        <f t="shared" si="1579"/>
        <v>0</v>
      </c>
      <c r="H923" s="32">
        <f t="shared" si="1579"/>
        <v>0</v>
      </c>
      <c r="I923" s="152">
        <f t="shared" si="1579"/>
        <v>0</v>
      </c>
      <c r="J923" s="152">
        <f t="shared" si="1579"/>
        <v>0</v>
      </c>
      <c r="K923" s="152">
        <f t="shared" si="1579"/>
        <v>0</v>
      </c>
      <c r="L923" s="32">
        <f t="shared" si="1579"/>
        <v>12</v>
      </c>
      <c r="M923" s="32">
        <f t="shared" si="1579"/>
        <v>0</v>
      </c>
      <c r="N923" s="32">
        <f t="shared" si="1579"/>
        <v>0</v>
      </c>
      <c r="O923" s="152">
        <f t="shared" si="1579"/>
        <v>0</v>
      </c>
      <c r="P923" s="152">
        <f t="shared" si="1579"/>
        <v>0</v>
      </c>
      <c r="Q923" s="152">
        <f t="shared" si="1579"/>
        <v>0</v>
      </c>
      <c r="R923" s="32">
        <f t="shared" si="1579"/>
        <v>12</v>
      </c>
      <c r="S923" s="32">
        <f t="shared" si="1579"/>
        <v>0</v>
      </c>
      <c r="T923" s="32">
        <f t="shared" si="1579"/>
        <v>0</v>
      </c>
      <c r="U923" s="152">
        <f t="shared" si="1580"/>
        <v>0</v>
      </c>
      <c r="V923" s="152">
        <f t="shared" si="1580"/>
        <v>0</v>
      </c>
      <c r="W923" s="152">
        <f t="shared" si="1580"/>
        <v>0</v>
      </c>
      <c r="X923" s="32">
        <f t="shared" si="1580"/>
        <v>12</v>
      </c>
      <c r="Y923" s="32">
        <f t="shared" si="1580"/>
        <v>0</v>
      </c>
      <c r="Z923" s="32">
        <f t="shared" si="1580"/>
        <v>0</v>
      </c>
      <c r="AA923" s="152">
        <f t="shared" si="1580"/>
        <v>0</v>
      </c>
      <c r="AB923" s="152">
        <f t="shared" si="1580"/>
        <v>0</v>
      </c>
      <c r="AC923" s="152">
        <f t="shared" si="1580"/>
        <v>0</v>
      </c>
      <c r="AD923" s="32">
        <f t="shared" si="1580"/>
        <v>12</v>
      </c>
      <c r="AE923" s="32">
        <f t="shared" si="1580"/>
        <v>0</v>
      </c>
      <c r="AF923" s="32">
        <f t="shared" si="1580"/>
        <v>0</v>
      </c>
      <c r="AG923" s="32"/>
      <c r="AH923" s="152">
        <f t="shared" si="1581"/>
        <v>0</v>
      </c>
      <c r="AI923" s="152">
        <f t="shared" si="1581"/>
        <v>0</v>
      </c>
      <c r="AJ923" s="152">
        <f t="shared" si="1581"/>
        <v>0</v>
      </c>
      <c r="AK923" s="152">
        <f t="shared" si="1581"/>
        <v>0</v>
      </c>
      <c r="AL923" s="32">
        <f t="shared" si="1581"/>
        <v>12</v>
      </c>
      <c r="AM923" s="32">
        <f t="shared" si="1581"/>
        <v>0</v>
      </c>
      <c r="AN923" s="32">
        <f t="shared" si="1581"/>
        <v>0</v>
      </c>
      <c r="AO923" s="32">
        <f t="shared" si="1581"/>
        <v>0</v>
      </c>
      <c r="AP923" s="32">
        <f t="shared" si="1581"/>
        <v>0</v>
      </c>
      <c r="AQ923" s="32">
        <f t="shared" si="1581"/>
        <v>0</v>
      </c>
      <c r="AR923" s="32">
        <f t="shared" si="1581"/>
        <v>0</v>
      </c>
      <c r="AS923" s="32">
        <f t="shared" si="1581"/>
        <v>0</v>
      </c>
      <c r="AT923" s="32">
        <f t="shared" si="1581"/>
        <v>12</v>
      </c>
      <c r="AU923" s="32">
        <f t="shared" si="1581"/>
        <v>0</v>
      </c>
      <c r="AV923" s="32">
        <f t="shared" si="1581"/>
        <v>0</v>
      </c>
      <c r="AW923" s="32">
        <f t="shared" si="1581"/>
        <v>0</v>
      </c>
    </row>
    <row r="924" spans="1:49" s="7" customFormat="1" ht="33.75">
      <c r="A924" s="29" t="s">
        <v>197</v>
      </c>
      <c r="B924" s="46" t="s">
        <v>9</v>
      </c>
      <c r="C924" s="46" t="s">
        <v>51</v>
      </c>
      <c r="D924" s="46" t="s">
        <v>349</v>
      </c>
      <c r="E924" s="46" t="s">
        <v>196</v>
      </c>
      <c r="F924" s="32">
        <v>12</v>
      </c>
      <c r="G924" s="32"/>
      <c r="H924" s="32"/>
      <c r="I924" s="152"/>
      <c r="J924" s="152"/>
      <c r="K924" s="152"/>
      <c r="L924" s="32">
        <f>F924+I924+J924</f>
        <v>12</v>
      </c>
      <c r="M924" s="32">
        <f>G924+J924</f>
        <v>0</v>
      </c>
      <c r="N924" s="32">
        <f>H924+K924</f>
        <v>0</v>
      </c>
      <c r="O924" s="152"/>
      <c r="P924" s="152"/>
      <c r="Q924" s="152"/>
      <c r="R924" s="32">
        <f>L924+O924+P924</f>
        <v>12</v>
      </c>
      <c r="S924" s="32">
        <f>M924+P924</f>
        <v>0</v>
      </c>
      <c r="T924" s="32">
        <f>N924+Q924</f>
        <v>0</v>
      </c>
      <c r="U924" s="152"/>
      <c r="V924" s="152"/>
      <c r="W924" s="152"/>
      <c r="X924" s="32">
        <f>R924+U924+V924</f>
        <v>12</v>
      </c>
      <c r="Y924" s="32">
        <f>S924+V924</f>
        <v>0</v>
      </c>
      <c r="Z924" s="32">
        <f>T924+W924</f>
        <v>0</v>
      </c>
      <c r="AA924" s="152"/>
      <c r="AB924" s="152"/>
      <c r="AC924" s="152"/>
      <c r="AD924" s="32">
        <f>X924+AA924+AB924</f>
        <v>12</v>
      </c>
      <c r="AE924" s="32">
        <f>Y924+AB924</f>
        <v>0</v>
      </c>
      <c r="AF924" s="32">
        <f>Z924+AC924</f>
        <v>0</v>
      </c>
      <c r="AG924" s="32"/>
      <c r="AH924" s="152"/>
      <c r="AI924" s="152"/>
      <c r="AJ924" s="152"/>
      <c r="AK924" s="152"/>
      <c r="AL924" s="32">
        <f>AD924+AH924+AI924</f>
        <v>12</v>
      </c>
      <c r="AM924" s="32">
        <f>AE924+AI924</f>
        <v>0</v>
      </c>
      <c r="AN924" s="32">
        <f>AF924+AJ924</f>
        <v>0</v>
      </c>
      <c r="AO924" s="32">
        <f>AH924+AK924</f>
        <v>0</v>
      </c>
      <c r="AP924" s="32"/>
      <c r="AQ924" s="32"/>
      <c r="AR924" s="32"/>
      <c r="AS924" s="32"/>
      <c r="AT924" s="32">
        <f>AL924+AP924+AQ924</f>
        <v>12</v>
      </c>
      <c r="AU924" s="32">
        <f>AM924+AQ924</f>
        <v>0</v>
      </c>
      <c r="AV924" s="32">
        <f>AN924+AR924</f>
        <v>0</v>
      </c>
      <c r="AW924" s="32">
        <f>AP924+AS924</f>
        <v>0</v>
      </c>
    </row>
    <row r="925" spans="1:49" s="7" customFormat="1" ht="264.75">
      <c r="A925" s="70" t="s">
        <v>163</v>
      </c>
      <c r="B925" s="46" t="s">
        <v>9</v>
      </c>
      <c r="C925" s="46" t="s">
        <v>51</v>
      </c>
      <c r="D925" s="46" t="s">
        <v>350</v>
      </c>
      <c r="E925" s="46"/>
      <c r="F925" s="32">
        <f t="shared" ref="F925:U926" si="1582">F926</f>
        <v>9</v>
      </c>
      <c r="G925" s="32">
        <f t="shared" si="1582"/>
        <v>0</v>
      </c>
      <c r="H925" s="32">
        <f t="shared" si="1582"/>
        <v>0</v>
      </c>
      <c r="I925" s="152">
        <f t="shared" si="1582"/>
        <v>0</v>
      </c>
      <c r="J925" s="152">
        <f t="shared" si="1582"/>
        <v>0</v>
      </c>
      <c r="K925" s="152">
        <f t="shared" si="1582"/>
        <v>0</v>
      </c>
      <c r="L925" s="32">
        <f t="shared" si="1582"/>
        <v>9</v>
      </c>
      <c r="M925" s="32">
        <f t="shared" si="1582"/>
        <v>0</v>
      </c>
      <c r="N925" s="32">
        <f t="shared" si="1582"/>
        <v>0</v>
      </c>
      <c r="O925" s="152">
        <f t="shared" si="1582"/>
        <v>0</v>
      </c>
      <c r="P925" s="152">
        <f t="shared" si="1582"/>
        <v>0</v>
      </c>
      <c r="Q925" s="152">
        <f t="shared" si="1582"/>
        <v>0</v>
      </c>
      <c r="R925" s="32">
        <f t="shared" si="1582"/>
        <v>9</v>
      </c>
      <c r="S925" s="32">
        <f t="shared" si="1582"/>
        <v>0</v>
      </c>
      <c r="T925" s="32">
        <f t="shared" si="1582"/>
        <v>0</v>
      </c>
      <c r="U925" s="152">
        <f t="shared" si="1582"/>
        <v>0</v>
      </c>
      <c r="V925" s="152">
        <f t="shared" ref="U925:AL926" si="1583">V926</f>
        <v>0</v>
      </c>
      <c r="W925" s="152">
        <f t="shared" si="1583"/>
        <v>0</v>
      </c>
      <c r="X925" s="32">
        <f t="shared" si="1583"/>
        <v>9</v>
      </c>
      <c r="Y925" s="32">
        <f t="shared" si="1583"/>
        <v>0</v>
      </c>
      <c r="Z925" s="32">
        <f t="shared" si="1583"/>
        <v>0</v>
      </c>
      <c r="AA925" s="152">
        <f t="shared" si="1583"/>
        <v>0</v>
      </c>
      <c r="AB925" s="152">
        <f t="shared" si="1583"/>
        <v>0</v>
      </c>
      <c r="AC925" s="152">
        <f t="shared" si="1583"/>
        <v>0</v>
      </c>
      <c r="AD925" s="32">
        <f t="shared" si="1583"/>
        <v>9</v>
      </c>
      <c r="AE925" s="32">
        <f t="shared" si="1583"/>
        <v>0</v>
      </c>
      <c r="AF925" s="32">
        <f t="shared" si="1583"/>
        <v>0</v>
      </c>
      <c r="AG925" s="32"/>
      <c r="AH925" s="152">
        <f t="shared" si="1583"/>
        <v>0</v>
      </c>
      <c r="AI925" s="152">
        <f t="shared" si="1583"/>
        <v>0</v>
      </c>
      <c r="AJ925" s="152">
        <f t="shared" si="1583"/>
        <v>0</v>
      </c>
      <c r="AK925" s="152">
        <f t="shared" si="1583"/>
        <v>0</v>
      </c>
      <c r="AL925" s="32">
        <f t="shared" si="1583"/>
        <v>9</v>
      </c>
      <c r="AM925" s="32">
        <f t="shared" ref="AH925:AW926" si="1584">AM926</f>
        <v>0</v>
      </c>
      <c r="AN925" s="32">
        <f t="shared" si="1584"/>
        <v>0</v>
      </c>
      <c r="AO925" s="32">
        <f t="shared" si="1584"/>
        <v>0</v>
      </c>
      <c r="AP925" s="32">
        <f t="shared" si="1584"/>
        <v>0</v>
      </c>
      <c r="AQ925" s="32">
        <f t="shared" si="1584"/>
        <v>0</v>
      </c>
      <c r="AR925" s="32">
        <f t="shared" si="1584"/>
        <v>0</v>
      </c>
      <c r="AS925" s="32">
        <f t="shared" si="1584"/>
        <v>0</v>
      </c>
      <c r="AT925" s="32">
        <f t="shared" si="1584"/>
        <v>9</v>
      </c>
      <c r="AU925" s="32">
        <f t="shared" si="1584"/>
        <v>0</v>
      </c>
      <c r="AV925" s="32">
        <f t="shared" si="1584"/>
        <v>0</v>
      </c>
      <c r="AW925" s="32">
        <f t="shared" si="1584"/>
        <v>0</v>
      </c>
    </row>
    <row r="926" spans="1:49" s="7" customFormat="1" ht="33" customHeight="1">
      <c r="A926" s="49" t="s">
        <v>100</v>
      </c>
      <c r="B926" s="46" t="s">
        <v>9</v>
      </c>
      <c r="C926" s="46" t="s">
        <v>51</v>
      </c>
      <c r="D926" s="46" t="s">
        <v>350</v>
      </c>
      <c r="E926" s="46" t="s">
        <v>89</v>
      </c>
      <c r="F926" s="32">
        <f t="shared" si="1582"/>
        <v>9</v>
      </c>
      <c r="G926" s="32">
        <f t="shared" si="1582"/>
        <v>0</v>
      </c>
      <c r="H926" s="32">
        <f t="shared" si="1582"/>
        <v>0</v>
      </c>
      <c r="I926" s="152">
        <f t="shared" si="1582"/>
        <v>0</v>
      </c>
      <c r="J926" s="152">
        <f t="shared" si="1582"/>
        <v>0</v>
      </c>
      <c r="K926" s="152">
        <f t="shared" si="1582"/>
        <v>0</v>
      </c>
      <c r="L926" s="32">
        <f t="shared" si="1582"/>
        <v>9</v>
      </c>
      <c r="M926" s="32">
        <f t="shared" si="1582"/>
        <v>0</v>
      </c>
      <c r="N926" s="32">
        <f t="shared" si="1582"/>
        <v>0</v>
      </c>
      <c r="O926" s="152">
        <f t="shared" si="1582"/>
        <v>0</v>
      </c>
      <c r="P926" s="152">
        <f t="shared" si="1582"/>
        <v>0</v>
      </c>
      <c r="Q926" s="152">
        <f t="shared" si="1582"/>
        <v>0</v>
      </c>
      <c r="R926" s="32">
        <f t="shared" si="1582"/>
        <v>9</v>
      </c>
      <c r="S926" s="32">
        <f t="shared" si="1582"/>
        <v>0</v>
      </c>
      <c r="T926" s="32">
        <f t="shared" si="1582"/>
        <v>0</v>
      </c>
      <c r="U926" s="152">
        <f t="shared" si="1583"/>
        <v>0</v>
      </c>
      <c r="V926" s="152">
        <f t="shared" si="1583"/>
        <v>0</v>
      </c>
      <c r="W926" s="152">
        <f t="shared" si="1583"/>
        <v>0</v>
      </c>
      <c r="X926" s="32">
        <f t="shared" si="1583"/>
        <v>9</v>
      </c>
      <c r="Y926" s="32">
        <f t="shared" si="1583"/>
        <v>0</v>
      </c>
      <c r="Z926" s="32">
        <f t="shared" si="1583"/>
        <v>0</v>
      </c>
      <c r="AA926" s="152">
        <f t="shared" si="1583"/>
        <v>0</v>
      </c>
      <c r="AB926" s="152">
        <f t="shared" si="1583"/>
        <v>0</v>
      </c>
      <c r="AC926" s="152">
        <f t="shared" si="1583"/>
        <v>0</v>
      </c>
      <c r="AD926" s="32">
        <f t="shared" si="1583"/>
        <v>9</v>
      </c>
      <c r="AE926" s="32">
        <f t="shared" si="1583"/>
        <v>0</v>
      </c>
      <c r="AF926" s="32">
        <f t="shared" si="1583"/>
        <v>0</v>
      </c>
      <c r="AG926" s="32"/>
      <c r="AH926" s="152">
        <f t="shared" si="1584"/>
        <v>0</v>
      </c>
      <c r="AI926" s="152">
        <f t="shared" si="1584"/>
        <v>0</v>
      </c>
      <c r="AJ926" s="152">
        <f t="shared" si="1584"/>
        <v>0</v>
      </c>
      <c r="AK926" s="152">
        <f t="shared" si="1584"/>
        <v>0</v>
      </c>
      <c r="AL926" s="32">
        <f t="shared" si="1584"/>
        <v>9</v>
      </c>
      <c r="AM926" s="32">
        <f t="shared" si="1584"/>
        <v>0</v>
      </c>
      <c r="AN926" s="32">
        <f t="shared" si="1584"/>
        <v>0</v>
      </c>
      <c r="AO926" s="32">
        <f t="shared" si="1584"/>
        <v>0</v>
      </c>
      <c r="AP926" s="32">
        <f t="shared" si="1584"/>
        <v>0</v>
      </c>
      <c r="AQ926" s="32">
        <f t="shared" si="1584"/>
        <v>0</v>
      </c>
      <c r="AR926" s="32">
        <f t="shared" si="1584"/>
        <v>0</v>
      </c>
      <c r="AS926" s="32">
        <f t="shared" si="1584"/>
        <v>0</v>
      </c>
      <c r="AT926" s="32">
        <f t="shared" si="1584"/>
        <v>9</v>
      </c>
      <c r="AU926" s="32">
        <f t="shared" si="1584"/>
        <v>0</v>
      </c>
      <c r="AV926" s="32">
        <f t="shared" si="1584"/>
        <v>0</v>
      </c>
      <c r="AW926" s="32">
        <f t="shared" si="1584"/>
        <v>0</v>
      </c>
    </row>
    <row r="927" spans="1:49" s="7" customFormat="1" ht="33.75">
      <c r="A927" s="29" t="s">
        <v>197</v>
      </c>
      <c r="B927" s="46" t="s">
        <v>9</v>
      </c>
      <c r="C927" s="46" t="s">
        <v>51</v>
      </c>
      <c r="D927" s="46" t="s">
        <v>350</v>
      </c>
      <c r="E927" s="46" t="s">
        <v>196</v>
      </c>
      <c r="F927" s="32">
        <v>9</v>
      </c>
      <c r="G927" s="32"/>
      <c r="H927" s="32"/>
      <c r="I927" s="152"/>
      <c r="J927" s="152"/>
      <c r="K927" s="152"/>
      <c r="L927" s="32">
        <f>F927+I927+J927</f>
        <v>9</v>
      </c>
      <c r="M927" s="32">
        <f>G927+J927</f>
        <v>0</v>
      </c>
      <c r="N927" s="32">
        <f>H927+K927</f>
        <v>0</v>
      </c>
      <c r="O927" s="152"/>
      <c r="P927" s="152"/>
      <c r="Q927" s="152"/>
      <c r="R927" s="32">
        <f>L927+O927+P927</f>
        <v>9</v>
      </c>
      <c r="S927" s="32">
        <f>M927+P927</f>
        <v>0</v>
      </c>
      <c r="T927" s="32">
        <f>N927+Q927</f>
        <v>0</v>
      </c>
      <c r="U927" s="152"/>
      <c r="V927" s="152"/>
      <c r="W927" s="152"/>
      <c r="X927" s="32">
        <f>R927+U927+V927</f>
        <v>9</v>
      </c>
      <c r="Y927" s="32">
        <f>S927+V927</f>
        <v>0</v>
      </c>
      <c r="Z927" s="32">
        <f>T927+W927</f>
        <v>0</v>
      </c>
      <c r="AA927" s="152"/>
      <c r="AB927" s="152"/>
      <c r="AC927" s="152"/>
      <c r="AD927" s="32">
        <f>X927+AA927+AB927</f>
        <v>9</v>
      </c>
      <c r="AE927" s="32">
        <f>Y927+AB927</f>
        <v>0</v>
      </c>
      <c r="AF927" s="32">
        <f>Z927+AC927</f>
        <v>0</v>
      </c>
      <c r="AG927" s="32"/>
      <c r="AH927" s="152"/>
      <c r="AI927" s="152"/>
      <c r="AJ927" s="152"/>
      <c r="AK927" s="152"/>
      <c r="AL927" s="32">
        <f>AD927+AH927+AI927</f>
        <v>9</v>
      </c>
      <c r="AM927" s="32">
        <f>AE927+AI927</f>
        <v>0</v>
      </c>
      <c r="AN927" s="32">
        <f>AF927+AJ927</f>
        <v>0</v>
      </c>
      <c r="AO927" s="32">
        <f>AH927+AK927</f>
        <v>0</v>
      </c>
      <c r="AP927" s="32"/>
      <c r="AQ927" s="32"/>
      <c r="AR927" s="32"/>
      <c r="AS927" s="32"/>
      <c r="AT927" s="32">
        <f>AL927+AP927+AQ927</f>
        <v>9</v>
      </c>
      <c r="AU927" s="32">
        <f>AM927+AQ927</f>
        <v>0</v>
      </c>
      <c r="AV927" s="32">
        <f>AN927+AR927</f>
        <v>0</v>
      </c>
      <c r="AW927" s="32">
        <f>AP927+AS927</f>
        <v>0</v>
      </c>
    </row>
    <row r="928" spans="1:49" s="7" customFormat="1" ht="99.75">
      <c r="A928" s="49" t="s">
        <v>586</v>
      </c>
      <c r="B928" s="46" t="s">
        <v>9</v>
      </c>
      <c r="C928" s="46" t="s">
        <v>51</v>
      </c>
      <c r="D928" s="46" t="s">
        <v>533</v>
      </c>
      <c r="E928" s="46"/>
      <c r="F928" s="32">
        <f>F929</f>
        <v>60</v>
      </c>
      <c r="G928" s="32">
        <f t="shared" ref="G928" si="1585">G929</f>
        <v>0</v>
      </c>
      <c r="H928" s="32">
        <f t="shared" ref="F928:U929" si="1586">H929</f>
        <v>0</v>
      </c>
      <c r="I928" s="152">
        <f t="shared" si="1586"/>
        <v>0</v>
      </c>
      <c r="J928" s="152">
        <f t="shared" si="1586"/>
        <v>0</v>
      </c>
      <c r="K928" s="152">
        <f t="shared" si="1586"/>
        <v>0</v>
      </c>
      <c r="L928" s="32">
        <f t="shared" si="1586"/>
        <v>60</v>
      </c>
      <c r="M928" s="32">
        <f t="shared" si="1586"/>
        <v>0</v>
      </c>
      <c r="N928" s="32">
        <f t="shared" si="1586"/>
        <v>0</v>
      </c>
      <c r="O928" s="152">
        <f t="shared" si="1586"/>
        <v>0</v>
      </c>
      <c r="P928" s="152">
        <f t="shared" si="1586"/>
        <v>0</v>
      </c>
      <c r="Q928" s="152">
        <f t="shared" si="1586"/>
        <v>0</v>
      </c>
      <c r="R928" s="32">
        <f t="shared" si="1586"/>
        <v>60</v>
      </c>
      <c r="S928" s="32">
        <f t="shared" si="1586"/>
        <v>0</v>
      </c>
      <c r="T928" s="32">
        <f t="shared" si="1586"/>
        <v>0</v>
      </c>
      <c r="U928" s="152">
        <f t="shared" si="1586"/>
        <v>0</v>
      </c>
      <c r="V928" s="152">
        <f t="shared" ref="U928:AL929" si="1587">V929</f>
        <v>0</v>
      </c>
      <c r="W928" s="152">
        <f t="shared" si="1587"/>
        <v>0</v>
      </c>
      <c r="X928" s="32">
        <f t="shared" si="1587"/>
        <v>60</v>
      </c>
      <c r="Y928" s="32">
        <f t="shared" si="1587"/>
        <v>0</v>
      </c>
      <c r="Z928" s="32">
        <f t="shared" si="1587"/>
        <v>0</v>
      </c>
      <c r="AA928" s="152">
        <f t="shared" si="1587"/>
        <v>0</v>
      </c>
      <c r="AB928" s="152">
        <f t="shared" si="1587"/>
        <v>0</v>
      </c>
      <c r="AC928" s="152">
        <f t="shared" si="1587"/>
        <v>0</v>
      </c>
      <c r="AD928" s="32">
        <f t="shared" si="1587"/>
        <v>60</v>
      </c>
      <c r="AE928" s="32">
        <f t="shared" si="1587"/>
        <v>0</v>
      </c>
      <c r="AF928" s="32">
        <f t="shared" si="1587"/>
        <v>0</v>
      </c>
      <c r="AG928" s="32"/>
      <c r="AH928" s="152">
        <f t="shared" si="1587"/>
        <v>0</v>
      </c>
      <c r="AI928" s="152">
        <f t="shared" si="1587"/>
        <v>0</v>
      </c>
      <c r="AJ928" s="152">
        <f t="shared" si="1587"/>
        <v>0</v>
      </c>
      <c r="AK928" s="152">
        <f t="shared" si="1587"/>
        <v>0</v>
      </c>
      <c r="AL928" s="32">
        <f t="shared" si="1587"/>
        <v>60</v>
      </c>
      <c r="AM928" s="32">
        <f t="shared" ref="AH928:AW929" si="1588">AM929</f>
        <v>0</v>
      </c>
      <c r="AN928" s="32">
        <f t="shared" si="1588"/>
        <v>0</v>
      </c>
      <c r="AO928" s="32">
        <f t="shared" si="1588"/>
        <v>0</v>
      </c>
      <c r="AP928" s="32">
        <f t="shared" si="1588"/>
        <v>0</v>
      </c>
      <c r="AQ928" s="32">
        <f t="shared" si="1588"/>
        <v>0</v>
      </c>
      <c r="AR928" s="32">
        <f t="shared" si="1588"/>
        <v>0</v>
      </c>
      <c r="AS928" s="32">
        <f t="shared" si="1588"/>
        <v>0</v>
      </c>
      <c r="AT928" s="32">
        <f t="shared" si="1588"/>
        <v>60</v>
      </c>
      <c r="AU928" s="32">
        <f t="shared" si="1588"/>
        <v>0</v>
      </c>
      <c r="AV928" s="32">
        <f t="shared" si="1588"/>
        <v>0</v>
      </c>
      <c r="AW928" s="32">
        <f t="shared" si="1588"/>
        <v>0</v>
      </c>
    </row>
    <row r="929" spans="1:49" s="7" customFormat="1" ht="34.5" customHeight="1">
      <c r="A929" s="49" t="s">
        <v>100</v>
      </c>
      <c r="B929" s="46" t="s">
        <v>9</v>
      </c>
      <c r="C929" s="46" t="s">
        <v>51</v>
      </c>
      <c r="D929" s="46" t="s">
        <v>533</v>
      </c>
      <c r="E929" s="46" t="s">
        <v>89</v>
      </c>
      <c r="F929" s="32">
        <f t="shared" si="1586"/>
        <v>60</v>
      </c>
      <c r="G929" s="32">
        <f t="shared" si="1586"/>
        <v>0</v>
      </c>
      <c r="H929" s="32">
        <f t="shared" si="1586"/>
        <v>0</v>
      </c>
      <c r="I929" s="152">
        <f t="shared" si="1586"/>
        <v>0</v>
      </c>
      <c r="J929" s="152">
        <f t="shared" si="1586"/>
        <v>0</v>
      </c>
      <c r="K929" s="152">
        <f t="shared" si="1586"/>
        <v>0</v>
      </c>
      <c r="L929" s="32">
        <f t="shared" si="1586"/>
        <v>60</v>
      </c>
      <c r="M929" s="32">
        <f t="shared" si="1586"/>
        <v>0</v>
      </c>
      <c r="N929" s="32">
        <f t="shared" si="1586"/>
        <v>0</v>
      </c>
      <c r="O929" s="152">
        <f t="shared" si="1586"/>
        <v>0</v>
      </c>
      <c r="P929" s="152">
        <f t="shared" si="1586"/>
        <v>0</v>
      </c>
      <c r="Q929" s="152">
        <f t="shared" si="1586"/>
        <v>0</v>
      </c>
      <c r="R929" s="32">
        <f t="shared" si="1586"/>
        <v>60</v>
      </c>
      <c r="S929" s="32">
        <f t="shared" si="1586"/>
        <v>0</v>
      </c>
      <c r="T929" s="32">
        <f t="shared" si="1586"/>
        <v>0</v>
      </c>
      <c r="U929" s="152">
        <f t="shared" si="1587"/>
        <v>0</v>
      </c>
      <c r="V929" s="152">
        <f t="shared" si="1587"/>
        <v>0</v>
      </c>
      <c r="W929" s="152">
        <f t="shared" si="1587"/>
        <v>0</v>
      </c>
      <c r="X929" s="32">
        <f t="shared" si="1587"/>
        <v>60</v>
      </c>
      <c r="Y929" s="32">
        <f t="shared" si="1587"/>
        <v>0</v>
      </c>
      <c r="Z929" s="32">
        <f t="shared" si="1587"/>
        <v>0</v>
      </c>
      <c r="AA929" s="152">
        <f t="shared" si="1587"/>
        <v>0</v>
      </c>
      <c r="AB929" s="152">
        <f t="shared" si="1587"/>
        <v>0</v>
      </c>
      <c r="AC929" s="152">
        <f t="shared" si="1587"/>
        <v>0</v>
      </c>
      <c r="AD929" s="32">
        <f t="shared" si="1587"/>
        <v>60</v>
      </c>
      <c r="AE929" s="32">
        <f t="shared" si="1587"/>
        <v>0</v>
      </c>
      <c r="AF929" s="32">
        <f t="shared" si="1587"/>
        <v>0</v>
      </c>
      <c r="AG929" s="32"/>
      <c r="AH929" s="152">
        <f t="shared" si="1588"/>
        <v>0</v>
      </c>
      <c r="AI929" s="152">
        <f t="shared" si="1588"/>
        <v>0</v>
      </c>
      <c r="AJ929" s="152">
        <f t="shared" si="1588"/>
        <v>0</v>
      </c>
      <c r="AK929" s="152">
        <f t="shared" si="1588"/>
        <v>0</v>
      </c>
      <c r="AL929" s="32">
        <f t="shared" si="1588"/>
        <v>60</v>
      </c>
      <c r="AM929" s="32">
        <f t="shared" si="1588"/>
        <v>0</v>
      </c>
      <c r="AN929" s="32">
        <f t="shared" si="1588"/>
        <v>0</v>
      </c>
      <c r="AO929" s="32">
        <f t="shared" si="1588"/>
        <v>0</v>
      </c>
      <c r="AP929" s="32">
        <f t="shared" si="1588"/>
        <v>0</v>
      </c>
      <c r="AQ929" s="32">
        <f t="shared" si="1588"/>
        <v>0</v>
      </c>
      <c r="AR929" s="32">
        <f t="shared" si="1588"/>
        <v>0</v>
      </c>
      <c r="AS929" s="32">
        <f t="shared" si="1588"/>
        <v>0</v>
      </c>
      <c r="AT929" s="32">
        <f t="shared" si="1588"/>
        <v>60</v>
      </c>
      <c r="AU929" s="32">
        <f t="shared" si="1588"/>
        <v>0</v>
      </c>
      <c r="AV929" s="32">
        <f t="shared" si="1588"/>
        <v>0</v>
      </c>
      <c r="AW929" s="32">
        <f t="shared" si="1588"/>
        <v>0</v>
      </c>
    </row>
    <row r="930" spans="1:49" s="7" customFormat="1" ht="33.75">
      <c r="A930" s="29" t="s">
        <v>197</v>
      </c>
      <c r="B930" s="46" t="s">
        <v>9</v>
      </c>
      <c r="C930" s="46" t="s">
        <v>51</v>
      </c>
      <c r="D930" s="46" t="s">
        <v>533</v>
      </c>
      <c r="E930" s="46" t="s">
        <v>196</v>
      </c>
      <c r="F930" s="32">
        <v>60</v>
      </c>
      <c r="G930" s="32"/>
      <c r="H930" s="32"/>
      <c r="I930" s="152"/>
      <c r="J930" s="152"/>
      <c r="K930" s="152"/>
      <c r="L930" s="32">
        <f>F930+I930+J930</f>
        <v>60</v>
      </c>
      <c r="M930" s="32">
        <f>G930+J930</f>
        <v>0</v>
      </c>
      <c r="N930" s="32">
        <f>H930+K930</f>
        <v>0</v>
      </c>
      <c r="O930" s="152"/>
      <c r="P930" s="152"/>
      <c r="Q930" s="152"/>
      <c r="R930" s="32">
        <f>L930+O930+P930</f>
        <v>60</v>
      </c>
      <c r="S930" s="32">
        <f>M930+P930</f>
        <v>0</v>
      </c>
      <c r="T930" s="32">
        <f>N930+Q930</f>
        <v>0</v>
      </c>
      <c r="U930" s="152"/>
      <c r="V930" s="152"/>
      <c r="W930" s="152"/>
      <c r="X930" s="32">
        <f>R930+U930+V930</f>
        <v>60</v>
      </c>
      <c r="Y930" s="32">
        <f>S930+V930</f>
        <v>0</v>
      </c>
      <c r="Z930" s="32">
        <f>T930+W930</f>
        <v>0</v>
      </c>
      <c r="AA930" s="152"/>
      <c r="AB930" s="152"/>
      <c r="AC930" s="152"/>
      <c r="AD930" s="32">
        <f>X930+AA930+AB930</f>
        <v>60</v>
      </c>
      <c r="AE930" s="32">
        <f>Y930+AB930</f>
        <v>0</v>
      </c>
      <c r="AF930" s="32">
        <f>Z930+AC930</f>
        <v>0</v>
      </c>
      <c r="AG930" s="32"/>
      <c r="AH930" s="152"/>
      <c r="AI930" s="152"/>
      <c r="AJ930" s="152"/>
      <c r="AK930" s="152"/>
      <c r="AL930" s="32">
        <f>AD930+AH930+AI930</f>
        <v>60</v>
      </c>
      <c r="AM930" s="32">
        <f>AE930+AI930</f>
        <v>0</v>
      </c>
      <c r="AN930" s="32">
        <f>AF930+AJ930</f>
        <v>0</v>
      </c>
      <c r="AO930" s="32">
        <f>AH930+AK930</f>
        <v>0</v>
      </c>
      <c r="AP930" s="32"/>
      <c r="AQ930" s="32"/>
      <c r="AR930" s="32"/>
      <c r="AS930" s="32"/>
      <c r="AT930" s="32">
        <f>AL930+AP930+AQ930</f>
        <v>60</v>
      </c>
      <c r="AU930" s="32">
        <f>AM930+AQ930</f>
        <v>0</v>
      </c>
      <c r="AV930" s="32">
        <f>AN930+AR930</f>
        <v>0</v>
      </c>
      <c r="AW930" s="32">
        <f>AP930+AS930</f>
        <v>0</v>
      </c>
    </row>
    <row r="931" spans="1:49" s="7" customFormat="1" ht="50.25">
      <c r="A931" s="49" t="s">
        <v>165</v>
      </c>
      <c r="B931" s="46" t="s">
        <v>9</v>
      </c>
      <c r="C931" s="46" t="s">
        <v>51</v>
      </c>
      <c r="D931" s="46" t="s">
        <v>351</v>
      </c>
      <c r="E931" s="46"/>
      <c r="F931" s="32">
        <f t="shared" ref="F931:AW931" si="1589">F932</f>
        <v>105</v>
      </c>
      <c r="G931" s="32">
        <f t="shared" si="1589"/>
        <v>0</v>
      </c>
      <c r="H931" s="32">
        <f t="shared" si="1589"/>
        <v>0</v>
      </c>
      <c r="I931" s="152">
        <f t="shared" si="1589"/>
        <v>0</v>
      </c>
      <c r="J931" s="152">
        <f t="shared" si="1589"/>
        <v>0</v>
      </c>
      <c r="K931" s="152">
        <f t="shared" si="1589"/>
        <v>0</v>
      </c>
      <c r="L931" s="32">
        <f t="shared" si="1589"/>
        <v>105</v>
      </c>
      <c r="M931" s="32">
        <f t="shared" si="1589"/>
        <v>0</v>
      </c>
      <c r="N931" s="32">
        <f t="shared" si="1589"/>
        <v>0</v>
      </c>
      <c r="O931" s="152">
        <f t="shared" si="1589"/>
        <v>0</v>
      </c>
      <c r="P931" s="152">
        <f t="shared" si="1589"/>
        <v>0</v>
      </c>
      <c r="Q931" s="152">
        <f t="shared" si="1589"/>
        <v>0</v>
      </c>
      <c r="R931" s="32">
        <f t="shared" si="1589"/>
        <v>105</v>
      </c>
      <c r="S931" s="32">
        <f t="shared" si="1589"/>
        <v>0</v>
      </c>
      <c r="T931" s="32">
        <f t="shared" si="1589"/>
        <v>0</v>
      </c>
      <c r="U931" s="152">
        <f t="shared" si="1589"/>
        <v>0</v>
      </c>
      <c r="V931" s="152">
        <f t="shared" si="1589"/>
        <v>0</v>
      </c>
      <c r="W931" s="152">
        <f t="shared" si="1589"/>
        <v>0</v>
      </c>
      <c r="X931" s="32">
        <f t="shared" si="1589"/>
        <v>105</v>
      </c>
      <c r="Y931" s="32">
        <f t="shared" si="1589"/>
        <v>0</v>
      </c>
      <c r="Z931" s="32">
        <f t="shared" si="1589"/>
        <v>0</v>
      </c>
      <c r="AA931" s="152">
        <f t="shared" si="1589"/>
        <v>0</v>
      </c>
      <c r="AB931" s="152">
        <f t="shared" si="1589"/>
        <v>0</v>
      </c>
      <c r="AC931" s="152">
        <f t="shared" si="1589"/>
        <v>0</v>
      </c>
      <c r="AD931" s="32">
        <f t="shared" si="1589"/>
        <v>105</v>
      </c>
      <c r="AE931" s="32">
        <f t="shared" si="1589"/>
        <v>0</v>
      </c>
      <c r="AF931" s="32">
        <f t="shared" si="1589"/>
        <v>0</v>
      </c>
      <c r="AG931" s="32"/>
      <c r="AH931" s="152">
        <f t="shared" si="1589"/>
        <v>0</v>
      </c>
      <c r="AI931" s="152">
        <f t="shared" si="1589"/>
        <v>0</v>
      </c>
      <c r="AJ931" s="152">
        <f t="shared" si="1589"/>
        <v>0</v>
      </c>
      <c r="AK931" s="152">
        <f t="shared" si="1589"/>
        <v>0</v>
      </c>
      <c r="AL931" s="32">
        <f t="shared" si="1589"/>
        <v>105</v>
      </c>
      <c r="AM931" s="32">
        <f t="shared" si="1589"/>
        <v>0</v>
      </c>
      <c r="AN931" s="32">
        <f t="shared" si="1589"/>
        <v>0</v>
      </c>
      <c r="AO931" s="32">
        <f t="shared" si="1589"/>
        <v>0</v>
      </c>
      <c r="AP931" s="32">
        <f t="shared" si="1589"/>
        <v>0</v>
      </c>
      <c r="AQ931" s="32">
        <f t="shared" si="1589"/>
        <v>0</v>
      </c>
      <c r="AR931" s="32">
        <f t="shared" si="1589"/>
        <v>0</v>
      </c>
      <c r="AS931" s="32">
        <f t="shared" si="1589"/>
        <v>0</v>
      </c>
      <c r="AT931" s="32">
        <f t="shared" si="1589"/>
        <v>105</v>
      </c>
      <c r="AU931" s="32">
        <f t="shared" si="1589"/>
        <v>0</v>
      </c>
      <c r="AV931" s="32">
        <f t="shared" si="1589"/>
        <v>0</v>
      </c>
      <c r="AW931" s="32">
        <f t="shared" si="1589"/>
        <v>0</v>
      </c>
    </row>
    <row r="932" spans="1:49" s="7" customFormat="1" ht="33.75">
      <c r="A932" s="49" t="s">
        <v>100</v>
      </c>
      <c r="B932" s="46" t="s">
        <v>9</v>
      </c>
      <c r="C932" s="46" t="s">
        <v>51</v>
      </c>
      <c r="D932" s="46" t="s">
        <v>351</v>
      </c>
      <c r="E932" s="46" t="s">
        <v>89</v>
      </c>
      <c r="F932" s="32">
        <f t="shared" ref="F932:AW932" si="1590">F933</f>
        <v>105</v>
      </c>
      <c r="G932" s="32">
        <f t="shared" si="1590"/>
        <v>0</v>
      </c>
      <c r="H932" s="32">
        <f t="shared" si="1590"/>
        <v>0</v>
      </c>
      <c r="I932" s="152">
        <f t="shared" si="1590"/>
        <v>0</v>
      </c>
      <c r="J932" s="152">
        <f t="shared" si="1590"/>
        <v>0</v>
      </c>
      <c r="K932" s="152">
        <f t="shared" si="1590"/>
        <v>0</v>
      </c>
      <c r="L932" s="32">
        <f t="shared" si="1590"/>
        <v>105</v>
      </c>
      <c r="M932" s="32">
        <f t="shared" si="1590"/>
        <v>0</v>
      </c>
      <c r="N932" s="32">
        <f t="shared" si="1590"/>
        <v>0</v>
      </c>
      <c r="O932" s="152">
        <f t="shared" si="1590"/>
        <v>0</v>
      </c>
      <c r="P932" s="152">
        <f t="shared" si="1590"/>
        <v>0</v>
      </c>
      <c r="Q932" s="152">
        <f t="shared" si="1590"/>
        <v>0</v>
      </c>
      <c r="R932" s="32">
        <f t="shared" si="1590"/>
        <v>105</v>
      </c>
      <c r="S932" s="32">
        <f t="shared" si="1590"/>
        <v>0</v>
      </c>
      <c r="T932" s="32">
        <f t="shared" si="1590"/>
        <v>0</v>
      </c>
      <c r="U932" s="152">
        <f t="shared" si="1590"/>
        <v>0</v>
      </c>
      <c r="V932" s="152">
        <f t="shared" si="1590"/>
        <v>0</v>
      </c>
      <c r="W932" s="152">
        <f t="shared" si="1590"/>
        <v>0</v>
      </c>
      <c r="X932" s="32">
        <f t="shared" si="1590"/>
        <v>105</v>
      </c>
      <c r="Y932" s="32">
        <f t="shared" si="1590"/>
        <v>0</v>
      </c>
      <c r="Z932" s="32">
        <f t="shared" si="1590"/>
        <v>0</v>
      </c>
      <c r="AA932" s="152">
        <f t="shared" si="1590"/>
        <v>0</v>
      </c>
      <c r="AB932" s="152">
        <f t="shared" si="1590"/>
        <v>0</v>
      </c>
      <c r="AC932" s="152">
        <f t="shared" si="1590"/>
        <v>0</v>
      </c>
      <c r="AD932" s="32">
        <f t="shared" si="1590"/>
        <v>105</v>
      </c>
      <c r="AE932" s="32">
        <f t="shared" si="1590"/>
        <v>0</v>
      </c>
      <c r="AF932" s="32">
        <f t="shared" si="1590"/>
        <v>0</v>
      </c>
      <c r="AG932" s="32"/>
      <c r="AH932" s="152">
        <f t="shared" si="1590"/>
        <v>0</v>
      </c>
      <c r="AI932" s="152">
        <f t="shared" si="1590"/>
        <v>0</v>
      </c>
      <c r="AJ932" s="152">
        <f t="shared" si="1590"/>
        <v>0</v>
      </c>
      <c r="AK932" s="152">
        <f t="shared" si="1590"/>
        <v>0</v>
      </c>
      <c r="AL932" s="32">
        <f t="shared" si="1590"/>
        <v>105</v>
      </c>
      <c r="AM932" s="32">
        <f t="shared" si="1590"/>
        <v>0</v>
      </c>
      <c r="AN932" s="32">
        <f t="shared" si="1590"/>
        <v>0</v>
      </c>
      <c r="AO932" s="32">
        <f t="shared" si="1590"/>
        <v>0</v>
      </c>
      <c r="AP932" s="32">
        <f t="shared" si="1590"/>
        <v>0</v>
      </c>
      <c r="AQ932" s="32">
        <f t="shared" si="1590"/>
        <v>0</v>
      </c>
      <c r="AR932" s="32">
        <f t="shared" si="1590"/>
        <v>0</v>
      </c>
      <c r="AS932" s="32">
        <f t="shared" si="1590"/>
        <v>0</v>
      </c>
      <c r="AT932" s="32">
        <f t="shared" si="1590"/>
        <v>105</v>
      </c>
      <c r="AU932" s="32">
        <f t="shared" si="1590"/>
        <v>0</v>
      </c>
      <c r="AV932" s="32">
        <f t="shared" si="1590"/>
        <v>0</v>
      </c>
      <c r="AW932" s="32">
        <f t="shared" si="1590"/>
        <v>0</v>
      </c>
    </row>
    <row r="933" spans="1:49" s="7" customFormat="1" ht="37.5" customHeight="1">
      <c r="A933" s="29" t="s">
        <v>197</v>
      </c>
      <c r="B933" s="46" t="s">
        <v>9</v>
      </c>
      <c r="C933" s="46" t="s">
        <v>51</v>
      </c>
      <c r="D933" s="46" t="s">
        <v>351</v>
      </c>
      <c r="E933" s="46" t="s">
        <v>196</v>
      </c>
      <c r="F933" s="32">
        <v>105</v>
      </c>
      <c r="G933" s="32"/>
      <c r="H933" s="32"/>
      <c r="I933" s="152"/>
      <c r="J933" s="152"/>
      <c r="K933" s="152"/>
      <c r="L933" s="32">
        <f>F933+I933+J933</f>
        <v>105</v>
      </c>
      <c r="M933" s="32">
        <f>G933+J933</f>
        <v>0</v>
      </c>
      <c r="N933" s="32">
        <f>H933+K933</f>
        <v>0</v>
      </c>
      <c r="O933" s="152"/>
      <c r="P933" s="152"/>
      <c r="Q933" s="152"/>
      <c r="R933" s="32">
        <f>L933+O933+P933</f>
        <v>105</v>
      </c>
      <c r="S933" s="32">
        <f>M933+P933</f>
        <v>0</v>
      </c>
      <c r="T933" s="32">
        <f>N933+Q933</f>
        <v>0</v>
      </c>
      <c r="U933" s="152"/>
      <c r="V933" s="152"/>
      <c r="W933" s="152"/>
      <c r="X933" s="32">
        <f>R933+U933+V933</f>
        <v>105</v>
      </c>
      <c r="Y933" s="32">
        <f>S933+V933</f>
        <v>0</v>
      </c>
      <c r="Z933" s="32">
        <f>T933+W933</f>
        <v>0</v>
      </c>
      <c r="AA933" s="152"/>
      <c r="AB933" s="152"/>
      <c r="AC933" s="152"/>
      <c r="AD933" s="32">
        <f>X933+AA933+AB933</f>
        <v>105</v>
      </c>
      <c r="AE933" s="32">
        <f>Y933+AB933</f>
        <v>0</v>
      </c>
      <c r="AF933" s="32">
        <f>Z933+AC933</f>
        <v>0</v>
      </c>
      <c r="AG933" s="32"/>
      <c r="AH933" s="152"/>
      <c r="AI933" s="152"/>
      <c r="AJ933" s="152"/>
      <c r="AK933" s="152"/>
      <c r="AL933" s="32">
        <f>AD933+AH933+AI933</f>
        <v>105</v>
      </c>
      <c r="AM933" s="32">
        <f>AE933+AI933</f>
        <v>0</v>
      </c>
      <c r="AN933" s="32">
        <f>AF933+AJ933</f>
        <v>0</v>
      </c>
      <c r="AO933" s="32">
        <f>AH933+AK933</f>
        <v>0</v>
      </c>
      <c r="AP933" s="32"/>
      <c r="AQ933" s="32"/>
      <c r="AR933" s="32"/>
      <c r="AS933" s="32"/>
      <c r="AT933" s="32">
        <f>AL933+AP933+AQ933</f>
        <v>105</v>
      </c>
      <c r="AU933" s="32">
        <f>AM933+AQ933</f>
        <v>0</v>
      </c>
      <c r="AV933" s="32">
        <f>AN933+AR933</f>
        <v>0</v>
      </c>
      <c r="AW933" s="32">
        <f>AP933+AS933</f>
        <v>0</v>
      </c>
    </row>
    <row r="934" spans="1:49" s="7" customFormat="1" ht="33.75">
      <c r="A934" s="49" t="s">
        <v>166</v>
      </c>
      <c r="B934" s="46" t="s">
        <v>9</v>
      </c>
      <c r="C934" s="46" t="s">
        <v>51</v>
      </c>
      <c r="D934" s="46" t="s">
        <v>352</v>
      </c>
      <c r="E934" s="46"/>
      <c r="F934" s="32">
        <f t="shared" ref="F934:U935" si="1591">F935</f>
        <v>5173</v>
      </c>
      <c r="G934" s="32">
        <f t="shared" si="1591"/>
        <v>0</v>
      </c>
      <c r="H934" s="32">
        <f t="shared" si="1591"/>
        <v>0</v>
      </c>
      <c r="I934" s="152">
        <f t="shared" si="1591"/>
        <v>0</v>
      </c>
      <c r="J934" s="152">
        <f t="shared" si="1591"/>
        <v>0</v>
      </c>
      <c r="K934" s="152">
        <f t="shared" si="1591"/>
        <v>0</v>
      </c>
      <c r="L934" s="32">
        <f t="shared" si="1591"/>
        <v>5173</v>
      </c>
      <c r="M934" s="32">
        <f t="shared" si="1591"/>
        <v>0</v>
      </c>
      <c r="N934" s="32">
        <f t="shared" si="1591"/>
        <v>0</v>
      </c>
      <c r="O934" s="152">
        <f t="shared" si="1591"/>
        <v>0</v>
      </c>
      <c r="P934" s="152">
        <f t="shared" si="1591"/>
        <v>0</v>
      </c>
      <c r="Q934" s="152">
        <f t="shared" si="1591"/>
        <v>0</v>
      </c>
      <c r="R934" s="32">
        <f t="shared" si="1591"/>
        <v>5173</v>
      </c>
      <c r="S934" s="32">
        <f t="shared" si="1591"/>
        <v>0</v>
      </c>
      <c r="T934" s="32">
        <f t="shared" si="1591"/>
        <v>0</v>
      </c>
      <c r="U934" s="152">
        <f t="shared" si="1591"/>
        <v>0</v>
      </c>
      <c r="V934" s="152">
        <f t="shared" ref="U934:AL935" si="1592">V935</f>
        <v>0</v>
      </c>
      <c r="W934" s="152">
        <f t="shared" si="1592"/>
        <v>0</v>
      </c>
      <c r="X934" s="32">
        <f t="shared" si="1592"/>
        <v>5173</v>
      </c>
      <c r="Y934" s="32">
        <f t="shared" si="1592"/>
        <v>0</v>
      </c>
      <c r="Z934" s="32">
        <f t="shared" si="1592"/>
        <v>0</v>
      </c>
      <c r="AA934" s="152">
        <f t="shared" si="1592"/>
        <v>0</v>
      </c>
      <c r="AB934" s="152">
        <f t="shared" si="1592"/>
        <v>0</v>
      </c>
      <c r="AC934" s="152">
        <f t="shared" si="1592"/>
        <v>0</v>
      </c>
      <c r="AD934" s="32">
        <f t="shared" si="1592"/>
        <v>5173</v>
      </c>
      <c r="AE934" s="32">
        <f t="shared" si="1592"/>
        <v>0</v>
      </c>
      <c r="AF934" s="32">
        <f t="shared" si="1592"/>
        <v>0</v>
      </c>
      <c r="AG934" s="32"/>
      <c r="AH934" s="152">
        <f t="shared" si="1592"/>
        <v>0</v>
      </c>
      <c r="AI934" s="152">
        <f t="shared" si="1592"/>
        <v>0</v>
      </c>
      <c r="AJ934" s="152">
        <f t="shared" si="1592"/>
        <v>0</v>
      </c>
      <c r="AK934" s="152">
        <f t="shared" si="1592"/>
        <v>0</v>
      </c>
      <c r="AL934" s="32">
        <f t="shared" si="1592"/>
        <v>5173</v>
      </c>
      <c r="AM934" s="32">
        <f t="shared" ref="AH934:AW935" si="1593">AM935</f>
        <v>0</v>
      </c>
      <c r="AN934" s="32">
        <f t="shared" si="1593"/>
        <v>0</v>
      </c>
      <c r="AO934" s="32">
        <f t="shared" si="1593"/>
        <v>0</v>
      </c>
      <c r="AP934" s="32">
        <f t="shared" si="1593"/>
        <v>0</v>
      </c>
      <c r="AQ934" s="32">
        <f t="shared" si="1593"/>
        <v>0</v>
      </c>
      <c r="AR934" s="32">
        <f t="shared" si="1593"/>
        <v>0</v>
      </c>
      <c r="AS934" s="32">
        <f t="shared" si="1593"/>
        <v>0</v>
      </c>
      <c r="AT934" s="32">
        <f t="shared" si="1593"/>
        <v>5173</v>
      </c>
      <c r="AU934" s="32">
        <f t="shared" si="1593"/>
        <v>0</v>
      </c>
      <c r="AV934" s="32">
        <f t="shared" si="1593"/>
        <v>0</v>
      </c>
      <c r="AW934" s="32">
        <f t="shared" si="1593"/>
        <v>0</v>
      </c>
    </row>
    <row r="935" spans="1:49" s="7" customFormat="1" ht="33" customHeight="1">
      <c r="A935" s="49" t="s">
        <v>100</v>
      </c>
      <c r="B935" s="46" t="s">
        <v>9</v>
      </c>
      <c r="C935" s="46" t="s">
        <v>51</v>
      </c>
      <c r="D935" s="46" t="s">
        <v>352</v>
      </c>
      <c r="E935" s="46" t="s">
        <v>89</v>
      </c>
      <c r="F935" s="32">
        <f t="shared" si="1591"/>
        <v>5173</v>
      </c>
      <c r="G935" s="32">
        <f t="shared" si="1591"/>
        <v>0</v>
      </c>
      <c r="H935" s="32">
        <f t="shared" si="1591"/>
        <v>0</v>
      </c>
      <c r="I935" s="152">
        <f t="shared" si="1591"/>
        <v>0</v>
      </c>
      <c r="J935" s="152">
        <f t="shared" si="1591"/>
        <v>0</v>
      </c>
      <c r="K935" s="152">
        <f t="shared" si="1591"/>
        <v>0</v>
      </c>
      <c r="L935" s="32">
        <f t="shared" si="1591"/>
        <v>5173</v>
      </c>
      <c r="M935" s="32">
        <f t="shared" si="1591"/>
        <v>0</v>
      </c>
      <c r="N935" s="32">
        <f t="shared" si="1591"/>
        <v>0</v>
      </c>
      <c r="O935" s="152">
        <f t="shared" si="1591"/>
        <v>0</v>
      </c>
      <c r="P935" s="152">
        <f t="shared" si="1591"/>
        <v>0</v>
      </c>
      <c r="Q935" s="152">
        <f t="shared" si="1591"/>
        <v>0</v>
      </c>
      <c r="R935" s="32">
        <f t="shared" si="1591"/>
        <v>5173</v>
      </c>
      <c r="S935" s="32">
        <f t="shared" si="1591"/>
        <v>0</v>
      </c>
      <c r="T935" s="32">
        <f t="shared" si="1591"/>
        <v>0</v>
      </c>
      <c r="U935" s="152">
        <f t="shared" si="1592"/>
        <v>0</v>
      </c>
      <c r="V935" s="152">
        <f t="shared" si="1592"/>
        <v>0</v>
      </c>
      <c r="W935" s="152">
        <f t="shared" si="1592"/>
        <v>0</v>
      </c>
      <c r="X935" s="32">
        <f t="shared" si="1592"/>
        <v>5173</v>
      </c>
      <c r="Y935" s="32">
        <f t="shared" si="1592"/>
        <v>0</v>
      </c>
      <c r="Z935" s="32">
        <f t="shared" si="1592"/>
        <v>0</v>
      </c>
      <c r="AA935" s="152">
        <f t="shared" si="1592"/>
        <v>0</v>
      </c>
      <c r="AB935" s="152">
        <f t="shared" si="1592"/>
        <v>0</v>
      </c>
      <c r="AC935" s="152">
        <f t="shared" si="1592"/>
        <v>0</v>
      </c>
      <c r="AD935" s="32">
        <f t="shared" si="1592"/>
        <v>5173</v>
      </c>
      <c r="AE935" s="32">
        <f t="shared" si="1592"/>
        <v>0</v>
      </c>
      <c r="AF935" s="32">
        <f t="shared" si="1592"/>
        <v>0</v>
      </c>
      <c r="AG935" s="32"/>
      <c r="AH935" s="152">
        <f t="shared" si="1593"/>
        <v>0</v>
      </c>
      <c r="AI935" s="152">
        <f t="shared" si="1593"/>
        <v>0</v>
      </c>
      <c r="AJ935" s="152">
        <f t="shared" si="1593"/>
        <v>0</v>
      </c>
      <c r="AK935" s="152">
        <f t="shared" si="1593"/>
        <v>0</v>
      </c>
      <c r="AL935" s="32">
        <f t="shared" si="1593"/>
        <v>5173</v>
      </c>
      <c r="AM935" s="32">
        <f t="shared" si="1593"/>
        <v>0</v>
      </c>
      <c r="AN935" s="32">
        <f t="shared" si="1593"/>
        <v>0</v>
      </c>
      <c r="AO935" s="32">
        <f t="shared" si="1593"/>
        <v>0</v>
      </c>
      <c r="AP935" s="32">
        <f t="shared" si="1593"/>
        <v>0</v>
      </c>
      <c r="AQ935" s="32">
        <f t="shared" si="1593"/>
        <v>0</v>
      </c>
      <c r="AR935" s="32">
        <f t="shared" si="1593"/>
        <v>0</v>
      </c>
      <c r="AS935" s="32">
        <f t="shared" si="1593"/>
        <v>0</v>
      </c>
      <c r="AT935" s="32">
        <f t="shared" si="1593"/>
        <v>5173</v>
      </c>
      <c r="AU935" s="32">
        <f t="shared" si="1593"/>
        <v>0</v>
      </c>
      <c r="AV935" s="32">
        <f t="shared" si="1593"/>
        <v>0</v>
      </c>
      <c r="AW935" s="32">
        <f t="shared" si="1593"/>
        <v>0</v>
      </c>
    </row>
    <row r="936" spans="1:49" s="7" customFormat="1" ht="34.5" customHeight="1">
      <c r="A936" s="29" t="s">
        <v>197</v>
      </c>
      <c r="B936" s="46" t="s">
        <v>9</v>
      </c>
      <c r="C936" s="46" t="s">
        <v>51</v>
      </c>
      <c r="D936" s="46" t="s">
        <v>352</v>
      </c>
      <c r="E936" s="46" t="s">
        <v>196</v>
      </c>
      <c r="F936" s="32">
        <v>5173</v>
      </c>
      <c r="G936" s="32"/>
      <c r="H936" s="32"/>
      <c r="I936" s="152"/>
      <c r="J936" s="152"/>
      <c r="K936" s="152"/>
      <c r="L936" s="32">
        <f>F936+I936+J936</f>
        <v>5173</v>
      </c>
      <c r="M936" s="32">
        <f>G936+J936</f>
        <v>0</v>
      </c>
      <c r="N936" s="32">
        <f>H936+K936</f>
        <v>0</v>
      </c>
      <c r="O936" s="152"/>
      <c r="P936" s="152"/>
      <c r="Q936" s="152"/>
      <c r="R936" s="32">
        <f>L936+O936+P936</f>
        <v>5173</v>
      </c>
      <c r="S936" s="32">
        <f>M936+P936</f>
        <v>0</v>
      </c>
      <c r="T936" s="32">
        <f>N936+Q936</f>
        <v>0</v>
      </c>
      <c r="U936" s="152"/>
      <c r="V936" s="152"/>
      <c r="W936" s="152"/>
      <c r="X936" s="32">
        <f>R936+U936+V936</f>
        <v>5173</v>
      </c>
      <c r="Y936" s="32">
        <f>S936+V936</f>
        <v>0</v>
      </c>
      <c r="Z936" s="32">
        <f>T936+W936</f>
        <v>0</v>
      </c>
      <c r="AA936" s="152"/>
      <c r="AB936" s="152"/>
      <c r="AC936" s="152"/>
      <c r="AD936" s="32">
        <f>X936+AA936+AB936</f>
        <v>5173</v>
      </c>
      <c r="AE936" s="32">
        <f>Y936+AB936</f>
        <v>0</v>
      </c>
      <c r="AF936" s="32">
        <f>Z936+AC936</f>
        <v>0</v>
      </c>
      <c r="AG936" s="32"/>
      <c r="AH936" s="152"/>
      <c r="AI936" s="152"/>
      <c r="AJ936" s="152"/>
      <c r="AK936" s="152"/>
      <c r="AL936" s="32">
        <f>AD936+AH936+AI936</f>
        <v>5173</v>
      </c>
      <c r="AM936" s="32">
        <f>AE936+AI936</f>
        <v>0</v>
      </c>
      <c r="AN936" s="32">
        <f>AF936+AJ936</f>
        <v>0</v>
      </c>
      <c r="AO936" s="32">
        <f>AH936+AK936</f>
        <v>0</v>
      </c>
      <c r="AP936" s="32"/>
      <c r="AQ936" s="32"/>
      <c r="AR936" s="32"/>
      <c r="AS936" s="32"/>
      <c r="AT936" s="32">
        <f>AL936+AP936+AQ936</f>
        <v>5173</v>
      </c>
      <c r="AU936" s="32">
        <f>AM936+AQ936</f>
        <v>0</v>
      </c>
      <c r="AV936" s="32">
        <f>AN936+AR936</f>
        <v>0</v>
      </c>
      <c r="AW936" s="32">
        <f>AP936+AS936</f>
        <v>0</v>
      </c>
    </row>
    <row r="937" spans="1:49" s="7" customFormat="1" ht="33.75">
      <c r="A937" s="49" t="s">
        <v>164</v>
      </c>
      <c r="B937" s="46" t="s">
        <v>9</v>
      </c>
      <c r="C937" s="46" t="s">
        <v>51</v>
      </c>
      <c r="D937" s="46" t="s">
        <v>353</v>
      </c>
      <c r="E937" s="46"/>
      <c r="F937" s="32">
        <f t="shared" ref="F937:U938" si="1594">F938</f>
        <v>20677</v>
      </c>
      <c r="G937" s="32">
        <f t="shared" si="1594"/>
        <v>0</v>
      </c>
      <c r="H937" s="32">
        <f t="shared" si="1594"/>
        <v>0</v>
      </c>
      <c r="I937" s="152">
        <f t="shared" si="1594"/>
        <v>0</v>
      </c>
      <c r="J937" s="152">
        <f t="shared" si="1594"/>
        <v>0</v>
      </c>
      <c r="K937" s="152">
        <f t="shared" si="1594"/>
        <v>0</v>
      </c>
      <c r="L937" s="32">
        <f t="shared" si="1594"/>
        <v>20677</v>
      </c>
      <c r="M937" s="32">
        <f t="shared" si="1594"/>
        <v>0</v>
      </c>
      <c r="N937" s="32">
        <f t="shared" si="1594"/>
        <v>0</v>
      </c>
      <c r="O937" s="152">
        <f t="shared" si="1594"/>
        <v>0</v>
      </c>
      <c r="P937" s="152">
        <f t="shared" si="1594"/>
        <v>0</v>
      </c>
      <c r="Q937" s="152">
        <f t="shared" si="1594"/>
        <v>0</v>
      </c>
      <c r="R937" s="32">
        <f t="shared" si="1594"/>
        <v>20677</v>
      </c>
      <c r="S937" s="32">
        <f t="shared" si="1594"/>
        <v>0</v>
      </c>
      <c r="T937" s="32">
        <f t="shared" si="1594"/>
        <v>0</v>
      </c>
      <c r="U937" s="152">
        <f t="shared" si="1594"/>
        <v>0</v>
      </c>
      <c r="V937" s="152">
        <f t="shared" ref="U937:AL938" si="1595">V938</f>
        <v>0</v>
      </c>
      <c r="W937" s="152">
        <f t="shared" si="1595"/>
        <v>0</v>
      </c>
      <c r="X937" s="32">
        <f t="shared" si="1595"/>
        <v>20677</v>
      </c>
      <c r="Y937" s="32">
        <f t="shared" si="1595"/>
        <v>0</v>
      </c>
      <c r="Z937" s="32">
        <f t="shared" si="1595"/>
        <v>0</v>
      </c>
      <c r="AA937" s="152">
        <f t="shared" si="1595"/>
        <v>0</v>
      </c>
      <c r="AB937" s="152">
        <f t="shared" si="1595"/>
        <v>0</v>
      </c>
      <c r="AC937" s="152">
        <f t="shared" si="1595"/>
        <v>0</v>
      </c>
      <c r="AD937" s="32">
        <f t="shared" si="1595"/>
        <v>20677</v>
      </c>
      <c r="AE937" s="32">
        <f t="shared" si="1595"/>
        <v>0</v>
      </c>
      <c r="AF937" s="32">
        <f t="shared" si="1595"/>
        <v>0</v>
      </c>
      <c r="AG937" s="32"/>
      <c r="AH937" s="152">
        <f t="shared" si="1595"/>
        <v>0</v>
      </c>
      <c r="AI937" s="152">
        <f t="shared" si="1595"/>
        <v>0</v>
      </c>
      <c r="AJ937" s="152">
        <f t="shared" si="1595"/>
        <v>0</v>
      </c>
      <c r="AK937" s="152">
        <f t="shared" si="1595"/>
        <v>0</v>
      </c>
      <c r="AL937" s="32">
        <f t="shared" si="1595"/>
        <v>20677</v>
      </c>
      <c r="AM937" s="32">
        <f t="shared" ref="AH937:AW938" si="1596">AM938</f>
        <v>0</v>
      </c>
      <c r="AN937" s="32">
        <f t="shared" si="1596"/>
        <v>0</v>
      </c>
      <c r="AO937" s="32">
        <f t="shared" si="1596"/>
        <v>0</v>
      </c>
      <c r="AP937" s="32">
        <f t="shared" si="1596"/>
        <v>0</v>
      </c>
      <c r="AQ937" s="32">
        <f t="shared" si="1596"/>
        <v>0</v>
      </c>
      <c r="AR937" s="32">
        <f t="shared" si="1596"/>
        <v>0</v>
      </c>
      <c r="AS937" s="32">
        <f t="shared" si="1596"/>
        <v>0</v>
      </c>
      <c r="AT937" s="32">
        <f t="shared" si="1596"/>
        <v>20677</v>
      </c>
      <c r="AU937" s="32">
        <f t="shared" si="1596"/>
        <v>0</v>
      </c>
      <c r="AV937" s="32">
        <f t="shared" si="1596"/>
        <v>0</v>
      </c>
      <c r="AW937" s="32">
        <f t="shared" si="1596"/>
        <v>0</v>
      </c>
    </row>
    <row r="938" spans="1:49" s="7" customFormat="1" ht="33" customHeight="1">
      <c r="A938" s="49" t="s">
        <v>100</v>
      </c>
      <c r="B938" s="46" t="s">
        <v>9</v>
      </c>
      <c r="C938" s="46" t="s">
        <v>51</v>
      </c>
      <c r="D938" s="46" t="s">
        <v>353</v>
      </c>
      <c r="E938" s="46" t="s">
        <v>89</v>
      </c>
      <c r="F938" s="32">
        <f t="shared" si="1594"/>
        <v>20677</v>
      </c>
      <c r="G938" s="32">
        <f t="shared" si="1594"/>
        <v>0</v>
      </c>
      <c r="H938" s="32">
        <f t="shared" si="1594"/>
        <v>0</v>
      </c>
      <c r="I938" s="152">
        <f t="shared" si="1594"/>
        <v>0</v>
      </c>
      <c r="J938" s="152">
        <f t="shared" si="1594"/>
        <v>0</v>
      </c>
      <c r="K938" s="152">
        <f t="shared" si="1594"/>
        <v>0</v>
      </c>
      <c r="L938" s="32">
        <f t="shared" si="1594"/>
        <v>20677</v>
      </c>
      <c r="M938" s="32">
        <f t="shared" si="1594"/>
        <v>0</v>
      </c>
      <c r="N938" s="32">
        <f t="shared" si="1594"/>
        <v>0</v>
      </c>
      <c r="O938" s="152">
        <f t="shared" si="1594"/>
        <v>0</v>
      </c>
      <c r="P938" s="152">
        <f t="shared" si="1594"/>
        <v>0</v>
      </c>
      <c r="Q938" s="152">
        <f t="shared" si="1594"/>
        <v>0</v>
      </c>
      <c r="R938" s="32">
        <f t="shared" si="1594"/>
        <v>20677</v>
      </c>
      <c r="S938" s="32">
        <f t="shared" si="1594"/>
        <v>0</v>
      </c>
      <c r="T938" s="32">
        <f t="shared" si="1594"/>
        <v>0</v>
      </c>
      <c r="U938" s="152">
        <f t="shared" si="1595"/>
        <v>0</v>
      </c>
      <c r="V938" s="152">
        <f t="shared" si="1595"/>
        <v>0</v>
      </c>
      <c r="W938" s="152">
        <f t="shared" si="1595"/>
        <v>0</v>
      </c>
      <c r="X938" s="32">
        <f t="shared" si="1595"/>
        <v>20677</v>
      </c>
      <c r="Y938" s="32">
        <f t="shared" si="1595"/>
        <v>0</v>
      </c>
      <c r="Z938" s="32">
        <f t="shared" si="1595"/>
        <v>0</v>
      </c>
      <c r="AA938" s="152">
        <f t="shared" si="1595"/>
        <v>0</v>
      </c>
      <c r="AB938" s="152">
        <f t="shared" si="1595"/>
        <v>0</v>
      </c>
      <c r="AC938" s="152">
        <f t="shared" si="1595"/>
        <v>0</v>
      </c>
      <c r="AD938" s="32">
        <f t="shared" si="1595"/>
        <v>20677</v>
      </c>
      <c r="AE938" s="32">
        <f t="shared" si="1595"/>
        <v>0</v>
      </c>
      <c r="AF938" s="32">
        <f t="shared" si="1595"/>
        <v>0</v>
      </c>
      <c r="AG938" s="32"/>
      <c r="AH938" s="152">
        <f t="shared" si="1596"/>
        <v>0</v>
      </c>
      <c r="AI938" s="152">
        <f t="shared" si="1596"/>
        <v>0</v>
      </c>
      <c r="AJ938" s="152">
        <f t="shared" si="1596"/>
        <v>0</v>
      </c>
      <c r="AK938" s="152">
        <f t="shared" si="1596"/>
        <v>0</v>
      </c>
      <c r="AL938" s="32">
        <f t="shared" si="1596"/>
        <v>20677</v>
      </c>
      <c r="AM938" s="32">
        <f t="shared" si="1596"/>
        <v>0</v>
      </c>
      <c r="AN938" s="32">
        <f t="shared" si="1596"/>
        <v>0</v>
      </c>
      <c r="AO938" s="32">
        <f t="shared" si="1596"/>
        <v>0</v>
      </c>
      <c r="AP938" s="32">
        <f t="shared" si="1596"/>
        <v>0</v>
      </c>
      <c r="AQ938" s="32">
        <f t="shared" si="1596"/>
        <v>0</v>
      </c>
      <c r="AR938" s="32">
        <f t="shared" si="1596"/>
        <v>0</v>
      </c>
      <c r="AS938" s="32">
        <f t="shared" si="1596"/>
        <v>0</v>
      </c>
      <c r="AT938" s="32">
        <f t="shared" si="1596"/>
        <v>20677</v>
      </c>
      <c r="AU938" s="32">
        <f t="shared" si="1596"/>
        <v>0</v>
      </c>
      <c r="AV938" s="32">
        <f t="shared" si="1596"/>
        <v>0</v>
      </c>
      <c r="AW938" s="32">
        <f t="shared" si="1596"/>
        <v>0</v>
      </c>
    </row>
    <row r="939" spans="1:49" s="7" customFormat="1" ht="33.75">
      <c r="A939" s="29" t="s">
        <v>197</v>
      </c>
      <c r="B939" s="46" t="s">
        <v>9</v>
      </c>
      <c r="C939" s="46" t="s">
        <v>51</v>
      </c>
      <c r="D939" s="46" t="s">
        <v>353</v>
      </c>
      <c r="E939" s="46" t="s">
        <v>196</v>
      </c>
      <c r="F939" s="32">
        <v>20677</v>
      </c>
      <c r="G939" s="32"/>
      <c r="H939" s="32"/>
      <c r="I939" s="152"/>
      <c r="J939" s="152"/>
      <c r="K939" s="152"/>
      <c r="L939" s="32">
        <f>F939+I939+J939</f>
        <v>20677</v>
      </c>
      <c r="M939" s="32">
        <f>G939+J939</f>
        <v>0</v>
      </c>
      <c r="N939" s="32">
        <f>H939+K939</f>
        <v>0</v>
      </c>
      <c r="O939" s="152"/>
      <c r="P939" s="152"/>
      <c r="Q939" s="152"/>
      <c r="R939" s="32">
        <f>L939+O939+P939</f>
        <v>20677</v>
      </c>
      <c r="S939" s="32">
        <f>M939+P939</f>
        <v>0</v>
      </c>
      <c r="T939" s="32">
        <f>N939+Q939</f>
        <v>0</v>
      </c>
      <c r="U939" s="152"/>
      <c r="V939" s="152"/>
      <c r="W939" s="152"/>
      <c r="X939" s="32">
        <f>R939+U939+V939</f>
        <v>20677</v>
      </c>
      <c r="Y939" s="32">
        <f>S939+V939</f>
        <v>0</v>
      </c>
      <c r="Z939" s="32">
        <f>T939+W939</f>
        <v>0</v>
      </c>
      <c r="AA939" s="152"/>
      <c r="AB939" s="152"/>
      <c r="AC939" s="152"/>
      <c r="AD939" s="32">
        <f>X939+AA939+AB939</f>
        <v>20677</v>
      </c>
      <c r="AE939" s="32">
        <f>Y939+AB939</f>
        <v>0</v>
      </c>
      <c r="AF939" s="32">
        <f>Z939+AC939</f>
        <v>0</v>
      </c>
      <c r="AG939" s="32"/>
      <c r="AH939" s="152"/>
      <c r="AI939" s="152"/>
      <c r="AJ939" s="152"/>
      <c r="AK939" s="152"/>
      <c r="AL939" s="32">
        <f>AD939+AH939+AI939</f>
        <v>20677</v>
      </c>
      <c r="AM939" s="32">
        <f>AE939+AI939</f>
        <v>0</v>
      </c>
      <c r="AN939" s="32">
        <f>AF939+AJ939</f>
        <v>0</v>
      </c>
      <c r="AO939" s="32">
        <f>AH939+AK939</f>
        <v>0</v>
      </c>
      <c r="AP939" s="32"/>
      <c r="AQ939" s="32"/>
      <c r="AR939" s="32"/>
      <c r="AS939" s="32"/>
      <c r="AT939" s="32">
        <f>AL939+AP939+AQ939</f>
        <v>20677</v>
      </c>
      <c r="AU939" s="32">
        <f>AM939+AQ939</f>
        <v>0</v>
      </c>
      <c r="AV939" s="32">
        <f>AN939+AR939</f>
        <v>0</v>
      </c>
      <c r="AW939" s="32">
        <f>AP939+AS939</f>
        <v>0</v>
      </c>
    </row>
    <row r="940" spans="1:49" s="7" customFormat="1" ht="19.5" customHeight="1">
      <c r="A940" s="29" t="s">
        <v>582</v>
      </c>
      <c r="B940" s="46" t="s">
        <v>9</v>
      </c>
      <c r="C940" s="46" t="s">
        <v>51</v>
      </c>
      <c r="D940" s="46" t="s">
        <v>534</v>
      </c>
      <c r="E940" s="46"/>
      <c r="F940" s="32">
        <f t="shared" ref="F940:U941" si="1597">F941</f>
        <v>430</v>
      </c>
      <c r="G940" s="32">
        <f t="shared" si="1597"/>
        <v>0</v>
      </c>
      <c r="H940" s="32">
        <f t="shared" ref="F940:H941" si="1598">H941</f>
        <v>0</v>
      </c>
      <c r="I940" s="152">
        <f t="shared" si="1597"/>
        <v>0</v>
      </c>
      <c r="J940" s="152">
        <f t="shared" si="1597"/>
        <v>0</v>
      </c>
      <c r="K940" s="152">
        <f t="shared" si="1597"/>
        <v>0</v>
      </c>
      <c r="L940" s="32">
        <f t="shared" si="1597"/>
        <v>430</v>
      </c>
      <c r="M940" s="32">
        <f t="shared" si="1597"/>
        <v>0</v>
      </c>
      <c r="N940" s="32">
        <f t="shared" si="1597"/>
        <v>0</v>
      </c>
      <c r="O940" s="152">
        <f t="shared" si="1597"/>
        <v>0</v>
      </c>
      <c r="P940" s="152">
        <f t="shared" si="1597"/>
        <v>0</v>
      </c>
      <c r="Q940" s="152">
        <f t="shared" si="1597"/>
        <v>0</v>
      </c>
      <c r="R940" s="32">
        <f t="shared" si="1597"/>
        <v>430</v>
      </c>
      <c r="S940" s="32">
        <f t="shared" si="1597"/>
        <v>0</v>
      </c>
      <c r="T940" s="32">
        <f t="shared" si="1597"/>
        <v>0</v>
      </c>
      <c r="U940" s="152">
        <f t="shared" si="1597"/>
        <v>0</v>
      </c>
      <c r="V940" s="152">
        <f t="shared" ref="U940:AL941" si="1599">V941</f>
        <v>0</v>
      </c>
      <c r="W940" s="152">
        <f t="shared" si="1599"/>
        <v>0</v>
      </c>
      <c r="X940" s="32">
        <f t="shared" si="1599"/>
        <v>430</v>
      </c>
      <c r="Y940" s="32">
        <f t="shared" si="1599"/>
        <v>0</v>
      </c>
      <c r="Z940" s="32">
        <f t="shared" si="1599"/>
        <v>0</v>
      </c>
      <c r="AA940" s="152">
        <f t="shared" si="1599"/>
        <v>0</v>
      </c>
      <c r="AB940" s="152">
        <f t="shared" si="1599"/>
        <v>0</v>
      </c>
      <c r="AC940" s="152">
        <f t="shared" si="1599"/>
        <v>0</v>
      </c>
      <c r="AD940" s="32">
        <f t="shared" si="1599"/>
        <v>430</v>
      </c>
      <c r="AE940" s="32">
        <f t="shared" si="1599"/>
        <v>0</v>
      </c>
      <c r="AF940" s="32">
        <f t="shared" si="1599"/>
        <v>0</v>
      </c>
      <c r="AG940" s="32"/>
      <c r="AH940" s="152">
        <f t="shared" si="1599"/>
        <v>0</v>
      </c>
      <c r="AI940" s="152">
        <f t="shared" si="1599"/>
        <v>0</v>
      </c>
      <c r="AJ940" s="152">
        <f t="shared" si="1599"/>
        <v>0</v>
      </c>
      <c r="AK940" s="152">
        <f t="shared" si="1599"/>
        <v>0</v>
      </c>
      <c r="AL940" s="32">
        <f t="shared" si="1599"/>
        <v>430</v>
      </c>
      <c r="AM940" s="32">
        <f t="shared" ref="AH940:AW941" si="1600">AM941</f>
        <v>0</v>
      </c>
      <c r="AN940" s="32">
        <f t="shared" si="1600"/>
        <v>0</v>
      </c>
      <c r="AO940" s="32">
        <f t="shared" si="1600"/>
        <v>0</v>
      </c>
      <c r="AP940" s="32">
        <f t="shared" si="1600"/>
        <v>0</v>
      </c>
      <c r="AQ940" s="32">
        <f t="shared" si="1600"/>
        <v>0</v>
      </c>
      <c r="AR940" s="32">
        <f t="shared" si="1600"/>
        <v>0</v>
      </c>
      <c r="AS940" s="32">
        <f t="shared" si="1600"/>
        <v>0</v>
      </c>
      <c r="AT940" s="32">
        <f t="shared" si="1600"/>
        <v>430</v>
      </c>
      <c r="AU940" s="32">
        <f t="shared" si="1600"/>
        <v>0</v>
      </c>
      <c r="AV940" s="32">
        <f t="shared" si="1600"/>
        <v>0</v>
      </c>
      <c r="AW940" s="32">
        <f t="shared" si="1600"/>
        <v>0</v>
      </c>
    </row>
    <row r="941" spans="1:49" s="7" customFormat="1" ht="33" customHeight="1">
      <c r="A941" s="49" t="s">
        <v>100</v>
      </c>
      <c r="B941" s="46" t="s">
        <v>9</v>
      </c>
      <c r="C941" s="46" t="s">
        <v>51</v>
      </c>
      <c r="D941" s="46" t="s">
        <v>534</v>
      </c>
      <c r="E941" s="46" t="s">
        <v>89</v>
      </c>
      <c r="F941" s="32">
        <f t="shared" si="1598"/>
        <v>430</v>
      </c>
      <c r="G941" s="32">
        <f t="shared" si="1598"/>
        <v>0</v>
      </c>
      <c r="H941" s="32">
        <f t="shared" si="1598"/>
        <v>0</v>
      </c>
      <c r="I941" s="152">
        <f t="shared" si="1597"/>
        <v>0</v>
      </c>
      <c r="J941" s="152">
        <f t="shared" si="1597"/>
        <v>0</v>
      </c>
      <c r="K941" s="152">
        <f t="shared" si="1597"/>
        <v>0</v>
      </c>
      <c r="L941" s="32">
        <f t="shared" si="1597"/>
        <v>430</v>
      </c>
      <c r="M941" s="32">
        <f t="shared" si="1597"/>
        <v>0</v>
      </c>
      <c r="N941" s="32">
        <f t="shared" si="1597"/>
        <v>0</v>
      </c>
      <c r="O941" s="152">
        <f t="shared" si="1597"/>
        <v>0</v>
      </c>
      <c r="P941" s="152">
        <f t="shared" si="1597"/>
        <v>0</v>
      </c>
      <c r="Q941" s="152">
        <f t="shared" si="1597"/>
        <v>0</v>
      </c>
      <c r="R941" s="32">
        <f t="shared" si="1597"/>
        <v>430</v>
      </c>
      <c r="S941" s="32">
        <f t="shared" si="1597"/>
        <v>0</v>
      </c>
      <c r="T941" s="32">
        <f t="shared" si="1597"/>
        <v>0</v>
      </c>
      <c r="U941" s="152">
        <f t="shared" si="1599"/>
        <v>0</v>
      </c>
      <c r="V941" s="152">
        <f t="shared" si="1599"/>
        <v>0</v>
      </c>
      <c r="W941" s="152">
        <f t="shared" si="1599"/>
        <v>0</v>
      </c>
      <c r="X941" s="32">
        <f t="shared" si="1599"/>
        <v>430</v>
      </c>
      <c r="Y941" s="32">
        <f t="shared" si="1599"/>
        <v>0</v>
      </c>
      <c r="Z941" s="32">
        <f t="shared" si="1599"/>
        <v>0</v>
      </c>
      <c r="AA941" s="152">
        <f t="shared" si="1599"/>
        <v>0</v>
      </c>
      <c r="AB941" s="152">
        <f t="shared" si="1599"/>
        <v>0</v>
      </c>
      <c r="AC941" s="152">
        <f t="shared" si="1599"/>
        <v>0</v>
      </c>
      <c r="AD941" s="32">
        <f t="shared" si="1599"/>
        <v>430</v>
      </c>
      <c r="AE941" s="32">
        <f t="shared" si="1599"/>
        <v>0</v>
      </c>
      <c r="AF941" s="32">
        <f t="shared" si="1599"/>
        <v>0</v>
      </c>
      <c r="AG941" s="32"/>
      <c r="AH941" s="152">
        <f t="shared" si="1600"/>
        <v>0</v>
      </c>
      <c r="AI941" s="152">
        <f t="shared" si="1600"/>
        <v>0</v>
      </c>
      <c r="AJ941" s="152">
        <f t="shared" si="1600"/>
        <v>0</v>
      </c>
      <c r="AK941" s="152">
        <f t="shared" si="1600"/>
        <v>0</v>
      </c>
      <c r="AL941" s="32">
        <f t="shared" si="1600"/>
        <v>430</v>
      </c>
      <c r="AM941" s="32">
        <f t="shared" si="1600"/>
        <v>0</v>
      </c>
      <c r="AN941" s="32">
        <f t="shared" si="1600"/>
        <v>0</v>
      </c>
      <c r="AO941" s="32">
        <f t="shared" si="1600"/>
        <v>0</v>
      </c>
      <c r="AP941" s="32">
        <f t="shared" si="1600"/>
        <v>0</v>
      </c>
      <c r="AQ941" s="32">
        <f t="shared" si="1600"/>
        <v>0</v>
      </c>
      <c r="AR941" s="32">
        <f t="shared" si="1600"/>
        <v>0</v>
      </c>
      <c r="AS941" s="32">
        <f t="shared" si="1600"/>
        <v>0</v>
      </c>
      <c r="AT941" s="32">
        <f t="shared" si="1600"/>
        <v>430</v>
      </c>
      <c r="AU941" s="32">
        <f t="shared" si="1600"/>
        <v>0</v>
      </c>
      <c r="AV941" s="32">
        <f t="shared" si="1600"/>
        <v>0</v>
      </c>
      <c r="AW941" s="32">
        <f t="shared" si="1600"/>
        <v>0</v>
      </c>
    </row>
    <row r="942" spans="1:49" s="7" customFormat="1" ht="33.75">
      <c r="A942" s="29" t="s">
        <v>197</v>
      </c>
      <c r="B942" s="46" t="s">
        <v>9</v>
      </c>
      <c r="C942" s="46" t="s">
        <v>51</v>
      </c>
      <c r="D942" s="46" t="s">
        <v>534</v>
      </c>
      <c r="E942" s="46" t="s">
        <v>196</v>
      </c>
      <c r="F942" s="32">
        <v>430</v>
      </c>
      <c r="G942" s="32"/>
      <c r="H942" s="32"/>
      <c r="I942" s="152"/>
      <c r="J942" s="152"/>
      <c r="K942" s="152"/>
      <c r="L942" s="32">
        <f>F942+I942+J942</f>
        <v>430</v>
      </c>
      <c r="M942" s="32">
        <f>G942+J942</f>
        <v>0</v>
      </c>
      <c r="N942" s="32">
        <f>H942+K942</f>
        <v>0</v>
      </c>
      <c r="O942" s="152"/>
      <c r="P942" s="152"/>
      <c r="Q942" s="152"/>
      <c r="R942" s="32">
        <f>L942+O942+P942</f>
        <v>430</v>
      </c>
      <c r="S942" s="32">
        <f>M942+P942</f>
        <v>0</v>
      </c>
      <c r="T942" s="32">
        <f>N942+Q942</f>
        <v>0</v>
      </c>
      <c r="U942" s="152"/>
      <c r="V942" s="152"/>
      <c r="W942" s="152"/>
      <c r="X942" s="32">
        <f>R942+U942+V942</f>
        <v>430</v>
      </c>
      <c r="Y942" s="32">
        <f>S942+V942</f>
        <v>0</v>
      </c>
      <c r="Z942" s="32">
        <f>T942+W942</f>
        <v>0</v>
      </c>
      <c r="AA942" s="152"/>
      <c r="AB942" s="152"/>
      <c r="AC942" s="152"/>
      <c r="AD942" s="32">
        <f>X942+AA942+AB942</f>
        <v>430</v>
      </c>
      <c r="AE942" s="32">
        <f>Y942+AB942</f>
        <v>0</v>
      </c>
      <c r="AF942" s="32">
        <f>Z942+AC942</f>
        <v>0</v>
      </c>
      <c r="AG942" s="32"/>
      <c r="AH942" s="152"/>
      <c r="AI942" s="152"/>
      <c r="AJ942" s="152"/>
      <c r="AK942" s="152"/>
      <c r="AL942" s="32">
        <f>AD942+AH942+AI942</f>
        <v>430</v>
      </c>
      <c r="AM942" s="32">
        <f>AE942+AI942</f>
        <v>0</v>
      </c>
      <c r="AN942" s="32">
        <f>AF942+AJ942</f>
        <v>0</v>
      </c>
      <c r="AO942" s="32">
        <f>AH942+AK942</f>
        <v>0</v>
      </c>
      <c r="AP942" s="32"/>
      <c r="AQ942" s="32"/>
      <c r="AR942" s="32"/>
      <c r="AS942" s="32"/>
      <c r="AT942" s="32">
        <f>AL942+AP942+AQ942</f>
        <v>430</v>
      </c>
      <c r="AU942" s="32">
        <f>AM942+AQ942</f>
        <v>0</v>
      </c>
      <c r="AV942" s="32">
        <f>AN942+AR942</f>
        <v>0</v>
      </c>
      <c r="AW942" s="32">
        <f>AP942+AS942</f>
        <v>0</v>
      </c>
    </row>
    <row r="943" spans="1:49" s="7" customFormat="1" ht="83.25">
      <c r="A943" s="29" t="s">
        <v>214</v>
      </c>
      <c r="B943" s="46" t="s">
        <v>9</v>
      </c>
      <c r="C943" s="46" t="s">
        <v>51</v>
      </c>
      <c r="D943" s="46" t="s">
        <v>535</v>
      </c>
      <c r="E943" s="46"/>
      <c r="F943" s="32">
        <f t="shared" ref="F943:U944" si="1601">F944</f>
        <v>136</v>
      </c>
      <c r="G943" s="32">
        <f t="shared" si="1601"/>
        <v>0</v>
      </c>
      <c r="H943" s="32">
        <f>H944</f>
        <v>0</v>
      </c>
      <c r="I943" s="152">
        <f t="shared" si="1601"/>
        <v>0</v>
      </c>
      <c r="J943" s="152">
        <f t="shared" si="1601"/>
        <v>0</v>
      </c>
      <c r="K943" s="152">
        <f t="shared" si="1601"/>
        <v>0</v>
      </c>
      <c r="L943" s="32">
        <f t="shared" si="1601"/>
        <v>136</v>
      </c>
      <c r="M943" s="32">
        <f t="shared" si="1601"/>
        <v>0</v>
      </c>
      <c r="N943" s="32">
        <f t="shared" si="1601"/>
        <v>0</v>
      </c>
      <c r="O943" s="152">
        <f t="shared" si="1601"/>
        <v>0</v>
      </c>
      <c r="P943" s="152">
        <f t="shared" si="1601"/>
        <v>0</v>
      </c>
      <c r="Q943" s="152">
        <f t="shared" si="1601"/>
        <v>0</v>
      </c>
      <c r="R943" s="32">
        <f t="shared" si="1601"/>
        <v>136</v>
      </c>
      <c r="S943" s="32">
        <f t="shared" si="1601"/>
        <v>0</v>
      </c>
      <c r="T943" s="32">
        <f t="shared" si="1601"/>
        <v>0</v>
      </c>
      <c r="U943" s="152">
        <f t="shared" si="1601"/>
        <v>0</v>
      </c>
      <c r="V943" s="152">
        <f t="shared" ref="U943:AL944" si="1602">V944</f>
        <v>0</v>
      </c>
      <c r="W943" s="152">
        <f t="shared" si="1602"/>
        <v>0</v>
      </c>
      <c r="X943" s="32">
        <f t="shared" si="1602"/>
        <v>136</v>
      </c>
      <c r="Y943" s="32">
        <f t="shared" si="1602"/>
        <v>0</v>
      </c>
      <c r="Z943" s="32">
        <f t="shared" si="1602"/>
        <v>0</v>
      </c>
      <c r="AA943" s="152">
        <f t="shared" si="1602"/>
        <v>0</v>
      </c>
      <c r="AB943" s="152">
        <f t="shared" si="1602"/>
        <v>0</v>
      </c>
      <c r="AC943" s="152">
        <f t="shared" si="1602"/>
        <v>0</v>
      </c>
      <c r="AD943" s="32">
        <f t="shared" si="1602"/>
        <v>136</v>
      </c>
      <c r="AE943" s="32">
        <f t="shared" si="1602"/>
        <v>0</v>
      </c>
      <c r="AF943" s="32">
        <f t="shared" si="1602"/>
        <v>0</v>
      </c>
      <c r="AG943" s="32"/>
      <c r="AH943" s="152">
        <f t="shared" si="1602"/>
        <v>0</v>
      </c>
      <c r="AI943" s="152">
        <f t="shared" si="1602"/>
        <v>0</v>
      </c>
      <c r="AJ943" s="152">
        <f t="shared" si="1602"/>
        <v>0</v>
      </c>
      <c r="AK943" s="152">
        <f t="shared" si="1602"/>
        <v>0</v>
      </c>
      <c r="AL943" s="32">
        <f t="shared" si="1602"/>
        <v>136</v>
      </c>
      <c r="AM943" s="32">
        <f t="shared" ref="AH943:AW944" si="1603">AM944</f>
        <v>0</v>
      </c>
      <c r="AN943" s="32">
        <f t="shared" si="1603"/>
        <v>0</v>
      </c>
      <c r="AO943" s="32">
        <f t="shared" si="1603"/>
        <v>0</v>
      </c>
      <c r="AP943" s="32">
        <f t="shared" si="1603"/>
        <v>0</v>
      </c>
      <c r="AQ943" s="32">
        <f t="shared" si="1603"/>
        <v>0</v>
      </c>
      <c r="AR943" s="32">
        <f t="shared" si="1603"/>
        <v>0</v>
      </c>
      <c r="AS943" s="32">
        <f t="shared" si="1603"/>
        <v>0</v>
      </c>
      <c r="AT943" s="32">
        <f t="shared" si="1603"/>
        <v>136</v>
      </c>
      <c r="AU943" s="32">
        <f t="shared" si="1603"/>
        <v>0</v>
      </c>
      <c r="AV943" s="32">
        <f t="shared" si="1603"/>
        <v>0</v>
      </c>
      <c r="AW943" s="32">
        <f t="shared" si="1603"/>
        <v>0</v>
      </c>
    </row>
    <row r="944" spans="1:49" s="7" customFormat="1" ht="33" customHeight="1">
      <c r="A944" s="49" t="s">
        <v>100</v>
      </c>
      <c r="B944" s="46" t="s">
        <v>9</v>
      </c>
      <c r="C944" s="46" t="s">
        <v>51</v>
      </c>
      <c r="D944" s="46" t="s">
        <v>535</v>
      </c>
      <c r="E944" s="46" t="s">
        <v>89</v>
      </c>
      <c r="F944" s="32">
        <f t="shared" si="1601"/>
        <v>136</v>
      </c>
      <c r="G944" s="32">
        <f t="shared" si="1601"/>
        <v>0</v>
      </c>
      <c r="H944" s="32">
        <f>H945</f>
        <v>0</v>
      </c>
      <c r="I944" s="152">
        <f t="shared" si="1601"/>
        <v>0</v>
      </c>
      <c r="J944" s="152">
        <f t="shared" si="1601"/>
        <v>0</v>
      </c>
      <c r="K944" s="152">
        <f t="shared" si="1601"/>
        <v>0</v>
      </c>
      <c r="L944" s="32">
        <f t="shared" si="1601"/>
        <v>136</v>
      </c>
      <c r="M944" s="32">
        <f t="shared" si="1601"/>
        <v>0</v>
      </c>
      <c r="N944" s="32">
        <f t="shared" si="1601"/>
        <v>0</v>
      </c>
      <c r="O944" s="152">
        <f t="shared" si="1601"/>
        <v>0</v>
      </c>
      <c r="P944" s="152">
        <f t="shared" si="1601"/>
        <v>0</v>
      </c>
      <c r="Q944" s="152">
        <f t="shared" si="1601"/>
        <v>0</v>
      </c>
      <c r="R944" s="32">
        <f t="shared" si="1601"/>
        <v>136</v>
      </c>
      <c r="S944" s="32">
        <f t="shared" si="1601"/>
        <v>0</v>
      </c>
      <c r="T944" s="32">
        <f t="shared" si="1601"/>
        <v>0</v>
      </c>
      <c r="U944" s="152">
        <f t="shared" si="1602"/>
        <v>0</v>
      </c>
      <c r="V944" s="152">
        <f t="shared" si="1602"/>
        <v>0</v>
      </c>
      <c r="W944" s="152">
        <f t="shared" si="1602"/>
        <v>0</v>
      </c>
      <c r="X944" s="32">
        <f t="shared" si="1602"/>
        <v>136</v>
      </c>
      <c r="Y944" s="32">
        <f t="shared" si="1602"/>
        <v>0</v>
      </c>
      <c r="Z944" s="32">
        <f t="shared" si="1602"/>
        <v>0</v>
      </c>
      <c r="AA944" s="152">
        <f t="shared" si="1602"/>
        <v>0</v>
      </c>
      <c r="AB944" s="152">
        <f t="shared" si="1602"/>
        <v>0</v>
      </c>
      <c r="AC944" s="152">
        <f t="shared" si="1602"/>
        <v>0</v>
      </c>
      <c r="AD944" s="32">
        <f t="shared" si="1602"/>
        <v>136</v>
      </c>
      <c r="AE944" s="32">
        <f t="shared" si="1602"/>
        <v>0</v>
      </c>
      <c r="AF944" s="32">
        <f t="shared" si="1602"/>
        <v>0</v>
      </c>
      <c r="AG944" s="32"/>
      <c r="AH944" s="152">
        <f t="shared" si="1603"/>
        <v>0</v>
      </c>
      <c r="AI944" s="152">
        <f t="shared" si="1603"/>
        <v>0</v>
      </c>
      <c r="AJ944" s="152">
        <f t="shared" si="1603"/>
        <v>0</v>
      </c>
      <c r="AK944" s="152">
        <f t="shared" si="1603"/>
        <v>0</v>
      </c>
      <c r="AL944" s="32">
        <f t="shared" si="1603"/>
        <v>136</v>
      </c>
      <c r="AM944" s="32">
        <f t="shared" si="1603"/>
        <v>0</v>
      </c>
      <c r="AN944" s="32">
        <f t="shared" si="1603"/>
        <v>0</v>
      </c>
      <c r="AO944" s="32">
        <f t="shared" si="1603"/>
        <v>0</v>
      </c>
      <c r="AP944" s="32">
        <f t="shared" si="1603"/>
        <v>0</v>
      </c>
      <c r="AQ944" s="32">
        <f t="shared" si="1603"/>
        <v>0</v>
      </c>
      <c r="AR944" s="32">
        <f t="shared" si="1603"/>
        <v>0</v>
      </c>
      <c r="AS944" s="32">
        <f t="shared" si="1603"/>
        <v>0</v>
      </c>
      <c r="AT944" s="32">
        <f t="shared" si="1603"/>
        <v>136</v>
      </c>
      <c r="AU944" s="32">
        <f t="shared" si="1603"/>
        <v>0</v>
      </c>
      <c r="AV944" s="32">
        <f t="shared" si="1603"/>
        <v>0</v>
      </c>
      <c r="AW944" s="32">
        <f t="shared" si="1603"/>
        <v>0</v>
      </c>
    </row>
    <row r="945" spans="1:49" s="7" customFormat="1" ht="33.75">
      <c r="A945" s="29" t="s">
        <v>197</v>
      </c>
      <c r="B945" s="46" t="s">
        <v>9</v>
      </c>
      <c r="C945" s="46" t="s">
        <v>51</v>
      </c>
      <c r="D945" s="46" t="s">
        <v>535</v>
      </c>
      <c r="E945" s="46" t="s">
        <v>196</v>
      </c>
      <c r="F945" s="32">
        <v>136</v>
      </c>
      <c r="G945" s="32"/>
      <c r="H945" s="32"/>
      <c r="I945" s="152"/>
      <c r="J945" s="152"/>
      <c r="K945" s="152"/>
      <c r="L945" s="32">
        <f>F945+I945+J945</f>
        <v>136</v>
      </c>
      <c r="M945" s="32">
        <f>G945+J945</f>
        <v>0</v>
      </c>
      <c r="N945" s="32">
        <f>H945+K945</f>
        <v>0</v>
      </c>
      <c r="O945" s="152"/>
      <c r="P945" s="152"/>
      <c r="Q945" s="152"/>
      <c r="R945" s="32">
        <f>L945+O945+P945</f>
        <v>136</v>
      </c>
      <c r="S945" s="32">
        <f>M945+P945</f>
        <v>0</v>
      </c>
      <c r="T945" s="32">
        <f>N945+Q945</f>
        <v>0</v>
      </c>
      <c r="U945" s="152"/>
      <c r="V945" s="152"/>
      <c r="W945" s="152"/>
      <c r="X945" s="32">
        <f>R945+U945+V945</f>
        <v>136</v>
      </c>
      <c r="Y945" s="32">
        <f>S945+V945</f>
        <v>0</v>
      </c>
      <c r="Z945" s="32">
        <f>T945+W945</f>
        <v>0</v>
      </c>
      <c r="AA945" s="152"/>
      <c r="AB945" s="152"/>
      <c r="AC945" s="152"/>
      <c r="AD945" s="32">
        <f>X945+AA945+AB945</f>
        <v>136</v>
      </c>
      <c r="AE945" s="32">
        <f>Y945+AB945</f>
        <v>0</v>
      </c>
      <c r="AF945" s="32">
        <f>Z945+AC945</f>
        <v>0</v>
      </c>
      <c r="AG945" s="32"/>
      <c r="AH945" s="152"/>
      <c r="AI945" s="152"/>
      <c r="AJ945" s="152"/>
      <c r="AK945" s="152"/>
      <c r="AL945" s="32">
        <f>AD945+AH945+AI945</f>
        <v>136</v>
      </c>
      <c r="AM945" s="32">
        <f>AE945+AI945</f>
        <v>0</v>
      </c>
      <c r="AN945" s="32">
        <f>AF945+AJ945</f>
        <v>0</v>
      </c>
      <c r="AO945" s="32">
        <f>AH945+AK945</f>
        <v>0</v>
      </c>
      <c r="AP945" s="32"/>
      <c r="AQ945" s="32"/>
      <c r="AR945" s="32"/>
      <c r="AS945" s="32"/>
      <c r="AT945" s="32">
        <f>AL945+AP945+AQ945</f>
        <v>136</v>
      </c>
      <c r="AU945" s="32">
        <f>AM945+AQ945</f>
        <v>0</v>
      </c>
      <c r="AV945" s="32">
        <f>AN945+AR945</f>
        <v>0</v>
      </c>
      <c r="AW945" s="32">
        <f>AP945+AS945</f>
        <v>0</v>
      </c>
    </row>
    <row r="946" spans="1:49" s="7" customFormat="1" ht="83.25">
      <c r="A946" s="29" t="s">
        <v>508</v>
      </c>
      <c r="B946" s="46" t="s">
        <v>9</v>
      </c>
      <c r="C946" s="46" t="s">
        <v>51</v>
      </c>
      <c r="D946" s="46" t="s">
        <v>536</v>
      </c>
      <c r="E946" s="46"/>
      <c r="F946" s="32">
        <f t="shared" ref="F946:U947" si="1604">F947</f>
        <v>43</v>
      </c>
      <c r="G946" s="32">
        <f t="shared" si="1604"/>
        <v>0</v>
      </c>
      <c r="H946" s="32">
        <f t="shared" ref="F946:H947" si="1605">H947</f>
        <v>0</v>
      </c>
      <c r="I946" s="152">
        <f t="shared" si="1604"/>
        <v>0</v>
      </c>
      <c r="J946" s="152">
        <f t="shared" si="1604"/>
        <v>0</v>
      </c>
      <c r="K946" s="152">
        <f t="shared" si="1604"/>
        <v>0</v>
      </c>
      <c r="L946" s="32">
        <f t="shared" si="1604"/>
        <v>43</v>
      </c>
      <c r="M946" s="32">
        <f t="shared" si="1604"/>
        <v>0</v>
      </c>
      <c r="N946" s="32">
        <f t="shared" si="1604"/>
        <v>0</v>
      </c>
      <c r="O946" s="152">
        <f t="shared" si="1604"/>
        <v>0</v>
      </c>
      <c r="P946" s="152">
        <f t="shared" si="1604"/>
        <v>0</v>
      </c>
      <c r="Q946" s="152">
        <f t="shared" si="1604"/>
        <v>0</v>
      </c>
      <c r="R946" s="32">
        <f t="shared" si="1604"/>
        <v>43</v>
      </c>
      <c r="S946" s="32">
        <f t="shared" si="1604"/>
        <v>0</v>
      </c>
      <c r="T946" s="32">
        <f t="shared" si="1604"/>
        <v>0</v>
      </c>
      <c r="U946" s="152">
        <f t="shared" si="1604"/>
        <v>0</v>
      </c>
      <c r="V946" s="152">
        <f t="shared" ref="U946:AL947" si="1606">V947</f>
        <v>0</v>
      </c>
      <c r="W946" s="152">
        <f t="shared" si="1606"/>
        <v>0</v>
      </c>
      <c r="X946" s="32">
        <f t="shared" si="1606"/>
        <v>43</v>
      </c>
      <c r="Y946" s="32">
        <f t="shared" si="1606"/>
        <v>0</v>
      </c>
      <c r="Z946" s="32">
        <f t="shared" si="1606"/>
        <v>0</v>
      </c>
      <c r="AA946" s="152">
        <f t="shared" si="1606"/>
        <v>0</v>
      </c>
      <c r="AB946" s="152">
        <f t="shared" si="1606"/>
        <v>0</v>
      </c>
      <c r="AC946" s="152">
        <f t="shared" si="1606"/>
        <v>0</v>
      </c>
      <c r="AD946" s="32">
        <f t="shared" si="1606"/>
        <v>43</v>
      </c>
      <c r="AE946" s="32">
        <f t="shared" si="1606"/>
        <v>0</v>
      </c>
      <c r="AF946" s="32">
        <f t="shared" si="1606"/>
        <v>0</v>
      </c>
      <c r="AG946" s="32"/>
      <c r="AH946" s="152">
        <f t="shared" si="1606"/>
        <v>0</v>
      </c>
      <c r="AI946" s="152">
        <f t="shared" si="1606"/>
        <v>0</v>
      </c>
      <c r="AJ946" s="152">
        <f t="shared" si="1606"/>
        <v>0</v>
      </c>
      <c r="AK946" s="152">
        <f t="shared" si="1606"/>
        <v>0</v>
      </c>
      <c r="AL946" s="32">
        <f t="shared" si="1606"/>
        <v>43</v>
      </c>
      <c r="AM946" s="32">
        <f t="shared" ref="AH946:AW947" si="1607">AM947</f>
        <v>0</v>
      </c>
      <c r="AN946" s="32">
        <f t="shared" si="1607"/>
        <v>0</v>
      </c>
      <c r="AO946" s="32">
        <f t="shared" si="1607"/>
        <v>0</v>
      </c>
      <c r="AP946" s="32">
        <f t="shared" si="1607"/>
        <v>0</v>
      </c>
      <c r="AQ946" s="32">
        <f t="shared" si="1607"/>
        <v>0</v>
      </c>
      <c r="AR946" s="32">
        <f t="shared" si="1607"/>
        <v>0</v>
      </c>
      <c r="AS946" s="32">
        <f t="shared" si="1607"/>
        <v>0</v>
      </c>
      <c r="AT946" s="32">
        <f t="shared" si="1607"/>
        <v>43</v>
      </c>
      <c r="AU946" s="32">
        <f t="shared" si="1607"/>
        <v>0</v>
      </c>
      <c r="AV946" s="32">
        <f t="shared" si="1607"/>
        <v>0</v>
      </c>
      <c r="AW946" s="32">
        <f t="shared" si="1607"/>
        <v>0</v>
      </c>
    </row>
    <row r="947" spans="1:49" s="7" customFormat="1" ht="33" customHeight="1">
      <c r="A947" s="49" t="s">
        <v>100</v>
      </c>
      <c r="B947" s="46" t="s">
        <v>9</v>
      </c>
      <c r="C947" s="46" t="s">
        <v>51</v>
      </c>
      <c r="D947" s="46" t="s">
        <v>536</v>
      </c>
      <c r="E947" s="46" t="s">
        <v>89</v>
      </c>
      <c r="F947" s="32">
        <f t="shared" si="1605"/>
        <v>43</v>
      </c>
      <c r="G947" s="32">
        <f t="shared" si="1605"/>
        <v>0</v>
      </c>
      <c r="H947" s="32">
        <f t="shared" si="1605"/>
        <v>0</v>
      </c>
      <c r="I947" s="152">
        <f t="shared" si="1604"/>
        <v>0</v>
      </c>
      <c r="J947" s="152">
        <f t="shared" si="1604"/>
        <v>0</v>
      </c>
      <c r="K947" s="152">
        <f t="shared" si="1604"/>
        <v>0</v>
      </c>
      <c r="L947" s="32">
        <f t="shared" si="1604"/>
        <v>43</v>
      </c>
      <c r="M947" s="32">
        <f t="shared" si="1604"/>
        <v>0</v>
      </c>
      <c r="N947" s="32">
        <f t="shared" si="1604"/>
        <v>0</v>
      </c>
      <c r="O947" s="152">
        <f t="shared" si="1604"/>
        <v>0</v>
      </c>
      <c r="P947" s="152">
        <f t="shared" si="1604"/>
        <v>0</v>
      </c>
      <c r="Q947" s="152">
        <f t="shared" si="1604"/>
        <v>0</v>
      </c>
      <c r="R947" s="32">
        <f t="shared" si="1604"/>
        <v>43</v>
      </c>
      <c r="S947" s="32">
        <f t="shared" si="1604"/>
        <v>0</v>
      </c>
      <c r="T947" s="32">
        <f t="shared" si="1604"/>
        <v>0</v>
      </c>
      <c r="U947" s="152">
        <f t="shared" si="1606"/>
        <v>0</v>
      </c>
      <c r="V947" s="152">
        <f t="shared" si="1606"/>
        <v>0</v>
      </c>
      <c r="W947" s="152">
        <f t="shared" si="1606"/>
        <v>0</v>
      </c>
      <c r="X947" s="32">
        <f t="shared" si="1606"/>
        <v>43</v>
      </c>
      <c r="Y947" s="32">
        <f t="shared" si="1606"/>
        <v>0</v>
      </c>
      <c r="Z947" s="32">
        <f t="shared" si="1606"/>
        <v>0</v>
      </c>
      <c r="AA947" s="152">
        <f t="shared" si="1606"/>
        <v>0</v>
      </c>
      <c r="AB947" s="152">
        <f t="shared" si="1606"/>
        <v>0</v>
      </c>
      <c r="AC947" s="152">
        <f t="shared" si="1606"/>
        <v>0</v>
      </c>
      <c r="AD947" s="32">
        <f t="shared" si="1606"/>
        <v>43</v>
      </c>
      <c r="AE947" s="32">
        <f t="shared" si="1606"/>
        <v>0</v>
      </c>
      <c r="AF947" s="32">
        <f t="shared" si="1606"/>
        <v>0</v>
      </c>
      <c r="AG947" s="32"/>
      <c r="AH947" s="152">
        <f t="shared" si="1607"/>
        <v>0</v>
      </c>
      <c r="AI947" s="152">
        <f t="shared" si="1607"/>
        <v>0</v>
      </c>
      <c r="AJ947" s="152">
        <f t="shared" si="1607"/>
        <v>0</v>
      </c>
      <c r="AK947" s="152">
        <f t="shared" si="1607"/>
        <v>0</v>
      </c>
      <c r="AL947" s="32">
        <f t="shared" si="1607"/>
        <v>43</v>
      </c>
      <c r="AM947" s="32">
        <f t="shared" si="1607"/>
        <v>0</v>
      </c>
      <c r="AN947" s="32">
        <f t="shared" si="1607"/>
        <v>0</v>
      </c>
      <c r="AO947" s="32">
        <f t="shared" si="1607"/>
        <v>0</v>
      </c>
      <c r="AP947" s="32">
        <f t="shared" si="1607"/>
        <v>0</v>
      </c>
      <c r="AQ947" s="32">
        <f t="shared" si="1607"/>
        <v>0</v>
      </c>
      <c r="AR947" s="32">
        <f t="shared" si="1607"/>
        <v>0</v>
      </c>
      <c r="AS947" s="32">
        <f t="shared" si="1607"/>
        <v>0</v>
      </c>
      <c r="AT947" s="32">
        <f t="shared" si="1607"/>
        <v>43</v>
      </c>
      <c r="AU947" s="32">
        <f t="shared" si="1607"/>
        <v>0</v>
      </c>
      <c r="AV947" s="32">
        <f t="shared" si="1607"/>
        <v>0</v>
      </c>
      <c r="AW947" s="32">
        <f t="shared" si="1607"/>
        <v>0</v>
      </c>
    </row>
    <row r="948" spans="1:49" s="7" customFormat="1" ht="33.75">
      <c r="A948" s="29" t="s">
        <v>197</v>
      </c>
      <c r="B948" s="46" t="s">
        <v>9</v>
      </c>
      <c r="C948" s="46" t="s">
        <v>51</v>
      </c>
      <c r="D948" s="46" t="s">
        <v>536</v>
      </c>
      <c r="E948" s="46" t="s">
        <v>196</v>
      </c>
      <c r="F948" s="32">
        <v>43</v>
      </c>
      <c r="G948" s="32"/>
      <c r="H948" s="32"/>
      <c r="I948" s="152"/>
      <c r="J948" s="152"/>
      <c r="K948" s="152"/>
      <c r="L948" s="32">
        <f>F948+I948+J948</f>
        <v>43</v>
      </c>
      <c r="M948" s="32">
        <f>G948+J948</f>
        <v>0</v>
      </c>
      <c r="N948" s="32">
        <f>H948+K948</f>
        <v>0</v>
      </c>
      <c r="O948" s="152"/>
      <c r="P948" s="152"/>
      <c r="Q948" s="152"/>
      <c r="R948" s="32">
        <f>L948+O948+P948</f>
        <v>43</v>
      </c>
      <c r="S948" s="32">
        <f>M948+P948</f>
        <v>0</v>
      </c>
      <c r="T948" s="32">
        <f>N948+Q948</f>
        <v>0</v>
      </c>
      <c r="U948" s="152"/>
      <c r="V948" s="152"/>
      <c r="W948" s="152"/>
      <c r="X948" s="32">
        <f>R948+U948+V948</f>
        <v>43</v>
      </c>
      <c r="Y948" s="32">
        <f>S948+V948</f>
        <v>0</v>
      </c>
      <c r="Z948" s="32">
        <f>T948+W948</f>
        <v>0</v>
      </c>
      <c r="AA948" s="152"/>
      <c r="AB948" s="152"/>
      <c r="AC948" s="152"/>
      <c r="AD948" s="32">
        <f>X948+AA948+AB948</f>
        <v>43</v>
      </c>
      <c r="AE948" s="32">
        <f>Y948+AB948</f>
        <v>0</v>
      </c>
      <c r="AF948" s="32">
        <f>Z948+AC948</f>
        <v>0</v>
      </c>
      <c r="AG948" s="32"/>
      <c r="AH948" s="152"/>
      <c r="AI948" s="152"/>
      <c r="AJ948" s="152"/>
      <c r="AK948" s="152"/>
      <c r="AL948" s="32">
        <f>AD948+AH948+AI948</f>
        <v>43</v>
      </c>
      <c r="AM948" s="32">
        <f>AE948+AI948</f>
        <v>0</v>
      </c>
      <c r="AN948" s="32">
        <f>AF948+AJ948</f>
        <v>0</v>
      </c>
      <c r="AO948" s="32">
        <f>AH948+AK948</f>
        <v>0</v>
      </c>
      <c r="AP948" s="32"/>
      <c r="AQ948" s="32"/>
      <c r="AR948" s="32"/>
      <c r="AS948" s="32"/>
      <c r="AT948" s="32">
        <f>AL948+AP948+AQ948</f>
        <v>43</v>
      </c>
      <c r="AU948" s="32">
        <f>AM948+AQ948</f>
        <v>0</v>
      </c>
      <c r="AV948" s="32">
        <f>AN948+AR948</f>
        <v>0</v>
      </c>
      <c r="AW948" s="32">
        <f>AP948+AS948</f>
        <v>0</v>
      </c>
    </row>
    <row r="949" spans="1:49" s="7" customFormat="1" ht="50.25">
      <c r="A949" s="29" t="s">
        <v>215</v>
      </c>
      <c r="B949" s="46" t="s">
        <v>9</v>
      </c>
      <c r="C949" s="46" t="s">
        <v>51</v>
      </c>
      <c r="D949" s="46" t="s">
        <v>537</v>
      </c>
      <c r="E949" s="46"/>
      <c r="F949" s="32">
        <f t="shared" ref="F949:U950" si="1608">F950</f>
        <v>174</v>
      </c>
      <c r="G949" s="32">
        <f t="shared" si="1608"/>
        <v>0</v>
      </c>
      <c r="H949" s="32">
        <f t="shared" ref="F949:H950" si="1609">H950</f>
        <v>0</v>
      </c>
      <c r="I949" s="152">
        <f t="shared" si="1608"/>
        <v>0</v>
      </c>
      <c r="J949" s="152">
        <f t="shared" si="1608"/>
        <v>0</v>
      </c>
      <c r="K949" s="152">
        <f t="shared" si="1608"/>
        <v>0</v>
      </c>
      <c r="L949" s="32">
        <f t="shared" si="1608"/>
        <v>174</v>
      </c>
      <c r="M949" s="32">
        <f t="shared" si="1608"/>
        <v>0</v>
      </c>
      <c r="N949" s="32">
        <f t="shared" si="1608"/>
        <v>0</v>
      </c>
      <c r="O949" s="152">
        <f t="shared" si="1608"/>
        <v>0</v>
      </c>
      <c r="P949" s="152">
        <f t="shared" si="1608"/>
        <v>0</v>
      </c>
      <c r="Q949" s="152">
        <f t="shared" si="1608"/>
        <v>0</v>
      </c>
      <c r="R949" s="32">
        <f t="shared" si="1608"/>
        <v>174</v>
      </c>
      <c r="S949" s="32">
        <f t="shared" si="1608"/>
        <v>0</v>
      </c>
      <c r="T949" s="32">
        <f t="shared" si="1608"/>
        <v>0</v>
      </c>
      <c r="U949" s="152">
        <f t="shared" si="1608"/>
        <v>0</v>
      </c>
      <c r="V949" s="152">
        <f t="shared" ref="U949:AL950" si="1610">V950</f>
        <v>0</v>
      </c>
      <c r="W949" s="152">
        <f t="shared" si="1610"/>
        <v>0</v>
      </c>
      <c r="X949" s="32">
        <f t="shared" si="1610"/>
        <v>174</v>
      </c>
      <c r="Y949" s="32">
        <f t="shared" si="1610"/>
        <v>0</v>
      </c>
      <c r="Z949" s="32">
        <f t="shared" si="1610"/>
        <v>0</v>
      </c>
      <c r="AA949" s="152">
        <f t="shared" si="1610"/>
        <v>0</v>
      </c>
      <c r="AB949" s="152">
        <f t="shared" si="1610"/>
        <v>0</v>
      </c>
      <c r="AC949" s="152">
        <f t="shared" si="1610"/>
        <v>0</v>
      </c>
      <c r="AD949" s="32">
        <f t="shared" si="1610"/>
        <v>174</v>
      </c>
      <c r="AE949" s="32">
        <f t="shared" si="1610"/>
        <v>0</v>
      </c>
      <c r="AF949" s="32">
        <f t="shared" si="1610"/>
        <v>0</v>
      </c>
      <c r="AG949" s="32"/>
      <c r="AH949" s="152">
        <f t="shared" si="1610"/>
        <v>0</v>
      </c>
      <c r="AI949" s="152">
        <f t="shared" si="1610"/>
        <v>0</v>
      </c>
      <c r="AJ949" s="152">
        <f t="shared" si="1610"/>
        <v>0</v>
      </c>
      <c r="AK949" s="152">
        <f t="shared" si="1610"/>
        <v>0</v>
      </c>
      <c r="AL949" s="32">
        <f t="shared" si="1610"/>
        <v>174</v>
      </c>
      <c r="AM949" s="32">
        <f t="shared" ref="AH949:AW950" si="1611">AM950</f>
        <v>0</v>
      </c>
      <c r="AN949" s="32">
        <f t="shared" si="1611"/>
        <v>0</v>
      </c>
      <c r="AO949" s="32">
        <f t="shared" si="1611"/>
        <v>0</v>
      </c>
      <c r="AP949" s="32">
        <f t="shared" si="1611"/>
        <v>0</v>
      </c>
      <c r="AQ949" s="32">
        <f t="shared" si="1611"/>
        <v>0</v>
      </c>
      <c r="AR949" s="32">
        <f t="shared" si="1611"/>
        <v>0</v>
      </c>
      <c r="AS949" s="32">
        <f t="shared" si="1611"/>
        <v>0</v>
      </c>
      <c r="AT949" s="32">
        <f t="shared" si="1611"/>
        <v>174</v>
      </c>
      <c r="AU949" s="32">
        <f t="shared" si="1611"/>
        <v>0</v>
      </c>
      <c r="AV949" s="32">
        <f t="shared" si="1611"/>
        <v>0</v>
      </c>
      <c r="AW949" s="32">
        <f t="shared" si="1611"/>
        <v>0</v>
      </c>
    </row>
    <row r="950" spans="1:49" s="7" customFormat="1" ht="33" customHeight="1">
      <c r="A950" s="49" t="s">
        <v>100</v>
      </c>
      <c r="B950" s="46" t="s">
        <v>9</v>
      </c>
      <c r="C950" s="46" t="s">
        <v>51</v>
      </c>
      <c r="D950" s="46" t="s">
        <v>537</v>
      </c>
      <c r="E950" s="46" t="s">
        <v>89</v>
      </c>
      <c r="F950" s="32">
        <f t="shared" si="1609"/>
        <v>174</v>
      </c>
      <c r="G950" s="32">
        <f t="shared" si="1609"/>
        <v>0</v>
      </c>
      <c r="H950" s="32">
        <f t="shared" si="1609"/>
        <v>0</v>
      </c>
      <c r="I950" s="152">
        <f t="shared" si="1608"/>
        <v>0</v>
      </c>
      <c r="J950" s="152">
        <f t="shared" si="1608"/>
        <v>0</v>
      </c>
      <c r="K950" s="152">
        <f t="shared" si="1608"/>
        <v>0</v>
      </c>
      <c r="L950" s="32">
        <f t="shared" si="1608"/>
        <v>174</v>
      </c>
      <c r="M950" s="32">
        <f t="shared" si="1608"/>
        <v>0</v>
      </c>
      <c r="N950" s="32">
        <f t="shared" si="1608"/>
        <v>0</v>
      </c>
      <c r="O950" s="152">
        <f t="shared" si="1608"/>
        <v>0</v>
      </c>
      <c r="P950" s="152">
        <f t="shared" si="1608"/>
        <v>0</v>
      </c>
      <c r="Q950" s="152">
        <f t="shared" si="1608"/>
        <v>0</v>
      </c>
      <c r="R950" s="32">
        <f t="shared" si="1608"/>
        <v>174</v>
      </c>
      <c r="S950" s="32">
        <f t="shared" si="1608"/>
        <v>0</v>
      </c>
      <c r="T950" s="32">
        <f t="shared" si="1608"/>
        <v>0</v>
      </c>
      <c r="U950" s="152">
        <f t="shared" si="1610"/>
        <v>0</v>
      </c>
      <c r="V950" s="152">
        <f t="shared" si="1610"/>
        <v>0</v>
      </c>
      <c r="W950" s="152">
        <f t="shared" si="1610"/>
        <v>0</v>
      </c>
      <c r="X950" s="32">
        <f t="shared" si="1610"/>
        <v>174</v>
      </c>
      <c r="Y950" s="32">
        <f t="shared" si="1610"/>
        <v>0</v>
      </c>
      <c r="Z950" s="32">
        <f t="shared" si="1610"/>
        <v>0</v>
      </c>
      <c r="AA950" s="152">
        <f t="shared" si="1610"/>
        <v>0</v>
      </c>
      <c r="AB950" s="152">
        <f t="shared" si="1610"/>
        <v>0</v>
      </c>
      <c r="AC950" s="152">
        <f t="shared" si="1610"/>
        <v>0</v>
      </c>
      <c r="AD950" s="32">
        <f t="shared" si="1610"/>
        <v>174</v>
      </c>
      <c r="AE950" s="32">
        <f t="shared" si="1610"/>
        <v>0</v>
      </c>
      <c r="AF950" s="32">
        <f t="shared" si="1610"/>
        <v>0</v>
      </c>
      <c r="AG950" s="32"/>
      <c r="AH950" s="152">
        <f t="shared" si="1611"/>
        <v>0</v>
      </c>
      <c r="AI950" s="152">
        <f t="shared" si="1611"/>
        <v>0</v>
      </c>
      <c r="AJ950" s="152">
        <f t="shared" si="1611"/>
        <v>0</v>
      </c>
      <c r="AK950" s="152">
        <f t="shared" si="1611"/>
        <v>0</v>
      </c>
      <c r="AL950" s="32">
        <f t="shared" si="1611"/>
        <v>174</v>
      </c>
      <c r="AM950" s="32">
        <f t="shared" si="1611"/>
        <v>0</v>
      </c>
      <c r="AN950" s="32">
        <f t="shared" si="1611"/>
        <v>0</v>
      </c>
      <c r="AO950" s="32">
        <f t="shared" si="1611"/>
        <v>0</v>
      </c>
      <c r="AP950" s="32">
        <f t="shared" si="1611"/>
        <v>0</v>
      </c>
      <c r="AQ950" s="32">
        <f t="shared" si="1611"/>
        <v>0</v>
      </c>
      <c r="AR950" s="32">
        <f t="shared" si="1611"/>
        <v>0</v>
      </c>
      <c r="AS950" s="32">
        <f t="shared" si="1611"/>
        <v>0</v>
      </c>
      <c r="AT950" s="32">
        <f t="shared" si="1611"/>
        <v>174</v>
      </c>
      <c r="AU950" s="32">
        <f t="shared" si="1611"/>
        <v>0</v>
      </c>
      <c r="AV950" s="32">
        <f t="shared" si="1611"/>
        <v>0</v>
      </c>
      <c r="AW950" s="32">
        <f t="shared" si="1611"/>
        <v>0</v>
      </c>
    </row>
    <row r="951" spans="1:49" s="7" customFormat="1" ht="33.75">
      <c r="A951" s="29" t="s">
        <v>197</v>
      </c>
      <c r="B951" s="46" t="s">
        <v>9</v>
      </c>
      <c r="C951" s="46" t="s">
        <v>51</v>
      </c>
      <c r="D951" s="46" t="s">
        <v>537</v>
      </c>
      <c r="E951" s="46" t="s">
        <v>196</v>
      </c>
      <c r="F951" s="32">
        <v>174</v>
      </c>
      <c r="G951" s="32"/>
      <c r="H951" s="32"/>
      <c r="I951" s="152"/>
      <c r="J951" s="152"/>
      <c r="K951" s="152"/>
      <c r="L951" s="32">
        <f>F951+I951+J951</f>
        <v>174</v>
      </c>
      <c r="M951" s="32">
        <f>G951+J951</f>
        <v>0</v>
      </c>
      <c r="N951" s="32">
        <f>H951+K951</f>
        <v>0</v>
      </c>
      <c r="O951" s="152"/>
      <c r="P951" s="152"/>
      <c r="Q951" s="152"/>
      <c r="R951" s="32">
        <f>L951+O951+P951</f>
        <v>174</v>
      </c>
      <c r="S951" s="32">
        <f>M951+P951</f>
        <v>0</v>
      </c>
      <c r="T951" s="32">
        <f>N951+Q951</f>
        <v>0</v>
      </c>
      <c r="U951" s="152"/>
      <c r="V951" s="152"/>
      <c r="W951" s="152"/>
      <c r="X951" s="32">
        <f>R951+U951+V951</f>
        <v>174</v>
      </c>
      <c r="Y951" s="32">
        <f>S951+V951</f>
        <v>0</v>
      </c>
      <c r="Z951" s="32">
        <f>T951+W951</f>
        <v>0</v>
      </c>
      <c r="AA951" s="152"/>
      <c r="AB951" s="152"/>
      <c r="AC951" s="152"/>
      <c r="AD951" s="32">
        <f>X951+AA951+AB951</f>
        <v>174</v>
      </c>
      <c r="AE951" s="32">
        <f>Y951+AB951</f>
        <v>0</v>
      </c>
      <c r="AF951" s="32">
        <f>Z951+AC951</f>
        <v>0</v>
      </c>
      <c r="AG951" s="32"/>
      <c r="AH951" s="152"/>
      <c r="AI951" s="152"/>
      <c r="AJ951" s="152"/>
      <c r="AK951" s="152"/>
      <c r="AL951" s="32">
        <f>AD951+AH951+AI951</f>
        <v>174</v>
      </c>
      <c r="AM951" s="32">
        <f>AE951+AI951</f>
        <v>0</v>
      </c>
      <c r="AN951" s="32">
        <f>AF951+AJ951</f>
        <v>0</v>
      </c>
      <c r="AO951" s="32">
        <f>AH951+AK951</f>
        <v>0</v>
      </c>
      <c r="AP951" s="32"/>
      <c r="AQ951" s="32"/>
      <c r="AR951" s="32"/>
      <c r="AS951" s="32"/>
      <c r="AT951" s="32">
        <f>AL951+AP951+AQ951</f>
        <v>174</v>
      </c>
      <c r="AU951" s="32">
        <f>AM951+AQ951</f>
        <v>0</v>
      </c>
      <c r="AV951" s="32">
        <f>AN951+AR951</f>
        <v>0</v>
      </c>
      <c r="AW951" s="32">
        <f>AP951+AS951</f>
        <v>0</v>
      </c>
    </row>
    <row r="952" spans="1:49" s="7" customFormat="1" ht="50.25">
      <c r="A952" s="29" t="s">
        <v>415</v>
      </c>
      <c r="B952" s="46" t="s">
        <v>9</v>
      </c>
      <c r="C952" s="46" t="s">
        <v>51</v>
      </c>
      <c r="D952" s="46" t="s">
        <v>538</v>
      </c>
      <c r="E952" s="46"/>
      <c r="F952" s="32">
        <f t="shared" ref="F952:U953" si="1612">F953</f>
        <v>300</v>
      </c>
      <c r="G952" s="32">
        <f t="shared" si="1612"/>
        <v>0</v>
      </c>
      <c r="H952" s="32">
        <f t="shared" ref="F952:H953" si="1613">H953</f>
        <v>0</v>
      </c>
      <c r="I952" s="152">
        <f t="shared" si="1612"/>
        <v>0</v>
      </c>
      <c r="J952" s="152">
        <f t="shared" si="1612"/>
        <v>0</v>
      </c>
      <c r="K952" s="152">
        <f t="shared" si="1612"/>
        <v>0</v>
      </c>
      <c r="L952" s="32">
        <f t="shared" si="1612"/>
        <v>300</v>
      </c>
      <c r="M952" s="32">
        <f t="shared" si="1612"/>
        <v>0</v>
      </c>
      <c r="N952" s="32">
        <f t="shared" si="1612"/>
        <v>0</v>
      </c>
      <c r="O952" s="152">
        <f t="shared" si="1612"/>
        <v>0</v>
      </c>
      <c r="P952" s="152">
        <f t="shared" si="1612"/>
        <v>0</v>
      </c>
      <c r="Q952" s="152">
        <f t="shared" si="1612"/>
        <v>0</v>
      </c>
      <c r="R952" s="32">
        <f t="shared" si="1612"/>
        <v>300</v>
      </c>
      <c r="S952" s="32">
        <f t="shared" si="1612"/>
        <v>0</v>
      </c>
      <c r="T952" s="32">
        <f t="shared" si="1612"/>
        <v>0</v>
      </c>
      <c r="U952" s="152">
        <f t="shared" si="1612"/>
        <v>0</v>
      </c>
      <c r="V952" s="152">
        <f t="shared" ref="U952:AL953" si="1614">V953</f>
        <v>0</v>
      </c>
      <c r="W952" s="152">
        <f t="shared" si="1614"/>
        <v>0</v>
      </c>
      <c r="X952" s="32">
        <f t="shared" si="1614"/>
        <v>300</v>
      </c>
      <c r="Y952" s="32">
        <f t="shared" si="1614"/>
        <v>0</v>
      </c>
      <c r="Z952" s="32">
        <f t="shared" si="1614"/>
        <v>0</v>
      </c>
      <c r="AA952" s="152">
        <f t="shared" si="1614"/>
        <v>0</v>
      </c>
      <c r="AB952" s="152">
        <f t="shared" si="1614"/>
        <v>0</v>
      </c>
      <c r="AC952" s="152">
        <f t="shared" si="1614"/>
        <v>0</v>
      </c>
      <c r="AD952" s="32">
        <f t="shared" si="1614"/>
        <v>300</v>
      </c>
      <c r="AE952" s="32">
        <f t="shared" si="1614"/>
        <v>0</v>
      </c>
      <c r="AF952" s="32">
        <f t="shared" si="1614"/>
        <v>0</v>
      </c>
      <c r="AG952" s="32"/>
      <c r="AH952" s="152">
        <f t="shared" si="1614"/>
        <v>0</v>
      </c>
      <c r="AI952" s="152">
        <f t="shared" si="1614"/>
        <v>0</v>
      </c>
      <c r="AJ952" s="152">
        <f t="shared" si="1614"/>
        <v>0</v>
      </c>
      <c r="AK952" s="152">
        <f t="shared" si="1614"/>
        <v>0</v>
      </c>
      <c r="AL952" s="32">
        <f t="shared" si="1614"/>
        <v>300</v>
      </c>
      <c r="AM952" s="32">
        <f t="shared" ref="AH952:AW953" si="1615">AM953</f>
        <v>0</v>
      </c>
      <c r="AN952" s="32">
        <f t="shared" si="1615"/>
        <v>0</v>
      </c>
      <c r="AO952" s="32">
        <f t="shared" si="1615"/>
        <v>0</v>
      </c>
      <c r="AP952" s="32">
        <f t="shared" si="1615"/>
        <v>0</v>
      </c>
      <c r="AQ952" s="32">
        <f t="shared" si="1615"/>
        <v>0</v>
      </c>
      <c r="AR952" s="32">
        <f t="shared" si="1615"/>
        <v>0</v>
      </c>
      <c r="AS952" s="32">
        <f t="shared" si="1615"/>
        <v>0</v>
      </c>
      <c r="AT952" s="32">
        <f t="shared" si="1615"/>
        <v>300</v>
      </c>
      <c r="AU952" s="32">
        <f t="shared" si="1615"/>
        <v>0</v>
      </c>
      <c r="AV952" s="32">
        <f t="shared" si="1615"/>
        <v>0</v>
      </c>
      <c r="AW952" s="32">
        <f t="shared" si="1615"/>
        <v>0</v>
      </c>
    </row>
    <row r="953" spans="1:49" s="7" customFormat="1" ht="33" customHeight="1">
      <c r="A953" s="49" t="s">
        <v>100</v>
      </c>
      <c r="B953" s="46" t="s">
        <v>9</v>
      </c>
      <c r="C953" s="46" t="s">
        <v>51</v>
      </c>
      <c r="D953" s="46" t="s">
        <v>538</v>
      </c>
      <c r="E953" s="46" t="s">
        <v>89</v>
      </c>
      <c r="F953" s="32">
        <f t="shared" si="1613"/>
        <v>300</v>
      </c>
      <c r="G953" s="32">
        <f t="shared" si="1613"/>
        <v>0</v>
      </c>
      <c r="H953" s="32">
        <f t="shared" si="1613"/>
        <v>0</v>
      </c>
      <c r="I953" s="152">
        <f t="shared" si="1612"/>
        <v>0</v>
      </c>
      <c r="J953" s="152">
        <f t="shared" si="1612"/>
        <v>0</v>
      </c>
      <c r="K953" s="152">
        <f t="shared" si="1612"/>
        <v>0</v>
      </c>
      <c r="L953" s="32">
        <f t="shared" si="1612"/>
        <v>300</v>
      </c>
      <c r="M953" s="32">
        <f t="shared" si="1612"/>
        <v>0</v>
      </c>
      <c r="N953" s="32">
        <f t="shared" si="1612"/>
        <v>0</v>
      </c>
      <c r="O953" s="152">
        <f t="shared" si="1612"/>
        <v>0</v>
      </c>
      <c r="P953" s="152">
        <f t="shared" si="1612"/>
        <v>0</v>
      </c>
      <c r="Q953" s="152">
        <f t="shared" si="1612"/>
        <v>0</v>
      </c>
      <c r="R953" s="32">
        <f t="shared" si="1612"/>
        <v>300</v>
      </c>
      <c r="S953" s="32">
        <f t="shared" si="1612"/>
        <v>0</v>
      </c>
      <c r="T953" s="32">
        <f t="shared" si="1612"/>
        <v>0</v>
      </c>
      <c r="U953" s="152">
        <f t="shared" si="1614"/>
        <v>0</v>
      </c>
      <c r="V953" s="152">
        <f t="shared" si="1614"/>
        <v>0</v>
      </c>
      <c r="W953" s="152">
        <f t="shared" si="1614"/>
        <v>0</v>
      </c>
      <c r="X953" s="32">
        <f t="shared" si="1614"/>
        <v>300</v>
      </c>
      <c r="Y953" s="32">
        <f t="shared" si="1614"/>
        <v>0</v>
      </c>
      <c r="Z953" s="32">
        <f t="shared" si="1614"/>
        <v>0</v>
      </c>
      <c r="AA953" s="152">
        <f t="shared" si="1614"/>
        <v>0</v>
      </c>
      <c r="AB953" s="152">
        <f t="shared" si="1614"/>
        <v>0</v>
      </c>
      <c r="AC953" s="152">
        <f t="shared" si="1614"/>
        <v>0</v>
      </c>
      <c r="AD953" s="32">
        <f t="shared" si="1614"/>
        <v>300</v>
      </c>
      <c r="AE953" s="32">
        <f t="shared" si="1614"/>
        <v>0</v>
      </c>
      <c r="AF953" s="32">
        <f t="shared" si="1614"/>
        <v>0</v>
      </c>
      <c r="AG953" s="32"/>
      <c r="AH953" s="152">
        <f t="shared" si="1615"/>
        <v>0</v>
      </c>
      <c r="AI953" s="152">
        <f t="shared" si="1615"/>
        <v>0</v>
      </c>
      <c r="AJ953" s="152">
        <f t="shared" si="1615"/>
        <v>0</v>
      </c>
      <c r="AK953" s="152">
        <f t="shared" si="1615"/>
        <v>0</v>
      </c>
      <c r="AL953" s="32">
        <f t="shared" si="1615"/>
        <v>300</v>
      </c>
      <c r="AM953" s="32">
        <f t="shared" si="1615"/>
        <v>0</v>
      </c>
      <c r="AN953" s="32">
        <f t="shared" si="1615"/>
        <v>0</v>
      </c>
      <c r="AO953" s="32">
        <f t="shared" si="1615"/>
        <v>0</v>
      </c>
      <c r="AP953" s="32">
        <f t="shared" si="1615"/>
        <v>0</v>
      </c>
      <c r="AQ953" s="32">
        <f t="shared" si="1615"/>
        <v>0</v>
      </c>
      <c r="AR953" s="32">
        <f t="shared" si="1615"/>
        <v>0</v>
      </c>
      <c r="AS953" s="32">
        <f t="shared" si="1615"/>
        <v>0</v>
      </c>
      <c r="AT953" s="32">
        <f t="shared" si="1615"/>
        <v>300</v>
      </c>
      <c r="AU953" s="32">
        <f t="shared" si="1615"/>
        <v>0</v>
      </c>
      <c r="AV953" s="32">
        <f t="shared" si="1615"/>
        <v>0</v>
      </c>
      <c r="AW953" s="32">
        <f t="shared" si="1615"/>
        <v>0</v>
      </c>
    </row>
    <row r="954" spans="1:49" s="7" customFormat="1" ht="33.75">
      <c r="A954" s="29" t="s">
        <v>197</v>
      </c>
      <c r="B954" s="46" t="s">
        <v>9</v>
      </c>
      <c r="C954" s="46" t="s">
        <v>51</v>
      </c>
      <c r="D954" s="46" t="s">
        <v>538</v>
      </c>
      <c r="E954" s="46" t="s">
        <v>196</v>
      </c>
      <c r="F954" s="32">
        <v>300</v>
      </c>
      <c r="G954" s="32"/>
      <c r="H954" s="32"/>
      <c r="I954" s="152"/>
      <c r="J954" s="152"/>
      <c r="K954" s="152"/>
      <c r="L954" s="32">
        <f>F954+I954+J954</f>
        <v>300</v>
      </c>
      <c r="M954" s="32">
        <f>G954+J954</f>
        <v>0</v>
      </c>
      <c r="N954" s="32">
        <f>H954+K954</f>
        <v>0</v>
      </c>
      <c r="O954" s="152"/>
      <c r="P954" s="152"/>
      <c r="Q954" s="152"/>
      <c r="R954" s="32">
        <f>L954+O954+P954</f>
        <v>300</v>
      </c>
      <c r="S954" s="32">
        <f>M954+P954</f>
        <v>0</v>
      </c>
      <c r="T954" s="32">
        <f>N954+Q954</f>
        <v>0</v>
      </c>
      <c r="U954" s="152"/>
      <c r="V954" s="152"/>
      <c r="W954" s="152"/>
      <c r="X954" s="32">
        <f>R954+U954+V954</f>
        <v>300</v>
      </c>
      <c r="Y954" s="32">
        <f>S954+V954</f>
        <v>0</v>
      </c>
      <c r="Z954" s="32">
        <f>T954+W954</f>
        <v>0</v>
      </c>
      <c r="AA954" s="152"/>
      <c r="AB954" s="152"/>
      <c r="AC954" s="152"/>
      <c r="AD954" s="32">
        <f>X954+AA954+AB954</f>
        <v>300</v>
      </c>
      <c r="AE954" s="32">
        <f>Y954+AB954</f>
        <v>0</v>
      </c>
      <c r="AF954" s="32">
        <f>Z954+AC954</f>
        <v>0</v>
      </c>
      <c r="AG954" s="32"/>
      <c r="AH954" s="152"/>
      <c r="AI954" s="152"/>
      <c r="AJ954" s="152"/>
      <c r="AK954" s="152"/>
      <c r="AL954" s="32">
        <f>AD954+AH954+AI954</f>
        <v>300</v>
      </c>
      <c r="AM954" s="32">
        <f>AE954+AI954</f>
        <v>0</v>
      </c>
      <c r="AN954" s="32">
        <f>AF954+AJ954</f>
        <v>0</v>
      </c>
      <c r="AO954" s="32">
        <f>AH954+AK954</f>
        <v>0</v>
      </c>
      <c r="AP954" s="32"/>
      <c r="AQ954" s="32"/>
      <c r="AR954" s="32"/>
      <c r="AS954" s="32"/>
      <c r="AT954" s="32">
        <f>AL954+AP954+AQ954</f>
        <v>300</v>
      </c>
      <c r="AU954" s="32">
        <f>AM954+AQ954</f>
        <v>0</v>
      </c>
      <c r="AV954" s="32">
        <f>AN954+AR954</f>
        <v>0</v>
      </c>
      <c r="AW954" s="32">
        <f>AP954+AS954</f>
        <v>0</v>
      </c>
    </row>
    <row r="955" spans="1:49" s="7" customFormat="1" ht="50.25">
      <c r="A955" s="29" t="s">
        <v>583</v>
      </c>
      <c r="B955" s="46" t="s">
        <v>9</v>
      </c>
      <c r="C955" s="46" t="s">
        <v>51</v>
      </c>
      <c r="D955" s="46" t="s">
        <v>584</v>
      </c>
      <c r="E955" s="46"/>
      <c r="F955" s="32">
        <f>F956</f>
        <v>6844</v>
      </c>
      <c r="G955" s="32">
        <f t="shared" ref="G955:V956" si="1616">G956</f>
        <v>0</v>
      </c>
      <c r="H955" s="32">
        <f t="shared" si="1616"/>
        <v>0</v>
      </c>
      <c r="I955" s="152">
        <f t="shared" si="1616"/>
        <v>0</v>
      </c>
      <c r="J955" s="152">
        <f t="shared" si="1616"/>
        <v>0</v>
      </c>
      <c r="K955" s="152">
        <f t="shared" si="1616"/>
        <v>0</v>
      </c>
      <c r="L955" s="32">
        <f t="shared" si="1616"/>
        <v>6844</v>
      </c>
      <c r="M955" s="32">
        <f t="shared" si="1616"/>
        <v>0</v>
      </c>
      <c r="N955" s="32">
        <f t="shared" si="1616"/>
        <v>0</v>
      </c>
      <c r="O955" s="152">
        <f t="shared" si="1616"/>
        <v>0</v>
      </c>
      <c r="P955" s="152">
        <f t="shared" si="1616"/>
        <v>0</v>
      </c>
      <c r="Q955" s="152">
        <f t="shared" si="1616"/>
        <v>0</v>
      </c>
      <c r="R955" s="32">
        <f t="shared" si="1616"/>
        <v>6844</v>
      </c>
      <c r="S955" s="32">
        <f t="shared" si="1616"/>
        <v>0</v>
      </c>
      <c r="T955" s="32">
        <f t="shared" si="1616"/>
        <v>0</v>
      </c>
      <c r="U955" s="152">
        <f t="shared" si="1616"/>
        <v>0</v>
      </c>
      <c r="V955" s="152">
        <f t="shared" si="1616"/>
        <v>0</v>
      </c>
      <c r="W955" s="152">
        <f t="shared" ref="U955:AL956" si="1617">W956</f>
        <v>0</v>
      </c>
      <c r="X955" s="32">
        <f t="shared" si="1617"/>
        <v>6844</v>
      </c>
      <c r="Y955" s="32">
        <f t="shared" si="1617"/>
        <v>0</v>
      </c>
      <c r="Z955" s="32">
        <f t="shared" si="1617"/>
        <v>0</v>
      </c>
      <c r="AA955" s="152">
        <f t="shared" si="1617"/>
        <v>0</v>
      </c>
      <c r="AB955" s="152">
        <f t="shared" si="1617"/>
        <v>0</v>
      </c>
      <c r="AC955" s="152">
        <f t="shared" si="1617"/>
        <v>0</v>
      </c>
      <c r="AD955" s="32">
        <f t="shared" si="1617"/>
        <v>6844</v>
      </c>
      <c r="AE955" s="32">
        <f t="shared" si="1617"/>
        <v>0</v>
      </c>
      <c r="AF955" s="32">
        <f t="shared" si="1617"/>
        <v>0</v>
      </c>
      <c r="AG955" s="32"/>
      <c r="AH955" s="152">
        <f t="shared" si="1617"/>
        <v>0</v>
      </c>
      <c r="AI955" s="152">
        <f t="shared" si="1617"/>
        <v>0</v>
      </c>
      <c r="AJ955" s="152">
        <f t="shared" si="1617"/>
        <v>0</v>
      </c>
      <c r="AK955" s="152">
        <f t="shared" si="1617"/>
        <v>0</v>
      </c>
      <c r="AL955" s="32">
        <f t="shared" si="1617"/>
        <v>6844</v>
      </c>
      <c r="AM955" s="32">
        <f t="shared" ref="AH955:AW956" si="1618">AM956</f>
        <v>0</v>
      </c>
      <c r="AN955" s="32">
        <f t="shared" si="1618"/>
        <v>0</v>
      </c>
      <c r="AO955" s="32">
        <f t="shared" si="1618"/>
        <v>0</v>
      </c>
      <c r="AP955" s="32">
        <f t="shared" si="1618"/>
        <v>0</v>
      </c>
      <c r="AQ955" s="32">
        <f t="shared" si="1618"/>
        <v>0</v>
      </c>
      <c r="AR955" s="32">
        <f t="shared" si="1618"/>
        <v>0</v>
      </c>
      <c r="AS955" s="32">
        <f t="shared" si="1618"/>
        <v>0</v>
      </c>
      <c r="AT955" s="32">
        <f t="shared" si="1618"/>
        <v>6844</v>
      </c>
      <c r="AU955" s="32">
        <f t="shared" si="1618"/>
        <v>0</v>
      </c>
      <c r="AV955" s="32">
        <f t="shared" si="1618"/>
        <v>0</v>
      </c>
      <c r="AW955" s="32">
        <f t="shared" si="1618"/>
        <v>0</v>
      </c>
    </row>
    <row r="956" spans="1:49" s="7" customFormat="1" ht="33.75">
      <c r="A956" s="29" t="s">
        <v>100</v>
      </c>
      <c r="B956" s="46" t="s">
        <v>9</v>
      </c>
      <c r="C956" s="46" t="s">
        <v>51</v>
      </c>
      <c r="D956" s="46" t="s">
        <v>584</v>
      </c>
      <c r="E956" s="46" t="s">
        <v>89</v>
      </c>
      <c r="F956" s="32">
        <f>F957</f>
        <v>6844</v>
      </c>
      <c r="G956" s="32">
        <f t="shared" si="1616"/>
        <v>0</v>
      </c>
      <c r="H956" s="32">
        <f t="shared" si="1616"/>
        <v>0</v>
      </c>
      <c r="I956" s="152">
        <f t="shared" si="1616"/>
        <v>0</v>
      </c>
      <c r="J956" s="152">
        <f t="shared" si="1616"/>
        <v>0</v>
      </c>
      <c r="K956" s="152">
        <f t="shared" si="1616"/>
        <v>0</v>
      </c>
      <c r="L956" s="32">
        <f t="shared" si="1616"/>
        <v>6844</v>
      </c>
      <c r="M956" s="32">
        <f t="shared" si="1616"/>
        <v>0</v>
      </c>
      <c r="N956" s="32">
        <f t="shared" si="1616"/>
        <v>0</v>
      </c>
      <c r="O956" s="152">
        <f t="shared" si="1616"/>
        <v>0</v>
      </c>
      <c r="P956" s="152">
        <f t="shared" si="1616"/>
        <v>0</v>
      </c>
      <c r="Q956" s="152">
        <f t="shared" si="1616"/>
        <v>0</v>
      </c>
      <c r="R956" s="32">
        <f t="shared" si="1616"/>
        <v>6844</v>
      </c>
      <c r="S956" s="32">
        <f t="shared" si="1616"/>
        <v>0</v>
      </c>
      <c r="T956" s="32">
        <f t="shared" si="1616"/>
        <v>0</v>
      </c>
      <c r="U956" s="152">
        <f t="shared" si="1617"/>
        <v>0</v>
      </c>
      <c r="V956" s="152">
        <f t="shared" si="1617"/>
        <v>0</v>
      </c>
      <c r="W956" s="152">
        <f t="shared" si="1617"/>
        <v>0</v>
      </c>
      <c r="X956" s="32">
        <f t="shared" si="1617"/>
        <v>6844</v>
      </c>
      <c r="Y956" s="32">
        <f t="shared" si="1617"/>
        <v>0</v>
      </c>
      <c r="Z956" s="32">
        <f t="shared" si="1617"/>
        <v>0</v>
      </c>
      <c r="AA956" s="152">
        <f t="shared" si="1617"/>
        <v>0</v>
      </c>
      <c r="AB956" s="152">
        <f t="shared" si="1617"/>
        <v>0</v>
      </c>
      <c r="AC956" s="152">
        <f t="shared" si="1617"/>
        <v>0</v>
      </c>
      <c r="AD956" s="32">
        <f t="shared" si="1617"/>
        <v>6844</v>
      </c>
      <c r="AE956" s="32">
        <f t="shared" si="1617"/>
        <v>0</v>
      </c>
      <c r="AF956" s="32">
        <f t="shared" si="1617"/>
        <v>0</v>
      </c>
      <c r="AG956" s="32"/>
      <c r="AH956" s="152">
        <f t="shared" si="1618"/>
        <v>0</v>
      </c>
      <c r="AI956" s="152">
        <f t="shared" si="1618"/>
        <v>0</v>
      </c>
      <c r="AJ956" s="152">
        <f t="shared" si="1618"/>
        <v>0</v>
      </c>
      <c r="AK956" s="152">
        <f t="shared" si="1618"/>
        <v>0</v>
      </c>
      <c r="AL956" s="32">
        <f t="shared" si="1618"/>
        <v>6844</v>
      </c>
      <c r="AM956" s="32">
        <f t="shared" si="1618"/>
        <v>0</v>
      </c>
      <c r="AN956" s="32">
        <f t="shared" si="1618"/>
        <v>0</v>
      </c>
      <c r="AO956" s="32">
        <f t="shared" si="1618"/>
        <v>0</v>
      </c>
      <c r="AP956" s="32">
        <f t="shared" si="1618"/>
        <v>0</v>
      </c>
      <c r="AQ956" s="32">
        <f t="shared" si="1618"/>
        <v>0</v>
      </c>
      <c r="AR956" s="32">
        <f t="shared" si="1618"/>
        <v>0</v>
      </c>
      <c r="AS956" s="32">
        <f t="shared" si="1618"/>
        <v>0</v>
      </c>
      <c r="AT956" s="32">
        <f t="shared" si="1618"/>
        <v>6844</v>
      </c>
      <c r="AU956" s="32">
        <f t="shared" si="1618"/>
        <v>0</v>
      </c>
      <c r="AV956" s="32">
        <f t="shared" si="1618"/>
        <v>0</v>
      </c>
      <c r="AW956" s="32">
        <f t="shared" si="1618"/>
        <v>0</v>
      </c>
    </row>
    <row r="957" spans="1:49" s="7" customFormat="1" ht="33.75">
      <c r="A957" s="29" t="s">
        <v>197</v>
      </c>
      <c r="B957" s="46" t="s">
        <v>9</v>
      </c>
      <c r="C957" s="46" t="s">
        <v>51</v>
      </c>
      <c r="D957" s="46" t="s">
        <v>584</v>
      </c>
      <c r="E957" s="46" t="s">
        <v>196</v>
      </c>
      <c r="F957" s="32">
        <v>6844</v>
      </c>
      <c r="G957" s="32"/>
      <c r="H957" s="32"/>
      <c r="I957" s="152"/>
      <c r="J957" s="152"/>
      <c r="K957" s="152"/>
      <c r="L957" s="32">
        <f>F957+I957+J957</f>
        <v>6844</v>
      </c>
      <c r="M957" s="32">
        <f>G957+J957</f>
        <v>0</v>
      </c>
      <c r="N957" s="32">
        <f>H957+K957</f>
        <v>0</v>
      </c>
      <c r="O957" s="152"/>
      <c r="P957" s="152"/>
      <c r="Q957" s="152"/>
      <c r="R957" s="32">
        <f>L957+O957+P957</f>
        <v>6844</v>
      </c>
      <c r="S957" s="32">
        <f>M957+P957</f>
        <v>0</v>
      </c>
      <c r="T957" s="32">
        <f>N957+Q957</f>
        <v>0</v>
      </c>
      <c r="U957" s="152"/>
      <c r="V957" s="152"/>
      <c r="W957" s="152"/>
      <c r="X957" s="32">
        <f>R957+U957+V957</f>
        <v>6844</v>
      </c>
      <c r="Y957" s="32">
        <f>S957+V957</f>
        <v>0</v>
      </c>
      <c r="Z957" s="32">
        <f>T957+W957</f>
        <v>0</v>
      </c>
      <c r="AA957" s="152"/>
      <c r="AB957" s="152"/>
      <c r="AC957" s="152"/>
      <c r="AD957" s="32">
        <f>X957+AA957+AB957</f>
        <v>6844</v>
      </c>
      <c r="AE957" s="32">
        <f>Y957+AB957</f>
        <v>0</v>
      </c>
      <c r="AF957" s="32">
        <f>Z957+AC957</f>
        <v>0</v>
      </c>
      <c r="AG957" s="32"/>
      <c r="AH957" s="152"/>
      <c r="AI957" s="152"/>
      <c r="AJ957" s="152"/>
      <c r="AK957" s="152"/>
      <c r="AL957" s="32">
        <f>AD957+AH957+AI957</f>
        <v>6844</v>
      </c>
      <c r="AM957" s="32">
        <f>AE957+AI957</f>
        <v>0</v>
      </c>
      <c r="AN957" s="32">
        <f>AF957+AJ957</f>
        <v>0</v>
      </c>
      <c r="AO957" s="32">
        <f>AH957+AK957</f>
        <v>0</v>
      </c>
      <c r="AP957" s="32"/>
      <c r="AQ957" s="32"/>
      <c r="AR957" s="32"/>
      <c r="AS957" s="32"/>
      <c r="AT957" s="32">
        <f>AL957+AP957+AQ957</f>
        <v>6844</v>
      </c>
      <c r="AU957" s="32">
        <f>AM957+AQ957</f>
        <v>0</v>
      </c>
      <c r="AV957" s="32">
        <f>AN957+AR957</f>
        <v>0</v>
      </c>
      <c r="AW957" s="32">
        <f>AP957+AS957</f>
        <v>0</v>
      </c>
    </row>
    <row r="958" spans="1:49" s="7" customFormat="1" ht="49.5">
      <c r="A958" s="82" t="s">
        <v>420</v>
      </c>
      <c r="B958" s="30" t="s">
        <v>9</v>
      </c>
      <c r="C958" s="30" t="s">
        <v>51</v>
      </c>
      <c r="D958" s="78" t="s">
        <v>421</v>
      </c>
      <c r="E958" s="30"/>
      <c r="F958" s="34">
        <f t="shared" ref="F958:T958" si="1619">F962+F959</f>
        <v>11024</v>
      </c>
      <c r="G958" s="34">
        <f t="shared" si="1619"/>
        <v>0</v>
      </c>
      <c r="H958" s="34">
        <f t="shared" si="1619"/>
        <v>11913</v>
      </c>
      <c r="I958" s="169">
        <f t="shared" si="1619"/>
        <v>0</v>
      </c>
      <c r="J958" s="169">
        <f t="shared" si="1619"/>
        <v>0</v>
      </c>
      <c r="K958" s="169">
        <f t="shared" si="1619"/>
        <v>0</v>
      </c>
      <c r="L958" s="34">
        <f t="shared" si="1619"/>
        <v>11024</v>
      </c>
      <c r="M958" s="34">
        <f t="shared" si="1619"/>
        <v>0</v>
      </c>
      <c r="N958" s="34">
        <f t="shared" si="1619"/>
        <v>11913</v>
      </c>
      <c r="O958" s="169">
        <f t="shared" si="1619"/>
        <v>0</v>
      </c>
      <c r="P958" s="169">
        <f t="shared" si="1619"/>
        <v>0</v>
      </c>
      <c r="Q958" s="169">
        <f t="shared" si="1619"/>
        <v>0</v>
      </c>
      <c r="R958" s="34">
        <f t="shared" si="1619"/>
        <v>11024</v>
      </c>
      <c r="S958" s="34">
        <f t="shared" si="1619"/>
        <v>0</v>
      </c>
      <c r="T958" s="34">
        <f t="shared" si="1619"/>
        <v>11913</v>
      </c>
      <c r="U958" s="169">
        <f>U962+U959+U966</f>
        <v>0</v>
      </c>
      <c r="V958" s="169">
        <f t="shared" ref="V958:Z958" si="1620">V962+V959+V966</f>
        <v>0</v>
      </c>
      <c r="W958" s="169">
        <f t="shared" si="1620"/>
        <v>0</v>
      </c>
      <c r="X958" s="34">
        <f t="shared" si="1620"/>
        <v>11024</v>
      </c>
      <c r="Y958" s="34">
        <f t="shared" si="1620"/>
        <v>0</v>
      </c>
      <c r="Z958" s="34">
        <f t="shared" si="1620"/>
        <v>11913</v>
      </c>
      <c r="AA958" s="169">
        <f>AA962+AA959+AA966</f>
        <v>0</v>
      </c>
      <c r="AB958" s="169">
        <f t="shared" ref="AB958:AF958" si="1621">AB962+AB959+AB966</f>
        <v>0</v>
      </c>
      <c r="AC958" s="169">
        <f t="shared" si="1621"/>
        <v>0</v>
      </c>
      <c r="AD958" s="34">
        <f t="shared" si="1621"/>
        <v>11024</v>
      </c>
      <c r="AE958" s="34">
        <f t="shared" si="1621"/>
        <v>0</v>
      </c>
      <c r="AF958" s="34">
        <f t="shared" si="1621"/>
        <v>11913</v>
      </c>
      <c r="AG958" s="34"/>
      <c r="AH958" s="169">
        <f>AH962+AH959+AH966</f>
        <v>0</v>
      </c>
      <c r="AI958" s="169">
        <f t="shared" ref="AI958:AN958" si="1622">AI962+AI959+AI966</f>
        <v>0</v>
      </c>
      <c r="AJ958" s="169">
        <f t="shared" si="1622"/>
        <v>0</v>
      </c>
      <c r="AK958" s="169">
        <f t="shared" ref="AK958" si="1623">AK962+AK959+AK966</f>
        <v>0</v>
      </c>
      <c r="AL958" s="34">
        <f t="shared" si="1622"/>
        <v>11024</v>
      </c>
      <c r="AM958" s="34">
        <f t="shared" si="1622"/>
        <v>0</v>
      </c>
      <c r="AN958" s="34">
        <f t="shared" si="1622"/>
        <v>11913</v>
      </c>
      <c r="AO958" s="34">
        <f t="shared" ref="AO958" si="1624">AO962+AO959+AO966</f>
        <v>0</v>
      </c>
      <c r="AP958" s="34">
        <f>AP962+AP959+AP966</f>
        <v>0</v>
      </c>
      <c r="AQ958" s="34">
        <f t="shared" ref="AQ958:AW958" si="1625">AQ962+AQ959+AQ966</f>
        <v>0</v>
      </c>
      <c r="AR958" s="34">
        <f t="shared" si="1625"/>
        <v>0</v>
      </c>
      <c r="AS958" s="34">
        <f t="shared" si="1625"/>
        <v>0</v>
      </c>
      <c r="AT958" s="34">
        <f t="shared" si="1625"/>
        <v>11024</v>
      </c>
      <c r="AU958" s="34">
        <f t="shared" si="1625"/>
        <v>0</v>
      </c>
      <c r="AV958" s="34">
        <f t="shared" si="1625"/>
        <v>11913</v>
      </c>
      <c r="AW958" s="34">
        <f t="shared" si="1625"/>
        <v>0</v>
      </c>
    </row>
    <row r="959" spans="1:49" s="7" customFormat="1" ht="83.25">
      <c r="A959" s="29" t="s">
        <v>629</v>
      </c>
      <c r="B959" s="30" t="s">
        <v>9</v>
      </c>
      <c r="C959" s="30" t="s">
        <v>51</v>
      </c>
      <c r="D959" s="78" t="s">
        <v>628</v>
      </c>
      <c r="E959" s="30"/>
      <c r="F959" s="32">
        <f t="shared" ref="F959:O960" si="1626">F960</f>
        <v>1024</v>
      </c>
      <c r="G959" s="32">
        <f t="shared" si="1626"/>
        <v>0</v>
      </c>
      <c r="H959" s="32">
        <f t="shared" si="1626"/>
        <v>1913</v>
      </c>
      <c r="I959" s="152">
        <f t="shared" si="1626"/>
        <v>0</v>
      </c>
      <c r="J959" s="152">
        <f t="shared" si="1626"/>
        <v>0</v>
      </c>
      <c r="K959" s="152">
        <f t="shared" si="1626"/>
        <v>0</v>
      </c>
      <c r="L959" s="32">
        <f t="shared" si="1626"/>
        <v>1024</v>
      </c>
      <c r="M959" s="32">
        <f t="shared" si="1626"/>
        <v>0</v>
      </c>
      <c r="N959" s="32">
        <f t="shared" si="1626"/>
        <v>1913</v>
      </c>
      <c r="O959" s="152">
        <f t="shared" si="1626"/>
        <v>0</v>
      </c>
      <c r="P959" s="152">
        <f t="shared" ref="P959:AH960" si="1627">P960</f>
        <v>0</v>
      </c>
      <c r="Q959" s="152">
        <f t="shared" si="1627"/>
        <v>0</v>
      </c>
      <c r="R959" s="32">
        <f t="shared" si="1627"/>
        <v>1024</v>
      </c>
      <c r="S959" s="32">
        <f t="shared" si="1627"/>
        <v>0</v>
      </c>
      <c r="T959" s="32">
        <f t="shared" si="1627"/>
        <v>1913</v>
      </c>
      <c r="U959" s="152">
        <f t="shared" si="1627"/>
        <v>0</v>
      </c>
      <c r="V959" s="152">
        <f t="shared" si="1627"/>
        <v>0</v>
      </c>
      <c r="W959" s="152">
        <f t="shared" si="1627"/>
        <v>0</v>
      </c>
      <c r="X959" s="32">
        <f t="shared" si="1627"/>
        <v>1024</v>
      </c>
      <c r="Y959" s="32">
        <f t="shared" si="1627"/>
        <v>0</v>
      </c>
      <c r="Z959" s="32">
        <f t="shared" ref="Z959:Z960" si="1628">Z960</f>
        <v>1913</v>
      </c>
      <c r="AA959" s="152">
        <f t="shared" si="1627"/>
        <v>0</v>
      </c>
      <c r="AB959" s="152">
        <f t="shared" si="1627"/>
        <v>0</v>
      </c>
      <c r="AC959" s="152">
        <f t="shared" si="1627"/>
        <v>0</v>
      </c>
      <c r="AD959" s="32">
        <f t="shared" si="1627"/>
        <v>1024</v>
      </c>
      <c r="AE959" s="32">
        <f t="shared" si="1627"/>
        <v>0</v>
      </c>
      <c r="AF959" s="32">
        <f t="shared" ref="AF959:AF960" si="1629">AF960</f>
        <v>1913</v>
      </c>
      <c r="AG959" s="32"/>
      <c r="AH959" s="152">
        <f t="shared" si="1627"/>
        <v>0</v>
      </c>
      <c r="AI959" s="152">
        <f t="shared" ref="AH959:AW960" si="1630">AI960</f>
        <v>0</v>
      </c>
      <c r="AJ959" s="152">
        <f t="shared" si="1630"/>
        <v>0</v>
      </c>
      <c r="AK959" s="152">
        <f t="shared" si="1630"/>
        <v>0</v>
      </c>
      <c r="AL959" s="32">
        <f t="shared" si="1630"/>
        <v>1024</v>
      </c>
      <c r="AM959" s="32">
        <f t="shared" si="1630"/>
        <v>0</v>
      </c>
      <c r="AN959" s="32">
        <f t="shared" si="1630"/>
        <v>1913</v>
      </c>
      <c r="AO959" s="32">
        <f t="shared" si="1630"/>
        <v>0</v>
      </c>
      <c r="AP959" s="32">
        <f t="shared" si="1630"/>
        <v>0</v>
      </c>
      <c r="AQ959" s="32">
        <f t="shared" si="1630"/>
        <v>0</v>
      </c>
      <c r="AR959" s="32">
        <f t="shared" si="1630"/>
        <v>0</v>
      </c>
      <c r="AS959" s="32">
        <f t="shared" si="1630"/>
        <v>0</v>
      </c>
      <c r="AT959" s="32">
        <f t="shared" si="1630"/>
        <v>1024</v>
      </c>
      <c r="AU959" s="32">
        <f t="shared" si="1630"/>
        <v>0</v>
      </c>
      <c r="AV959" s="32">
        <f t="shared" si="1630"/>
        <v>1913</v>
      </c>
      <c r="AW959" s="32">
        <f t="shared" si="1630"/>
        <v>0</v>
      </c>
    </row>
    <row r="960" spans="1:49" s="7" customFormat="1" ht="33.75">
      <c r="A960" s="29" t="s">
        <v>100</v>
      </c>
      <c r="B960" s="30" t="s">
        <v>9</v>
      </c>
      <c r="C960" s="30" t="s">
        <v>51</v>
      </c>
      <c r="D960" s="78" t="s">
        <v>628</v>
      </c>
      <c r="E960" s="30" t="s">
        <v>89</v>
      </c>
      <c r="F960" s="32">
        <f t="shared" si="1626"/>
        <v>1024</v>
      </c>
      <c r="G960" s="32">
        <f t="shared" si="1626"/>
        <v>0</v>
      </c>
      <c r="H960" s="32">
        <f t="shared" si="1626"/>
        <v>1913</v>
      </c>
      <c r="I960" s="152">
        <f t="shared" si="1626"/>
        <v>0</v>
      </c>
      <c r="J960" s="152">
        <f t="shared" si="1626"/>
        <v>0</v>
      </c>
      <c r="K960" s="152">
        <f t="shared" si="1626"/>
        <v>0</v>
      </c>
      <c r="L960" s="32">
        <f t="shared" si="1626"/>
        <v>1024</v>
      </c>
      <c r="M960" s="32">
        <f t="shared" si="1626"/>
        <v>0</v>
      </c>
      <c r="N960" s="32">
        <f t="shared" si="1626"/>
        <v>1913</v>
      </c>
      <c r="O960" s="152">
        <f t="shared" si="1626"/>
        <v>0</v>
      </c>
      <c r="P960" s="152">
        <f t="shared" si="1627"/>
        <v>0</v>
      </c>
      <c r="Q960" s="152">
        <f t="shared" si="1627"/>
        <v>0</v>
      </c>
      <c r="R960" s="32">
        <f t="shared" si="1627"/>
        <v>1024</v>
      </c>
      <c r="S960" s="32">
        <f t="shared" si="1627"/>
        <v>0</v>
      </c>
      <c r="T960" s="32">
        <f t="shared" si="1627"/>
        <v>1913</v>
      </c>
      <c r="U960" s="152">
        <f t="shared" si="1627"/>
        <v>0</v>
      </c>
      <c r="V960" s="152">
        <f t="shared" si="1627"/>
        <v>0</v>
      </c>
      <c r="W960" s="152">
        <f t="shared" si="1627"/>
        <v>0</v>
      </c>
      <c r="X960" s="32">
        <f t="shared" si="1627"/>
        <v>1024</v>
      </c>
      <c r="Y960" s="32">
        <f t="shared" si="1627"/>
        <v>0</v>
      </c>
      <c r="Z960" s="32">
        <f t="shared" si="1628"/>
        <v>1913</v>
      </c>
      <c r="AA960" s="152">
        <f t="shared" si="1627"/>
        <v>0</v>
      </c>
      <c r="AB960" s="152">
        <f t="shared" si="1627"/>
        <v>0</v>
      </c>
      <c r="AC960" s="152">
        <f t="shared" si="1627"/>
        <v>0</v>
      </c>
      <c r="AD960" s="32">
        <f t="shared" si="1627"/>
        <v>1024</v>
      </c>
      <c r="AE960" s="32">
        <f t="shared" si="1627"/>
        <v>0</v>
      </c>
      <c r="AF960" s="32">
        <f t="shared" si="1629"/>
        <v>1913</v>
      </c>
      <c r="AG960" s="32"/>
      <c r="AH960" s="152">
        <f t="shared" si="1630"/>
        <v>0</v>
      </c>
      <c r="AI960" s="152">
        <f t="shared" si="1630"/>
        <v>0</v>
      </c>
      <c r="AJ960" s="152">
        <f t="shared" si="1630"/>
        <v>0</v>
      </c>
      <c r="AK960" s="152">
        <f t="shared" si="1630"/>
        <v>0</v>
      </c>
      <c r="AL960" s="32">
        <f t="shared" si="1630"/>
        <v>1024</v>
      </c>
      <c r="AM960" s="32">
        <f t="shared" si="1630"/>
        <v>0</v>
      </c>
      <c r="AN960" s="32">
        <f t="shared" si="1630"/>
        <v>1913</v>
      </c>
      <c r="AO960" s="32">
        <f t="shared" si="1630"/>
        <v>0</v>
      </c>
      <c r="AP960" s="32">
        <f t="shared" si="1630"/>
        <v>0</v>
      </c>
      <c r="AQ960" s="32">
        <f t="shared" si="1630"/>
        <v>0</v>
      </c>
      <c r="AR960" s="32">
        <f t="shared" si="1630"/>
        <v>0</v>
      </c>
      <c r="AS960" s="32">
        <f t="shared" si="1630"/>
        <v>0</v>
      </c>
      <c r="AT960" s="32">
        <f t="shared" si="1630"/>
        <v>1024</v>
      </c>
      <c r="AU960" s="32">
        <f t="shared" si="1630"/>
        <v>0</v>
      </c>
      <c r="AV960" s="32">
        <f t="shared" si="1630"/>
        <v>1913</v>
      </c>
      <c r="AW960" s="32">
        <f t="shared" si="1630"/>
        <v>0</v>
      </c>
    </row>
    <row r="961" spans="1:49" s="7" customFormat="1" ht="33.75">
      <c r="A961" s="29" t="s">
        <v>642</v>
      </c>
      <c r="B961" s="30" t="s">
        <v>9</v>
      </c>
      <c r="C961" s="30" t="s">
        <v>51</v>
      </c>
      <c r="D961" s="78" t="s">
        <v>628</v>
      </c>
      <c r="E961" s="30" t="s">
        <v>190</v>
      </c>
      <c r="F961" s="32">
        <v>1024</v>
      </c>
      <c r="G961" s="32"/>
      <c r="H961" s="32">
        <v>1913</v>
      </c>
      <c r="I961" s="152"/>
      <c r="J961" s="152"/>
      <c r="K961" s="152"/>
      <c r="L961" s="32">
        <f>F961+I961+J961</f>
        <v>1024</v>
      </c>
      <c r="M961" s="32">
        <f>G961+J961</f>
        <v>0</v>
      </c>
      <c r="N961" s="32">
        <f>H961+K961</f>
        <v>1913</v>
      </c>
      <c r="O961" s="152"/>
      <c r="P961" s="152"/>
      <c r="Q961" s="152"/>
      <c r="R961" s="32">
        <f>L961+O961+P961</f>
        <v>1024</v>
      </c>
      <c r="S961" s="32">
        <f>M961+P961</f>
        <v>0</v>
      </c>
      <c r="T961" s="32">
        <f>N961+Q961</f>
        <v>1913</v>
      </c>
      <c r="U961" s="152"/>
      <c r="V961" s="152"/>
      <c r="W961" s="152"/>
      <c r="X961" s="32">
        <f>R961+U961+V961</f>
        <v>1024</v>
      </c>
      <c r="Y961" s="32">
        <f>S961+V961</f>
        <v>0</v>
      </c>
      <c r="Z961" s="32">
        <f>T961+W961</f>
        <v>1913</v>
      </c>
      <c r="AA961" s="152"/>
      <c r="AB961" s="152"/>
      <c r="AC961" s="152"/>
      <c r="AD961" s="32">
        <f>X961+AA961+AB961</f>
        <v>1024</v>
      </c>
      <c r="AE961" s="32">
        <f>Y961+AB961</f>
        <v>0</v>
      </c>
      <c r="AF961" s="32">
        <f>Z961+AC961</f>
        <v>1913</v>
      </c>
      <c r="AG961" s="32"/>
      <c r="AH961" s="152"/>
      <c r="AI961" s="152"/>
      <c r="AJ961" s="152"/>
      <c r="AK961" s="152"/>
      <c r="AL961" s="32">
        <f>AD961+AH961+AI961</f>
        <v>1024</v>
      </c>
      <c r="AM961" s="32">
        <f>AE961+AI961</f>
        <v>0</v>
      </c>
      <c r="AN961" s="32">
        <f>AF961+AJ961</f>
        <v>1913</v>
      </c>
      <c r="AO961" s="32">
        <f>AH961+AK961</f>
        <v>0</v>
      </c>
      <c r="AP961" s="32"/>
      <c r="AQ961" s="32"/>
      <c r="AR961" s="32"/>
      <c r="AS961" s="32"/>
      <c r="AT961" s="32">
        <f>AL961+AP961+AQ961</f>
        <v>1024</v>
      </c>
      <c r="AU961" s="32">
        <f>AM961+AQ961</f>
        <v>0</v>
      </c>
      <c r="AV961" s="32">
        <f>AN961+AR961</f>
        <v>1913</v>
      </c>
      <c r="AW961" s="32">
        <f>AP961+AS961</f>
        <v>0</v>
      </c>
    </row>
    <row r="962" spans="1:49" s="7" customFormat="1" ht="18.75" hidden="1" customHeight="1">
      <c r="A962" s="111" t="s">
        <v>489</v>
      </c>
      <c r="B962" s="116" t="s">
        <v>9</v>
      </c>
      <c r="C962" s="116" t="s">
        <v>51</v>
      </c>
      <c r="D962" s="143" t="s">
        <v>490</v>
      </c>
      <c r="E962" s="116"/>
      <c r="F962" s="144">
        <f t="shared" ref="F962:AH963" si="1631">F963</f>
        <v>10000</v>
      </c>
      <c r="G962" s="144">
        <f t="shared" si="1631"/>
        <v>0</v>
      </c>
      <c r="H962" s="144">
        <f t="shared" si="1631"/>
        <v>10000</v>
      </c>
      <c r="I962" s="169">
        <f t="shared" si="1631"/>
        <v>0</v>
      </c>
      <c r="J962" s="169">
        <f t="shared" si="1631"/>
        <v>0</v>
      </c>
      <c r="K962" s="169">
        <f t="shared" si="1631"/>
        <v>0</v>
      </c>
      <c r="L962" s="144">
        <f t="shared" si="1631"/>
        <v>10000</v>
      </c>
      <c r="M962" s="144">
        <f t="shared" si="1631"/>
        <v>0</v>
      </c>
      <c r="N962" s="144">
        <f t="shared" si="1631"/>
        <v>10000</v>
      </c>
      <c r="O962" s="169">
        <f t="shared" si="1631"/>
        <v>0</v>
      </c>
      <c r="P962" s="169">
        <f t="shared" si="1631"/>
        <v>0</v>
      </c>
      <c r="Q962" s="169">
        <f t="shared" si="1631"/>
        <v>0</v>
      </c>
      <c r="R962" s="144">
        <f t="shared" si="1631"/>
        <v>10000</v>
      </c>
      <c r="S962" s="144">
        <f t="shared" si="1631"/>
        <v>0</v>
      </c>
      <c r="T962" s="144">
        <f t="shared" si="1631"/>
        <v>10000</v>
      </c>
      <c r="U962" s="169">
        <f t="shared" si="1631"/>
        <v>-10000</v>
      </c>
      <c r="V962" s="169">
        <f t="shared" si="1631"/>
        <v>0</v>
      </c>
      <c r="W962" s="169">
        <f t="shared" si="1631"/>
        <v>-10000</v>
      </c>
      <c r="X962" s="144">
        <f t="shared" si="1631"/>
        <v>0</v>
      </c>
      <c r="Y962" s="144">
        <f t="shared" si="1631"/>
        <v>0</v>
      </c>
      <c r="Z962" s="144">
        <f t="shared" si="1631"/>
        <v>0</v>
      </c>
      <c r="AA962" s="169">
        <f t="shared" si="1631"/>
        <v>0</v>
      </c>
      <c r="AB962" s="169">
        <f t="shared" si="1631"/>
        <v>0</v>
      </c>
      <c r="AC962" s="169">
        <f t="shared" si="1631"/>
        <v>0</v>
      </c>
      <c r="AD962" s="34">
        <f t="shared" si="1631"/>
        <v>0</v>
      </c>
      <c r="AE962" s="34">
        <f t="shared" si="1631"/>
        <v>0</v>
      </c>
      <c r="AF962" s="34">
        <f t="shared" si="1631"/>
        <v>0</v>
      </c>
      <c r="AG962" s="34"/>
      <c r="AH962" s="169">
        <f t="shared" si="1631"/>
        <v>0</v>
      </c>
      <c r="AI962" s="169">
        <f t="shared" ref="AH962:AW964" si="1632">AI963</f>
        <v>0</v>
      </c>
      <c r="AJ962" s="169">
        <f t="shared" si="1632"/>
        <v>0</v>
      </c>
      <c r="AK962" s="169">
        <f t="shared" si="1632"/>
        <v>0</v>
      </c>
      <c r="AL962" s="34">
        <f t="shared" si="1632"/>
        <v>0</v>
      </c>
      <c r="AM962" s="34">
        <f t="shared" si="1632"/>
        <v>0</v>
      </c>
      <c r="AN962" s="34">
        <f t="shared" si="1632"/>
        <v>0</v>
      </c>
      <c r="AO962" s="34">
        <f t="shared" si="1632"/>
        <v>0</v>
      </c>
      <c r="AP962" s="34">
        <f t="shared" si="1632"/>
        <v>0</v>
      </c>
      <c r="AQ962" s="34">
        <f t="shared" si="1632"/>
        <v>0</v>
      </c>
      <c r="AR962" s="34">
        <f t="shared" si="1632"/>
        <v>0</v>
      </c>
      <c r="AS962" s="34">
        <f t="shared" si="1632"/>
        <v>0</v>
      </c>
      <c r="AT962" s="34">
        <f t="shared" si="1632"/>
        <v>0</v>
      </c>
      <c r="AU962" s="34">
        <f t="shared" si="1632"/>
        <v>0</v>
      </c>
      <c r="AV962" s="34">
        <f t="shared" si="1632"/>
        <v>0</v>
      </c>
      <c r="AW962" s="34">
        <f t="shared" si="1632"/>
        <v>0</v>
      </c>
    </row>
    <row r="963" spans="1:49" s="7" customFormat="1" ht="50.25" hidden="1" customHeight="1">
      <c r="A963" s="111" t="s">
        <v>491</v>
      </c>
      <c r="B963" s="116" t="s">
        <v>9</v>
      </c>
      <c r="C963" s="116" t="s">
        <v>51</v>
      </c>
      <c r="D963" s="143" t="s">
        <v>519</v>
      </c>
      <c r="E963" s="116"/>
      <c r="F963" s="113">
        <f t="shared" ref="F963:U964" si="1633">F964</f>
        <v>10000</v>
      </c>
      <c r="G963" s="113">
        <f t="shared" si="1633"/>
        <v>0</v>
      </c>
      <c r="H963" s="113">
        <f t="shared" si="1633"/>
        <v>10000</v>
      </c>
      <c r="I963" s="152">
        <f t="shared" si="1633"/>
        <v>0</v>
      </c>
      <c r="J963" s="152">
        <f t="shared" si="1633"/>
        <v>0</v>
      </c>
      <c r="K963" s="152">
        <f t="shared" si="1633"/>
        <v>0</v>
      </c>
      <c r="L963" s="113">
        <f t="shared" si="1633"/>
        <v>10000</v>
      </c>
      <c r="M963" s="113">
        <f t="shared" si="1633"/>
        <v>0</v>
      </c>
      <c r="N963" s="113">
        <f t="shared" si="1633"/>
        <v>10000</v>
      </c>
      <c r="O963" s="152">
        <f t="shared" si="1633"/>
        <v>0</v>
      </c>
      <c r="P963" s="152">
        <f t="shared" si="1633"/>
        <v>0</v>
      </c>
      <c r="Q963" s="152">
        <f t="shared" si="1633"/>
        <v>0</v>
      </c>
      <c r="R963" s="113">
        <f t="shared" si="1633"/>
        <v>10000</v>
      </c>
      <c r="S963" s="113">
        <f t="shared" si="1633"/>
        <v>0</v>
      </c>
      <c r="T963" s="113">
        <f t="shared" si="1633"/>
        <v>10000</v>
      </c>
      <c r="U963" s="152">
        <f t="shared" si="1633"/>
        <v>-10000</v>
      </c>
      <c r="V963" s="152">
        <f t="shared" ref="U963:AL964" si="1634">V964</f>
        <v>0</v>
      </c>
      <c r="W963" s="152">
        <f t="shared" si="1634"/>
        <v>-10000</v>
      </c>
      <c r="X963" s="113">
        <f t="shared" si="1634"/>
        <v>0</v>
      </c>
      <c r="Y963" s="113">
        <f t="shared" si="1634"/>
        <v>0</v>
      </c>
      <c r="Z963" s="113">
        <f t="shared" si="1634"/>
        <v>0</v>
      </c>
      <c r="AA963" s="152">
        <f t="shared" si="1631"/>
        <v>0</v>
      </c>
      <c r="AB963" s="152">
        <f t="shared" si="1634"/>
        <v>0</v>
      </c>
      <c r="AC963" s="152">
        <f t="shared" si="1634"/>
        <v>0</v>
      </c>
      <c r="AD963" s="32">
        <f t="shared" si="1634"/>
        <v>0</v>
      </c>
      <c r="AE963" s="32">
        <f t="shared" si="1634"/>
        <v>0</v>
      </c>
      <c r="AF963" s="32">
        <f t="shared" si="1634"/>
        <v>0</v>
      </c>
      <c r="AG963" s="32"/>
      <c r="AH963" s="152">
        <f t="shared" si="1632"/>
        <v>0</v>
      </c>
      <c r="AI963" s="152">
        <f t="shared" si="1634"/>
        <v>0</v>
      </c>
      <c r="AJ963" s="152">
        <f t="shared" si="1634"/>
        <v>0</v>
      </c>
      <c r="AK963" s="152">
        <f t="shared" si="1634"/>
        <v>0</v>
      </c>
      <c r="AL963" s="32">
        <f t="shared" si="1634"/>
        <v>0</v>
      </c>
      <c r="AM963" s="32">
        <f t="shared" si="1632"/>
        <v>0</v>
      </c>
      <c r="AN963" s="32">
        <f t="shared" si="1632"/>
        <v>0</v>
      </c>
      <c r="AO963" s="32">
        <f t="shared" si="1632"/>
        <v>0</v>
      </c>
      <c r="AP963" s="32">
        <f t="shared" si="1632"/>
        <v>0</v>
      </c>
      <c r="AQ963" s="32">
        <f t="shared" si="1632"/>
        <v>0</v>
      </c>
      <c r="AR963" s="32">
        <f t="shared" si="1632"/>
        <v>0</v>
      </c>
      <c r="AS963" s="32">
        <f t="shared" si="1632"/>
        <v>0</v>
      </c>
      <c r="AT963" s="32">
        <f t="shared" si="1632"/>
        <v>0</v>
      </c>
      <c r="AU963" s="32">
        <f t="shared" si="1632"/>
        <v>0</v>
      </c>
      <c r="AV963" s="32">
        <f t="shared" si="1632"/>
        <v>0</v>
      </c>
      <c r="AW963" s="32">
        <f t="shared" si="1632"/>
        <v>0</v>
      </c>
    </row>
    <row r="964" spans="1:49" s="7" customFormat="1" ht="33.75" hidden="1" customHeight="1">
      <c r="A964" s="111" t="s">
        <v>100</v>
      </c>
      <c r="B964" s="116" t="s">
        <v>9</v>
      </c>
      <c r="C964" s="116" t="s">
        <v>51</v>
      </c>
      <c r="D964" s="143" t="s">
        <v>519</v>
      </c>
      <c r="E964" s="116" t="s">
        <v>89</v>
      </c>
      <c r="F964" s="113">
        <f t="shared" si="1633"/>
        <v>10000</v>
      </c>
      <c r="G964" s="113">
        <f t="shared" si="1633"/>
        <v>0</v>
      </c>
      <c r="H964" s="113">
        <f t="shared" si="1633"/>
        <v>10000</v>
      </c>
      <c r="I964" s="152">
        <f t="shared" si="1633"/>
        <v>0</v>
      </c>
      <c r="J964" s="152">
        <f t="shared" si="1633"/>
        <v>0</v>
      </c>
      <c r="K964" s="152">
        <f t="shared" si="1633"/>
        <v>0</v>
      </c>
      <c r="L964" s="113">
        <f t="shared" si="1633"/>
        <v>10000</v>
      </c>
      <c r="M964" s="113">
        <f t="shared" si="1633"/>
        <v>0</v>
      </c>
      <c r="N964" s="113">
        <f t="shared" si="1633"/>
        <v>10000</v>
      </c>
      <c r="O964" s="152">
        <f t="shared" si="1633"/>
        <v>0</v>
      </c>
      <c r="P964" s="152">
        <f t="shared" si="1633"/>
        <v>0</v>
      </c>
      <c r="Q964" s="152">
        <f t="shared" si="1633"/>
        <v>0</v>
      </c>
      <c r="R964" s="113">
        <f t="shared" si="1633"/>
        <v>10000</v>
      </c>
      <c r="S964" s="113">
        <f t="shared" si="1633"/>
        <v>0</v>
      </c>
      <c r="T964" s="113">
        <f t="shared" si="1633"/>
        <v>10000</v>
      </c>
      <c r="U964" s="152">
        <f t="shared" si="1634"/>
        <v>-10000</v>
      </c>
      <c r="V964" s="152">
        <f t="shared" si="1634"/>
        <v>0</v>
      </c>
      <c r="W964" s="152">
        <f t="shared" si="1634"/>
        <v>-10000</v>
      </c>
      <c r="X964" s="113">
        <f t="shared" si="1634"/>
        <v>0</v>
      </c>
      <c r="Y964" s="113">
        <f t="shared" si="1634"/>
        <v>0</v>
      </c>
      <c r="Z964" s="113">
        <f t="shared" si="1634"/>
        <v>0</v>
      </c>
      <c r="AA964" s="152">
        <f t="shared" si="1634"/>
        <v>0</v>
      </c>
      <c r="AB964" s="152">
        <f t="shared" si="1634"/>
        <v>0</v>
      </c>
      <c r="AC964" s="152">
        <f t="shared" si="1634"/>
        <v>0</v>
      </c>
      <c r="AD964" s="32">
        <f t="shared" si="1634"/>
        <v>0</v>
      </c>
      <c r="AE964" s="32">
        <f t="shared" si="1634"/>
        <v>0</v>
      </c>
      <c r="AF964" s="32">
        <f t="shared" si="1634"/>
        <v>0</v>
      </c>
      <c r="AG964" s="32"/>
      <c r="AH964" s="152">
        <f t="shared" si="1632"/>
        <v>0</v>
      </c>
      <c r="AI964" s="152">
        <f t="shared" si="1632"/>
        <v>0</v>
      </c>
      <c r="AJ964" s="152">
        <f t="shared" si="1632"/>
        <v>0</v>
      </c>
      <c r="AK964" s="152">
        <f t="shared" si="1632"/>
        <v>0</v>
      </c>
      <c r="AL964" s="32">
        <f t="shared" si="1632"/>
        <v>0</v>
      </c>
      <c r="AM964" s="32">
        <f t="shared" si="1632"/>
        <v>0</v>
      </c>
      <c r="AN964" s="32">
        <f t="shared" si="1632"/>
        <v>0</v>
      </c>
      <c r="AO964" s="32">
        <f t="shared" si="1632"/>
        <v>0</v>
      </c>
      <c r="AP964" s="32">
        <f t="shared" si="1632"/>
        <v>0</v>
      </c>
      <c r="AQ964" s="32">
        <f t="shared" si="1632"/>
        <v>0</v>
      </c>
      <c r="AR964" s="32">
        <f t="shared" si="1632"/>
        <v>0</v>
      </c>
      <c r="AS964" s="32">
        <f t="shared" si="1632"/>
        <v>0</v>
      </c>
      <c r="AT964" s="32">
        <f t="shared" si="1632"/>
        <v>0</v>
      </c>
      <c r="AU964" s="32">
        <f t="shared" si="1632"/>
        <v>0</v>
      </c>
      <c r="AV964" s="32">
        <f t="shared" si="1632"/>
        <v>0</v>
      </c>
      <c r="AW964" s="32">
        <f t="shared" si="1632"/>
        <v>0</v>
      </c>
    </row>
    <row r="965" spans="1:49" s="7" customFormat="1" ht="33.75" hidden="1" customHeight="1">
      <c r="A965" s="111" t="s">
        <v>363</v>
      </c>
      <c r="B965" s="116" t="s">
        <v>9</v>
      </c>
      <c r="C965" s="116" t="s">
        <v>51</v>
      </c>
      <c r="D965" s="143" t="s">
        <v>519</v>
      </c>
      <c r="E965" s="116" t="s">
        <v>190</v>
      </c>
      <c r="F965" s="113">
        <v>10000</v>
      </c>
      <c r="G965" s="113"/>
      <c r="H965" s="113">
        <v>10000</v>
      </c>
      <c r="I965" s="152"/>
      <c r="J965" s="152"/>
      <c r="K965" s="152"/>
      <c r="L965" s="113">
        <f>F965+I965+J965</f>
        <v>10000</v>
      </c>
      <c r="M965" s="113">
        <f>G965+J965</f>
        <v>0</v>
      </c>
      <c r="N965" s="113">
        <f>H965+K965</f>
        <v>10000</v>
      </c>
      <c r="O965" s="152"/>
      <c r="P965" s="152"/>
      <c r="Q965" s="152"/>
      <c r="R965" s="113">
        <f>L965+O965+P965</f>
        <v>10000</v>
      </c>
      <c r="S965" s="113">
        <f>M965+P965</f>
        <v>0</v>
      </c>
      <c r="T965" s="113">
        <f>N965+Q965</f>
        <v>10000</v>
      </c>
      <c r="U965" s="152">
        <v>-10000</v>
      </c>
      <c r="V965" s="152"/>
      <c r="W965" s="152">
        <v>-10000</v>
      </c>
      <c r="X965" s="113">
        <f>R965+U965+V965</f>
        <v>0</v>
      </c>
      <c r="Y965" s="113">
        <f>S965+V965</f>
        <v>0</v>
      </c>
      <c r="Z965" s="113">
        <f>T965+W965</f>
        <v>0</v>
      </c>
      <c r="AA965" s="152"/>
      <c r="AB965" s="152"/>
      <c r="AC965" s="152"/>
      <c r="AD965" s="32">
        <f>X965+AA965+AB965</f>
        <v>0</v>
      </c>
      <c r="AE965" s="32">
        <f>Y965+AB965</f>
        <v>0</v>
      </c>
      <c r="AF965" s="32">
        <f>Z965+AC965</f>
        <v>0</v>
      </c>
      <c r="AG965" s="32"/>
      <c r="AH965" s="152"/>
      <c r="AI965" s="152"/>
      <c r="AJ965" s="152"/>
      <c r="AK965" s="152"/>
      <c r="AL965" s="32">
        <f>AD965+AH965+AI965</f>
        <v>0</v>
      </c>
      <c r="AM965" s="32">
        <f>AE965+AI965</f>
        <v>0</v>
      </c>
      <c r="AN965" s="32">
        <f>AF965+AJ965</f>
        <v>0</v>
      </c>
      <c r="AO965" s="32">
        <f>AH965+AK965</f>
        <v>0</v>
      </c>
      <c r="AP965" s="32"/>
      <c r="AQ965" s="32"/>
      <c r="AR965" s="32"/>
      <c r="AS965" s="32"/>
      <c r="AT965" s="32">
        <f>AL965+AP965+AQ965</f>
        <v>0</v>
      </c>
      <c r="AU965" s="32">
        <f>AM965+AQ965</f>
        <v>0</v>
      </c>
      <c r="AV965" s="32">
        <f>AN965+AR965</f>
        <v>0</v>
      </c>
      <c r="AW965" s="32">
        <f>AP965+AS965</f>
        <v>0</v>
      </c>
    </row>
    <row r="966" spans="1:49" s="7" customFormat="1" ht="50.25">
      <c r="A966" s="42" t="s">
        <v>666</v>
      </c>
      <c r="B966" s="30" t="s">
        <v>9</v>
      </c>
      <c r="C966" s="30" t="s">
        <v>51</v>
      </c>
      <c r="D966" s="78" t="s">
        <v>665</v>
      </c>
      <c r="E966" s="30"/>
      <c r="F966" s="32"/>
      <c r="G966" s="32"/>
      <c r="H966" s="32"/>
      <c r="I966" s="152"/>
      <c r="J966" s="152"/>
      <c r="K966" s="152"/>
      <c r="L966" s="32"/>
      <c r="M966" s="32"/>
      <c r="N966" s="32"/>
      <c r="O966" s="152"/>
      <c r="P966" s="152"/>
      <c r="Q966" s="152"/>
      <c r="R966" s="32"/>
      <c r="S966" s="32"/>
      <c r="T966" s="32"/>
      <c r="U966" s="152">
        <f>U967</f>
        <v>10000</v>
      </c>
      <c r="V966" s="152">
        <f t="shared" ref="V966:AQ967" si="1635">V967</f>
        <v>0</v>
      </c>
      <c r="W966" s="152">
        <f t="shared" si="1635"/>
        <v>10000</v>
      </c>
      <c r="X966" s="32">
        <f t="shared" si="1635"/>
        <v>10000</v>
      </c>
      <c r="Y966" s="32">
        <f t="shared" si="1635"/>
        <v>0</v>
      </c>
      <c r="Z966" s="32">
        <f t="shared" si="1635"/>
        <v>10000</v>
      </c>
      <c r="AA966" s="152">
        <f>AA967</f>
        <v>0</v>
      </c>
      <c r="AB966" s="152">
        <f t="shared" si="1635"/>
        <v>0</v>
      </c>
      <c r="AC966" s="152">
        <f t="shared" si="1635"/>
        <v>0</v>
      </c>
      <c r="AD966" s="32">
        <f t="shared" si="1635"/>
        <v>10000</v>
      </c>
      <c r="AE966" s="32">
        <f t="shared" si="1635"/>
        <v>0</v>
      </c>
      <c r="AF966" s="32">
        <f t="shared" si="1635"/>
        <v>10000</v>
      </c>
      <c r="AG966" s="32"/>
      <c r="AH966" s="152">
        <f>AH967</f>
        <v>0</v>
      </c>
      <c r="AI966" s="152">
        <f t="shared" si="1635"/>
        <v>0</v>
      </c>
      <c r="AJ966" s="152">
        <f t="shared" si="1635"/>
        <v>0</v>
      </c>
      <c r="AK966" s="152">
        <f t="shared" si="1635"/>
        <v>0</v>
      </c>
      <c r="AL966" s="32">
        <f t="shared" si="1635"/>
        <v>10000</v>
      </c>
      <c r="AM966" s="32">
        <f t="shared" si="1635"/>
        <v>0</v>
      </c>
      <c r="AN966" s="32">
        <f t="shared" ref="AI966:AO967" si="1636">AN967</f>
        <v>10000</v>
      </c>
      <c r="AO966" s="32">
        <f t="shared" si="1635"/>
        <v>0</v>
      </c>
      <c r="AP966" s="32">
        <f>AP967</f>
        <v>0</v>
      </c>
      <c r="AQ966" s="32">
        <f t="shared" si="1635"/>
        <v>0</v>
      </c>
      <c r="AR966" s="32">
        <f t="shared" ref="AQ966:AW967" si="1637">AR967</f>
        <v>0</v>
      </c>
      <c r="AS966" s="32">
        <f t="shared" si="1637"/>
        <v>0</v>
      </c>
      <c r="AT966" s="32">
        <f t="shared" si="1637"/>
        <v>10000</v>
      </c>
      <c r="AU966" s="32">
        <f t="shared" si="1637"/>
        <v>0</v>
      </c>
      <c r="AV966" s="32">
        <f t="shared" si="1637"/>
        <v>10000</v>
      </c>
      <c r="AW966" s="32">
        <f t="shared" si="1637"/>
        <v>0</v>
      </c>
    </row>
    <row r="967" spans="1:49" s="7" customFormat="1" ht="33.75">
      <c r="A967" s="29" t="s">
        <v>100</v>
      </c>
      <c r="B967" s="30" t="s">
        <v>9</v>
      </c>
      <c r="C967" s="30" t="s">
        <v>51</v>
      </c>
      <c r="D967" s="78" t="s">
        <v>665</v>
      </c>
      <c r="E967" s="30" t="s">
        <v>89</v>
      </c>
      <c r="F967" s="32"/>
      <c r="G967" s="32"/>
      <c r="H967" s="32"/>
      <c r="I967" s="152"/>
      <c r="J967" s="152"/>
      <c r="K967" s="152"/>
      <c r="L967" s="32"/>
      <c r="M967" s="32"/>
      <c r="N967" s="32"/>
      <c r="O967" s="152"/>
      <c r="P967" s="152"/>
      <c r="Q967" s="152"/>
      <c r="R967" s="32"/>
      <c r="S967" s="32"/>
      <c r="T967" s="32"/>
      <c r="U967" s="152">
        <f>U968</f>
        <v>10000</v>
      </c>
      <c r="V967" s="152">
        <f t="shared" si="1635"/>
        <v>0</v>
      </c>
      <c r="W967" s="152">
        <f t="shared" si="1635"/>
        <v>10000</v>
      </c>
      <c r="X967" s="32">
        <f t="shared" si="1635"/>
        <v>10000</v>
      </c>
      <c r="Y967" s="32">
        <f t="shared" si="1635"/>
        <v>0</v>
      </c>
      <c r="Z967" s="32">
        <f t="shared" si="1635"/>
        <v>10000</v>
      </c>
      <c r="AA967" s="152">
        <f>AA968</f>
        <v>0</v>
      </c>
      <c r="AB967" s="152">
        <f t="shared" si="1635"/>
        <v>0</v>
      </c>
      <c r="AC967" s="152">
        <f t="shared" si="1635"/>
        <v>0</v>
      </c>
      <c r="AD967" s="32">
        <f t="shared" si="1635"/>
        <v>10000</v>
      </c>
      <c r="AE967" s="32">
        <f t="shared" si="1635"/>
        <v>0</v>
      </c>
      <c r="AF967" s="32">
        <f t="shared" si="1635"/>
        <v>10000</v>
      </c>
      <c r="AG967" s="32"/>
      <c r="AH967" s="152">
        <f>AH968</f>
        <v>0</v>
      </c>
      <c r="AI967" s="152">
        <f t="shared" si="1636"/>
        <v>0</v>
      </c>
      <c r="AJ967" s="152">
        <f t="shared" si="1636"/>
        <v>0</v>
      </c>
      <c r="AK967" s="152">
        <f t="shared" si="1636"/>
        <v>0</v>
      </c>
      <c r="AL967" s="32">
        <f t="shared" si="1636"/>
        <v>10000</v>
      </c>
      <c r="AM967" s="32">
        <f t="shared" si="1636"/>
        <v>0</v>
      </c>
      <c r="AN967" s="32">
        <f t="shared" si="1636"/>
        <v>10000</v>
      </c>
      <c r="AO967" s="32">
        <f t="shared" si="1636"/>
        <v>0</v>
      </c>
      <c r="AP967" s="32">
        <f>AP968</f>
        <v>0</v>
      </c>
      <c r="AQ967" s="32">
        <f t="shared" si="1637"/>
        <v>0</v>
      </c>
      <c r="AR967" s="32">
        <f t="shared" si="1637"/>
        <v>0</v>
      </c>
      <c r="AS967" s="32">
        <f t="shared" si="1637"/>
        <v>0</v>
      </c>
      <c r="AT967" s="32">
        <f t="shared" si="1637"/>
        <v>10000</v>
      </c>
      <c r="AU967" s="32">
        <f t="shared" si="1637"/>
        <v>0</v>
      </c>
      <c r="AV967" s="32">
        <f t="shared" si="1637"/>
        <v>10000</v>
      </c>
      <c r="AW967" s="32">
        <f t="shared" si="1637"/>
        <v>0</v>
      </c>
    </row>
    <row r="968" spans="1:49" s="7" customFormat="1" ht="33.75">
      <c r="A968" s="29" t="s">
        <v>363</v>
      </c>
      <c r="B968" s="30" t="s">
        <v>9</v>
      </c>
      <c r="C968" s="30" t="s">
        <v>51</v>
      </c>
      <c r="D968" s="78" t="s">
        <v>665</v>
      </c>
      <c r="E968" s="30" t="s">
        <v>190</v>
      </c>
      <c r="F968" s="32"/>
      <c r="G968" s="32"/>
      <c r="H968" s="32"/>
      <c r="I968" s="152"/>
      <c r="J968" s="152"/>
      <c r="K968" s="152"/>
      <c r="L968" s="32"/>
      <c r="M968" s="32"/>
      <c r="N968" s="32"/>
      <c r="O968" s="152"/>
      <c r="P968" s="152"/>
      <c r="Q968" s="152"/>
      <c r="R968" s="32"/>
      <c r="S968" s="32"/>
      <c r="T968" s="32"/>
      <c r="U968" s="152">
        <v>10000</v>
      </c>
      <c r="V968" s="152"/>
      <c r="W968" s="152">
        <v>10000</v>
      </c>
      <c r="X968" s="32">
        <f>R968+U968+V968</f>
        <v>10000</v>
      </c>
      <c r="Y968" s="32">
        <f>S968+V968</f>
        <v>0</v>
      </c>
      <c r="Z968" s="32">
        <f>T968+W968</f>
        <v>10000</v>
      </c>
      <c r="AA968" s="152"/>
      <c r="AB968" s="152"/>
      <c r="AC968" s="152"/>
      <c r="AD968" s="32">
        <f>X968+AA968+AB968</f>
        <v>10000</v>
      </c>
      <c r="AE968" s="32">
        <f>Y968+AB968</f>
        <v>0</v>
      </c>
      <c r="AF968" s="32">
        <f>Z968+AC968</f>
        <v>10000</v>
      </c>
      <c r="AG968" s="32"/>
      <c r="AH968" s="152"/>
      <c r="AI968" s="152"/>
      <c r="AJ968" s="152"/>
      <c r="AK968" s="152"/>
      <c r="AL968" s="32">
        <f>AD968+AH968+AI968</f>
        <v>10000</v>
      </c>
      <c r="AM968" s="32">
        <f>AE968+AI968</f>
        <v>0</v>
      </c>
      <c r="AN968" s="32">
        <f>AF968+AJ968</f>
        <v>10000</v>
      </c>
      <c r="AO968" s="32">
        <f>AH968+AK968</f>
        <v>0</v>
      </c>
      <c r="AP968" s="32"/>
      <c r="AQ968" s="32"/>
      <c r="AR968" s="32"/>
      <c r="AS968" s="32"/>
      <c r="AT968" s="32">
        <f>AL968+AP968+AQ968</f>
        <v>10000</v>
      </c>
      <c r="AU968" s="32">
        <f>AM968+AQ968</f>
        <v>0</v>
      </c>
      <c r="AV968" s="32">
        <f>AN968+AR968</f>
        <v>10000</v>
      </c>
      <c r="AW968" s="32">
        <f>AP968+AS968</f>
        <v>0</v>
      </c>
    </row>
    <row r="969" spans="1:49" s="7" customFormat="1" ht="33.75">
      <c r="A969" s="29" t="s">
        <v>79</v>
      </c>
      <c r="B969" s="30" t="s">
        <v>9</v>
      </c>
      <c r="C969" s="30" t="s">
        <v>51</v>
      </c>
      <c r="D969" s="41" t="s">
        <v>238</v>
      </c>
      <c r="E969" s="30"/>
      <c r="F969" s="32">
        <f t="shared" ref="F969:AW969" si="1638">F970</f>
        <v>0</v>
      </c>
      <c r="G969" s="32">
        <f t="shared" si="1638"/>
        <v>0</v>
      </c>
      <c r="H969" s="32">
        <f t="shared" si="1638"/>
        <v>57440</v>
      </c>
      <c r="I969" s="152">
        <f t="shared" si="1638"/>
        <v>0</v>
      </c>
      <c r="J969" s="152">
        <f t="shared" si="1638"/>
        <v>0</v>
      </c>
      <c r="K969" s="152">
        <f t="shared" si="1638"/>
        <v>0</v>
      </c>
      <c r="L969" s="32">
        <f t="shared" si="1638"/>
        <v>0</v>
      </c>
      <c r="M969" s="32">
        <f t="shared" si="1638"/>
        <v>0</v>
      </c>
      <c r="N969" s="32">
        <f t="shared" si="1638"/>
        <v>57440</v>
      </c>
      <c r="O969" s="152">
        <f t="shared" si="1638"/>
        <v>0</v>
      </c>
      <c r="P969" s="152">
        <f t="shared" si="1638"/>
        <v>0</v>
      </c>
      <c r="Q969" s="152">
        <f t="shared" si="1638"/>
        <v>0</v>
      </c>
      <c r="R969" s="32">
        <f t="shared" si="1638"/>
        <v>0</v>
      </c>
      <c r="S969" s="32">
        <f t="shared" si="1638"/>
        <v>0</v>
      </c>
      <c r="T969" s="32">
        <f t="shared" si="1638"/>
        <v>57440</v>
      </c>
      <c r="U969" s="152">
        <f t="shared" si="1638"/>
        <v>0</v>
      </c>
      <c r="V969" s="152">
        <f t="shared" si="1638"/>
        <v>0</v>
      </c>
      <c r="W969" s="152">
        <f t="shared" si="1638"/>
        <v>0</v>
      </c>
      <c r="X969" s="32">
        <f t="shared" si="1638"/>
        <v>0</v>
      </c>
      <c r="Y969" s="32">
        <f t="shared" si="1638"/>
        <v>0</v>
      </c>
      <c r="Z969" s="32">
        <f t="shared" si="1638"/>
        <v>57440</v>
      </c>
      <c r="AA969" s="152">
        <f t="shared" si="1638"/>
        <v>0</v>
      </c>
      <c r="AB969" s="152">
        <f t="shared" si="1638"/>
        <v>0</v>
      </c>
      <c r="AC969" s="152">
        <f t="shared" si="1638"/>
        <v>0</v>
      </c>
      <c r="AD969" s="32">
        <f t="shared" si="1638"/>
        <v>0</v>
      </c>
      <c r="AE969" s="32">
        <f t="shared" si="1638"/>
        <v>0</v>
      </c>
      <c r="AF969" s="32">
        <f t="shared" si="1638"/>
        <v>57440</v>
      </c>
      <c r="AG969" s="32"/>
      <c r="AH969" s="152">
        <f t="shared" si="1638"/>
        <v>0</v>
      </c>
      <c r="AI969" s="152">
        <f t="shared" si="1638"/>
        <v>0</v>
      </c>
      <c r="AJ969" s="152">
        <f t="shared" si="1638"/>
        <v>0</v>
      </c>
      <c r="AK969" s="152">
        <f t="shared" si="1638"/>
        <v>0</v>
      </c>
      <c r="AL969" s="32">
        <f t="shared" si="1638"/>
        <v>0</v>
      </c>
      <c r="AM969" s="32">
        <f t="shared" si="1638"/>
        <v>0</v>
      </c>
      <c r="AN969" s="32">
        <f t="shared" si="1638"/>
        <v>57440</v>
      </c>
      <c r="AO969" s="32">
        <f t="shared" si="1638"/>
        <v>0</v>
      </c>
      <c r="AP969" s="32">
        <f t="shared" si="1638"/>
        <v>0</v>
      </c>
      <c r="AQ969" s="32">
        <f t="shared" si="1638"/>
        <v>0</v>
      </c>
      <c r="AR969" s="32">
        <f t="shared" si="1638"/>
        <v>0</v>
      </c>
      <c r="AS969" s="32">
        <f t="shared" si="1638"/>
        <v>0</v>
      </c>
      <c r="AT969" s="32">
        <f t="shared" si="1638"/>
        <v>0</v>
      </c>
      <c r="AU969" s="32">
        <f t="shared" si="1638"/>
        <v>0</v>
      </c>
      <c r="AV969" s="32">
        <f t="shared" si="1638"/>
        <v>57440</v>
      </c>
      <c r="AW969" s="32">
        <f t="shared" si="1638"/>
        <v>0</v>
      </c>
    </row>
    <row r="970" spans="1:49" s="7" customFormat="1" ht="33.75">
      <c r="A970" s="29" t="s">
        <v>117</v>
      </c>
      <c r="B970" s="30" t="s">
        <v>9</v>
      </c>
      <c r="C970" s="30" t="s">
        <v>51</v>
      </c>
      <c r="D970" s="41" t="s">
        <v>471</v>
      </c>
      <c r="E970" s="30"/>
      <c r="F970" s="32">
        <f>F1037+F1049+F1052+F1055+F1058+F1061+F1064+F971+F974+F977+F980+F983+F986+F989+F992+F995+F998+F1001+F1004+F1007+F1010+F1013+F1016+F1019+F1022+F1025+F1028+F1031+F1034+F1040+F1043+F1046</f>
        <v>0</v>
      </c>
      <c r="G970" s="32">
        <f>G1037+G1049+G1052+G1055+G1058+G1061+G1064+G971+G974+G977+G980+G983+G986+G989+G992+G995+G998+G1001+G1004+G1007+G1010+G1013+G1016+G1019+G1022+G1025+G1028+G1031+G1034+G1040+G1043+G1046</f>
        <v>0</v>
      </c>
      <c r="H970" s="32">
        <f>H1037+H1049+H1052+H1055+H1058+H1061+H1064+H971+H974+H977+H980+H983+H986+H989+H992+H995+H998+H1001+H1004+H1007+H1010+H1013+H1016+H1019+H1022+H1025+H1028+H1031+H1034+H1040+H1043+H1046</f>
        <v>57440</v>
      </c>
      <c r="I970" s="152">
        <f t="shared" ref="I970:N970" si="1639">I1037+I1049+I1052+I1055+I1058+I1061+I1064+I971+I974+I977+I980+I983+I986+I989+I992+I995+I998+I1001+I1004+I1007+I1010+I1013+I1016+I1019+I1022+I1025+I1028+I1031+I1034+I1040+I1043+I1046</f>
        <v>0</v>
      </c>
      <c r="J970" s="152">
        <f t="shared" si="1639"/>
        <v>0</v>
      </c>
      <c r="K970" s="152">
        <f t="shared" si="1639"/>
        <v>0</v>
      </c>
      <c r="L970" s="32">
        <f t="shared" si="1639"/>
        <v>0</v>
      </c>
      <c r="M970" s="32">
        <f t="shared" si="1639"/>
        <v>0</v>
      </c>
      <c r="N970" s="32">
        <f t="shared" si="1639"/>
        <v>57440</v>
      </c>
      <c r="O970" s="152">
        <f t="shared" ref="O970:T970" si="1640">O1037+O1049+O1052+O1055+O1058+O1061+O1064+O971+O974+O977+O980+O983+O986+O989+O992+O995+O998+O1001+O1004+O1007+O1010+O1013+O1016+O1019+O1022+O1025+O1028+O1031+O1034+O1040+O1043+O1046</f>
        <v>0</v>
      </c>
      <c r="P970" s="152">
        <f t="shared" si="1640"/>
        <v>0</v>
      </c>
      <c r="Q970" s="152">
        <f t="shared" si="1640"/>
        <v>0</v>
      </c>
      <c r="R970" s="32">
        <f t="shared" si="1640"/>
        <v>0</v>
      </c>
      <c r="S970" s="32">
        <f t="shared" si="1640"/>
        <v>0</v>
      </c>
      <c r="T970" s="32">
        <f t="shared" si="1640"/>
        <v>57440</v>
      </c>
      <c r="U970" s="152">
        <f t="shared" ref="U970:Z970" si="1641">U1037+U1049+U1052+U1055+U1058+U1061+U1064+U971+U974+U977+U980+U983+U986+U989+U992+U995+U998+U1001+U1004+U1007+U1010+U1013+U1016+U1019+U1022+U1025+U1028+U1031+U1034+U1040+U1043+U1046</f>
        <v>0</v>
      </c>
      <c r="V970" s="152">
        <f t="shared" si="1641"/>
        <v>0</v>
      </c>
      <c r="W970" s="152">
        <f t="shared" si="1641"/>
        <v>0</v>
      </c>
      <c r="X970" s="32">
        <f t="shared" si="1641"/>
        <v>0</v>
      </c>
      <c r="Y970" s="32">
        <f t="shared" si="1641"/>
        <v>0</v>
      </c>
      <c r="Z970" s="32">
        <f t="shared" si="1641"/>
        <v>57440</v>
      </c>
      <c r="AA970" s="152">
        <f t="shared" ref="AA970:AF970" si="1642">AA1037+AA1049+AA1052+AA1055+AA1058+AA1061+AA1064+AA971+AA974+AA977+AA980+AA983+AA986+AA989+AA992+AA995+AA998+AA1001+AA1004+AA1007+AA1010+AA1013+AA1016+AA1019+AA1022+AA1025+AA1028+AA1031+AA1034+AA1040+AA1043+AA1046</f>
        <v>0</v>
      </c>
      <c r="AB970" s="152">
        <f t="shared" si="1642"/>
        <v>0</v>
      </c>
      <c r="AC970" s="152">
        <f t="shared" si="1642"/>
        <v>0</v>
      </c>
      <c r="AD970" s="32">
        <f t="shared" si="1642"/>
        <v>0</v>
      </c>
      <c r="AE970" s="32">
        <f t="shared" si="1642"/>
        <v>0</v>
      </c>
      <c r="AF970" s="32">
        <f t="shared" si="1642"/>
        <v>57440</v>
      </c>
      <c r="AG970" s="32"/>
      <c r="AH970" s="152">
        <f t="shared" ref="AH970:AN970" si="1643">AH1037+AH1049+AH1052+AH1055+AH1058+AH1061+AH1064+AH971+AH974+AH977+AH980+AH983+AH986+AH989+AH992+AH995+AH998+AH1001+AH1004+AH1007+AH1010+AH1013+AH1016+AH1019+AH1022+AH1025+AH1028+AH1031+AH1034+AH1040+AH1043+AH1046</f>
        <v>0</v>
      </c>
      <c r="AI970" s="152">
        <f t="shared" si="1643"/>
        <v>0</v>
      </c>
      <c r="AJ970" s="152">
        <f t="shared" si="1643"/>
        <v>0</v>
      </c>
      <c r="AK970" s="152">
        <f t="shared" ref="AK970" si="1644">AK1037+AK1049+AK1052+AK1055+AK1058+AK1061+AK1064+AK971+AK974+AK977+AK980+AK983+AK986+AK989+AK992+AK995+AK998+AK1001+AK1004+AK1007+AK1010+AK1013+AK1016+AK1019+AK1022+AK1025+AK1028+AK1031+AK1034+AK1040+AK1043+AK1046</f>
        <v>0</v>
      </c>
      <c r="AL970" s="32">
        <f t="shared" si="1643"/>
        <v>0</v>
      </c>
      <c r="AM970" s="32">
        <f t="shared" si="1643"/>
        <v>0</v>
      </c>
      <c r="AN970" s="32">
        <f t="shared" si="1643"/>
        <v>57440</v>
      </c>
      <c r="AO970" s="32">
        <f t="shared" ref="AO970:AV970" si="1645">AO1037+AO1049+AO1052+AO1055+AO1058+AO1061+AO1064+AO971+AO974+AO977+AO980+AO983+AO986+AO989+AO992+AO995+AO998+AO1001+AO1004+AO1007+AO1010+AO1013+AO1016+AO1019+AO1022+AO1025+AO1028+AO1031+AO1034+AO1040+AO1043+AO1046</f>
        <v>0</v>
      </c>
      <c r="AP970" s="32">
        <f t="shared" si="1645"/>
        <v>0</v>
      </c>
      <c r="AQ970" s="32">
        <f t="shared" si="1645"/>
        <v>0</v>
      </c>
      <c r="AR970" s="32">
        <f t="shared" si="1645"/>
        <v>0</v>
      </c>
      <c r="AS970" s="32">
        <f t="shared" si="1645"/>
        <v>0</v>
      </c>
      <c r="AT970" s="32">
        <f t="shared" si="1645"/>
        <v>0</v>
      </c>
      <c r="AU970" s="32">
        <f t="shared" si="1645"/>
        <v>0</v>
      </c>
      <c r="AV970" s="32">
        <f t="shared" si="1645"/>
        <v>57440</v>
      </c>
      <c r="AW970" s="32">
        <f t="shared" ref="AW970" si="1646">AW1037+AW1049+AW1052+AW1055+AW1058+AW1061+AW1064+AW971+AW974+AW977+AW980+AW983+AW986+AW989+AW992+AW995+AW998+AW1001+AW1004+AW1007+AW1010+AW1013+AW1016+AW1019+AW1022+AW1025+AW1028+AW1031+AW1034+AW1040+AW1043+AW1046</f>
        <v>0</v>
      </c>
    </row>
    <row r="971" spans="1:49" s="7" customFormat="1" ht="33.75">
      <c r="A971" s="71" t="s">
        <v>330</v>
      </c>
      <c r="B971" s="46" t="s">
        <v>9</v>
      </c>
      <c r="C971" s="46" t="s">
        <v>51</v>
      </c>
      <c r="D971" s="46" t="s">
        <v>589</v>
      </c>
      <c r="E971" s="46"/>
      <c r="F971" s="32">
        <f t="shared" ref="F971:U972" si="1647">F972</f>
        <v>0</v>
      </c>
      <c r="G971" s="32">
        <f t="shared" si="1647"/>
        <v>0</v>
      </c>
      <c r="H971" s="32">
        <f t="shared" si="1647"/>
        <v>900</v>
      </c>
      <c r="I971" s="152">
        <f t="shared" si="1647"/>
        <v>0</v>
      </c>
      <c r="J971" s="152">
        <f t="shared" si="1647"/>
        <v>0</v>
      </c>
      <c r="K971" s="152">
        <f t="shared" si="1647"/>
        <v>0</v>
      </c>
      <c r="L971" s="32">
        <f t="shared" si="1647"/>
        <v>0</v>
      </c>
      <c r="M971" s="32">
        <f t="shared" si="1647"/>
        <v>0</v>
      </c>
      <c r="N971" s="32">
        <f t="shared" si="1647"/>
        <v>900</v>
      </c>
      <c r="O971" s="152">
        <f t="shared" si="1647"/>
        <v>0</v>
      </c>
      <c r="P971" s="152">
        <f t="shared" si="1647"/>
        <v>0</v>
      </c>
      <c r="Q971" s="152">
        <f t="shared" si="1647"/>
        <v>0</v>
      </c>
      <c r="R971" s="32">
        <f t="shared" si="1647"/>
        <v>0</v>
      </c>
      <c r="S971" s="32">
        <f t="shared" si="1647"/>
        <v>0</v>
      </c>
      <c r="T971" s="32">
        <f t="shared" si="1647"/>
        <v>900</v>
      </c>
      <c r="U971" s="152">
        <f t="shared" si="1647"/>
        <v>0</v>
      </c>
      <c r="V971" s="152">
        <f t="shared" ref="U971:AL972" si="1648">V972</f>
        <v>0</v>
      </c>
      <c r="W971" s="152">
        <f t="shared" si="1648"/>
        <v>0</v>
      </c>
      <c r="X971" s="32">
        <f t="shared" si="1648"/>
        <v>0</v>
      </c>
      <c r="Y971" s="32">
        <f t="shared" si="1648"/>
        <v>0</v>
      </c>
      <c r="Z971" s="32">
        <f t="shared" si="1648"/>
        <v>900</v>
      </c>
      <c r="AA971" s="152">
        <f t="shared" si="1648"/>
        <v>0</v>
      </c>
      <c r="AB971" s="152">
        <f t="shared" si="1648"/>
        <v>0</v>
      </c>
      <c r="AC971" s="152">
        <f t="shared" si="1648"/>
        <v>0</v>
      </c>
      <c r="AD971" s="32">
        <f t="shared" si="1648"/>
        <v>0</v>
      </c>
      <c r="AE971" s="32">
        <f t="shared" si="1648"/>
        <v>0</v>
      </c>
      <c r="AF971" s="32">
        <f t="shared" si="1648"/>
        <v>900</v>
      </c>
      <c r="AG971" s="32"/>
      <c r="AH971" s="152">
        <f t="shared" si="1648"/>
        <v>0</v>
      </c>
      <c r="AI971" s="152">
        <f t="shared" si="1648"/>
        <v>0</v>
      </c>
      <c r="AJ971" s="152">
        <f t="shared" si="1648"/>
        <v>0</v>
      </c>
      <c r="AK971" s="152">
        <f t="shared" si="1648"/>
        <v>0</v>
      </c>
      <c r="AL971" s="32">
        <f t="shared" si="1648"/>
        <v>0</v>
      </c>
      <c r="AM971" s="32">
        <f t="shared" ref="AH971:AW972" si="1649">AM972</f>
        <v>0</v>
      </c>
      <c r="AN971" s="32">
        <f t="shared" si="1649"/>
        <v>900</v>
      </c>
      <c r="AO971" s="32">
        <f t="shared" si="1649"/>
        <v>0</v>
      </c>
      <c r="AP971" s="32">
        <f t="shared" si="1649"/>
        <v>0</v>
      </c>
      <c r="AQ971" s="32">
        <f t="shared" si="1649"/>
        <v>0</v>
      </c>
      <c r="AR971" s="32">
        <f t="shared" si="1649"/>
        <v>0</v>
      </c>
      <c r="AS971" s="32">
        <f t="shared" si="1649"/>
        <v>0</v>
      </c>
      <c r="AT971" s="32">
        <f t="shared" si="1649"/>
        <v>0</v>
      </c>
      <c r="AU971" s="32">
        <f t="shared" si="1649"/>
        <v>0</v>
      </c>
      <c r="AV971" s="32">
        <f t="shared" si="1649"/>
        <v>900</v>
      </c>
      <c r="AW971" s="32">
        <f t="shared" si="1649"/>
        <v>0</v>
      </c>
    </row>
    <row r="972" spans="1:49" s="7" customFormat="1" ht="33.75">
      <c r="A972" s="70" t="s">
        <v>100</v>
      </c>
      <c r="B972" s="46" t="s">
        <v>9</v>
      </c>
      <c r="C972" s="46" t="s">
        <v>51</v>
      </c>
      <c r="D972" s="46" t="s">
        <v>589</v>
      </c>
      <c r="E972" s="46" t="s">
        <v>89</v>
      </c>
      <c r="F972" s="32">
        <f t="shared" si="1647"/>
        <v>0</v>
      </c>
      <c r="G972" s="32">
        <f t="shared" si="1647"/>
        <v>0</v>
      </c>
      <c r="H972" s="32">
        <f t="shared" si="1647"/>
        <v>900</v>
      </c>
      <c r="I972" s="152">
        <f t="shared" si="1647"/>
        <v>0</v>
      </c>
      <c r="J972" s="152">
        <f t="shared" si="1647"/>
        <v>0</v>
      </c>
      <c r="K972" s="152">
        <f t="shared" si="1647"/>
        <v>0</v>
      </c>
      <c r="L972" s="32">
        <f t="shared" si="1647"/>
        <v>0</v>
      </c>
      <c r="M972" s="32">
        <f t="shared" si="1647"/>
        <v>0</v>
      </c>
      <c r="N972" s="32">
        <f t="shared" si="1647"/>
        <v>900</v>
      </c>
      <c r="O972" s="152">
        <f t="shared" si="1647"/>
        <v>0</v>
      </c>
      <c r="P972" s="152">
        <f t="shared" si="1647"/>
        <v>0</v>
      </c>
      <c r="Q972" s="152">
        <f t="shared" si="1647"/>
        <v>0</v>
      </c>
      <c r="R972" s="32">
        <f t="shared" si="1647"/>
        <v>0</v>
      </c>
      <c r="S972" s="32">
        <f t="shared" si="1647"/>
        <v>0</v>
      </c>
      <c r="T972" s="32">
        <f t="shared" si="1647"/>
        <v>900</v>
      </c>
      <c r="U972" s="152">
        <f t="shared" si="1648"/>
        <v>0</v>
      </c>
      <c r="V972" s="152">
        <f t="shared" si="1648"/>
        <v>0</v>
      </c>
      <c r="W972" s="152">
        <f t="shared" si="1648"/>
        <v>0</v>
      </c>
      <c r="X972" s="32">
        <f t="shared" si="1648"/>
        <v>0</v>
      </c>
      <c r="Y972" s="32">
        <f t="shared" si="1648"/>
        <v>0</v>
      </c>
      <c r="Z972" s="32">
        <f t="shared" si="1648"/>
        <v>900</v>
      </c>
      <c r="AA972" s="152">
        <f t="shared" si="1648"/>
        <v>0</v>
      </c>
      <c r="AB972" s="152">
        <f t="shared" si="1648"/>
        <v>0</v>
      </c>
      <c r="AC972" s="152">
        <f t="shared" si="1648"/>
        <v>0</v>
      </c>
      <c r="AD972" s="32">
        <f t="shared" si="1648"/>
        <v>0</v>
      </c>
      <c r="AE972" s="32">
        <f t="shared" si="1648"/>
        <v>0</v>
      </c>
      <c r="AF972" s="32">
        <f t="shared" si="1648"/>
        <v>900</v>
      </c>
      <c r="AG972" s="32"/>
      <c r="AH972" s="152">
        <f t="shared" si="1649"/>
        <v>0</v>
      </c>
      <c r="AI972" s="152">
        <f t="shared" si="1649"/>
        <v>0</v>
      </c>
      <c r="AJ972" s="152">
        <f t="shared" si="1649"/>
        <v>0</v>
      </c>
      <c r="AK972" s="152">
        <f t="shared" si="1649"/>
        <v>0</v>
      </c>
      <c r="AL972" s="32">
        <f t="shared" si="1649"/>
        <v>0</v>
      </c>
      <c r="AM972" s="32">
        <f t="shared" si="1649"/>
        <v>0</v>
      </c>
      <c r="AN972" s="32">
        <f t="shared" si="1649"/>
        <v>900</v>
      </c>
      <c r="AO972" s="32">
        <f t="shared" si="1649"/>
        <v>0</v>
      </c>
      <c r="AP972" s="32">
        <f t="shared" si="1649"/>
        <v>0</v>
      </c>
      <c r="AQ972" s="32">
        <f t="shared" si="1649"/>
        <v>0</v>
      </c>
      <c r="AR972" s="32">
        <f t="shared" si="1649"/>
        <v>0</v>
      </c>
      <c r="AS972" s="32">
        <f t="shared" si="1649"/>
        <v>0</v>
      </c>
      <c r="AT972" s="32">
        <f t="shared" si="1649"/>
        <v>0</v>
      </c>
      <c r="AU972" s="32">
        <f t="shared" si="1649"/>
        <v>0</v>
      </c>
      <c r="AV972" s="32">
        <f t="shared" si="1649"/>
        <v>900</v>
      </c>
      <c r="AW972" s="32">
        <f t="shared" si="1649"/>
        <v>0</v>
      </c>
    </row>
    <row r="973" spans="1:49" s="7" customFormat="1" ht="33.75">
      <c r="A973" s="29" t="s">
        <v>197</v>
      </c>
      <c r="B973" s="46" t="s">
        <v>9</v>
      </c>
      <c r="C973" s="46" t="s">
        <v>51</v>
      </c>
      <c r="D973" s="46" t="s">
        <v>589</v>
      </c>
      <c r="E973" s="46" t="s">
        <v>196</v>
      </c>
      <c r="F973" s="32"/>
      <c r="G973" s="32"/>
      <c r="H973" s="32">
        <v>900</v>
      </c>
      <c r="I973" s="152"/>
      <c r="J973" s="152"/>
      <c r="K973" s="152"/>
      <c r="L973" s="32">
        <f>F973+I973+J973</f>
        <v>0</v>
      </c>
      <c r="M973" s="32">
        <f>G973+J973</f>
        <v>0</v>
      </c>
      <c r="N973" s="32">
        <f>H973+K973</f>
        <v>900</v>
      </c>
      <c r="O973" s="152"/>
      <c r="P973" s="152"/>
      <c r="Q973" s="152"/>
      <c r="R973" s="32">
        <f>L973+O973+P973</f>
        <v>0</v>
      </c>
      <c r="S973" s="32">
        <f>M973+P973</f>
        <v>0</v>
      </c>
      <c r="T973" s="32">
        <f>N973+Q973</f>
        <v>900</v>
      </c>
      <c r="U973" s="152"/>
      <c r="V973" s="152"/>
      <c r="W973" s="152"/>
      <c r="X973" s="32">
        <f>R973+U973+V973</f>
        <v>0</v>
      </c>
      <c r="Y973" s="32">
        <f>S973+V973</f>
        <v>0</v>
      </c>
      <c r="Z973" s="32">
        <f>T973+W973</f>
        <v>900</v>
      </c>
      <c r="AA973" s="152"/>
      <c r="AB973" s="152"/>
      <c r="AC973" s="152"/>
      <c r="AD973" s="32">
        <f>X973+AA973+AB973</f>
        <v>0</v>
      </c>
      <c r="AE973" s="32">
        <f>Y973+AB973</f>
        <v>0</v>
      </c>
      <c r="AF973" s="32">
        <f>Z973+AC973</f>
        <v>900</v>
      </c>
      <c r="AG973" s="32"/>
      <c r="AH973" s="152"/>
      <c r="AI973" s="152"/>
      <c r="AJ973" s="152"/>
      <c r="AK973" s="152"/>
      <c r="AL973" s="32">
        <f>AD973+AH973+AI973</f>
        <v>0</v>
      </c>
      <c r="AM973" s="32">
        <f>AE973+AI973</f>
        <v>0</v>
      </c>
      <c r="AN973" s="32">
        <f>AF973+AJ973</f>
        <v>900</v>
      </c>
      <c r="AO973" s="32">
        <f>AH973+AK973</f>
        <v>0</v>
      </c>
      <c r="AP973" s="32"/>
      <c r="AQ973" s="32"/>
      <c r="AR973" s="32"/>
      <c r="AS973" s="32"/>
      <c r="AT973" s="32">
        <f>AL973+AP973+AQ973</f>
        <v>0</v>
      </c>
      <c r="AU973" s="32">
        <f>AM973+AQ973</f>
        <v>0</v>
      </c>
      <c r="AV973" s="32">
        <f>AN973+AR973</f>
        <v>900</v>
      </c>
      <c r="AW973" s="32">
        <f>AP973+AS973</f>
        <v>0</v>
      </c>
    </row>
    <row r="974" spans="1:49" s="7" customFormat="1" ht="66.75">
      <c r="A974" s="29" t="s">
        <v>221</v>
      </c>
      <c r="B974" s="46" t="s">
        <v>9</v>
      </c>
      <c r="C974" s="46" t="s">
        <v>51</v>
      </c>
      <c r="D974" s="46" t="s">
        <v>590</v>
      </c>
      <c r="E974" s="46"/>
      <c r="F974" s="32">
        <f t="shared" ref="F974:U975" si="1650">F975</f>
        <v>0</v>
      </c>
      <c r="G974" s="32">
        <f t="shared" si="1650"/>
        <v>0</v>
      </c>
      <c r="H974" s="32">
        <f t="shared" si="1650"/>
        <v>1068</v>
      </c>
      <c r="I974" s="152">
        <f t="shared" si="1650"/>
        <v>0</v>
      </c>
      <c r="J974" s="152">
        <f t="shared" si="1650"/>
        <v>0</v>
      </c>
      <c r="K974" s="152">
        <f t="shared" si="1650"/>
        <v>0</v>
      </c>
      <c r="L974" s="32">
        <f t="shared" si="1650"/>
        <v>0</v>
      </c>
      <c r="M974" s="32">
        <f t="shared" si="1650"/>
        <v>0</v>
      </c>
      <c r="N974" s="32">
        <f t="shared" si="1650"/>
        <v>1068</v>
      </c>
      <c r="O974" s="152">
        <f t="shared" si="1650"/>
        <v>0</v>
      </c>
      <c r="P974" s="152">
        <f t="shared" si="1650"/>
        <v>0</v>
      </c>
      <c r="Q974" s="152">
        <f t="shared" si="1650"/>
        <v>0</v>
      </c>
      <c r="R974" s="32">
        <f t="shared" si="1650"/>
        <v>0</v>
      </c>
      <c r="S974" s="32">
        <f t="shared" si="1650"/>
        <v>0</v>
      </c>
      <c r="T974" s="32">
        <f t="shared" si="1650"/>
        <v>1068</v>
      </c>
      <c r="U974" s="152">
        <f t="shared" si="1650"/>
        <v>0</v>
      </c>
      <c r="V974" s="152">
        <f t="shared" ref="U974:AL975" si="1651">V975</f>
        <v>0</v>
      </c>
      <c r="W974" s="152">
        <f t="shared" si="1651"/>
        <v>0</v>
      </c>
      <c r="X974" s="32">
        <f t="shared" si="1651"/>
        <v>0</v>
      </c>
      <c r="Y974" s="32">
        <f t="shared" si="1651"/>
        <v>0</v>
      </c>
      <c r="Z974" s="32">
        <f t="shared" si="1651"/>
        <v>1068</v>
      </c>
      <c r="AA974" s="152">
        <f t="shared" si="1651"/>
        <v>0</v>
      </c>
      <c r="AB974" s="152">
        <f t="shared" si="1651"/>
        <v>0</v>
      </c>
      <c r="AC974" s="152">
        <f t="shared" si="1651"/>
        <v>0</v>
      </c>
      <c r="AD974" s="32">
        <f t="shared" si="1651"/>
        <v>0</v>
      </c>
      <c r="AE974" s="32">
        <f t="shared" si="1651"/>
        <v>0</v>
      </c>
      <c r="AF974" s="32">
        <f t="shared" si="1651"/>
        <v>1068</v>
      </c>
      <c r="AG974" s="32"/>
      <c r="AH974" s="152">
        <f t="shared" si="1651"/>
        <v>0</v>
      </c>
      <c r="AI974" s="152">
        <f t="shared" si="1651"/>
        <v>0</v>
      </c>
      <c r="AJ974" s="152">
        <f t="shared" si="1651"/>
        <v>0</v>
      </c>
      <c r="AK974" s="152">
        <f t="shared" si="1651"/>
        <v>0</v>
      </c>
      <c r="AL974" s="32">
        <f t="shared" si="1651"/>
        <v>0</v>
      </c>
      <c r="AM974" s="32">
        <f t="shared" ref="AH974:AW975" si="1652">AM975</f>
        <v>0</v>
      </c>
      <c r="AN974" s="32">
        <f t="shared" si="1652"/>
        <v>1068</v>
      </c>
      <c r="AO974" s="32">
        <f t="shared" si="1652"/>
        <v>0</v>
      </c>
      <c r="AP974" s="32">
        <f t="shared" si="1652"/>
        <v>0</v>
      </c>
      <c r="AQ974" s="32">
        <f t="shared" si="1652"/>
        <v>0</v>
      </c>
      <c r="AR974" s="32">
        <f t="shared" si="1652"/>
        <v>0</v>
      </c>
      <c r="AS974" s="32">
        <f t="shared" si="1652"/>
        <v>0</v>
      </c>
      <c r="AT974" s="32">
        <f t="shared" si="1652"/>
        <v>0</v>
      </c>
      <c r="AU974" s="32">
        <f t="shared" si="1652"/>
        <v>0</v>
      </c>
      <c r="AV974" s="32">
        <f t="shared" si="1652"/>
        <v>1068</v>
      </c>
      <c r="AW974" s="32">
        <f t="shared" si="1652"/>
        <v>0</v>
      </c>
    </row>
    <row r="975" spans="1:49" s="7" customFormat="1" ht="33.75">
      <c r="A975" s="70" t="s">
        <v>100</v>
      </c>
      <c r="B975" s="46" t="s">
        <v>9</v>
      </c>
      <c r="C975" s="46" t="s">
        <v>51</v>
      </c>
      <c r="D975" s="46" t="s">
        <v>590</v>
      </c>
      <c r="E975" s="46" t="s">
        <v>89</v>
      </c>
      <c r="F975" s="32">
        <f t="shared" si="1650"/>
        <v>0</v>
      </c>
      <c r="G975" s="32">
        <f t="shared" si="1650"/>
        <v>0</v>
      </c>
      <c r="H975" s="32">
        <f t="shared" si="1650"/>
        <v>1068</v>
      </c>
      <c r="I975" s="152">
        <f t="shared" si="1650"/>
        <v>0</v>
      </c>
      <c r="J975" s="152">
        <f t="shared" si="1650"/>
        <v>0</v>
      </c>
      <c r="K975" s="152">
        <f t="shared" si="1650"/>
        <v>0</v>
      </c>
      <c r="L975" s="32">
        <f t="shared" si="1650"/>
        <v>0</v>
      </c>
      <c r="M975" s="32">
        <f t="shared" si="1650"/>
        <v>0</v>
      </c>
      <c r="N975" s="32">
        <f t="shared" si="1650"/>
        <v>1068</v>
      </c>
      <c r="O975" s="152">
        <f t="shared" si="1650"/>
        <v>0</v>
      </c>
      <c r="P975" s="152">
        <f t="shared" si="1650"/>
        <v>0</v>
      </c>
      <c r="Q975" s="152">
        <f t="shared" si="1650"/>
        <v>0</v>
      </c>
      <c r="R975" s="32">
        <f t="shared" si="1650"/>
        <v>0</v>
      </c>
      <c r="S975" s="32">
        <f t="shared" si="1650"/>
        <v>0</v>
      </c>
      <c r="T975" s="32">
        <f t="shared" si="1650"/>
        <v>1068</v>
      </c>
      <c r="U975" s="152">
        <f t="shared" si="1651"/>
        <v>0</v>
      </c>
      <c r="V975" s="152">
        <f t="shared" si="1651"/>
        <v>0</v>
      </c>
      <c r="W975" s="152">
        <f t="shared" si="1651"/>
        <v>0</v>
      </c>
      <c r="X975" s="32">
        <f t="shared" si="1651"/>
        <v>0</v>
      </c>
      <c r="Y975" s="32">
        <f t="shared" si="1651"/>
        <v>0</v>
      </c>
      <c r="Z975" s="32">
        <f t="shared" si="1651"/>
        <v>1068</v>
      </c>
      <c r="AA975" s="152">
        <f t="shared" si="1651"/>
        <v>0</v>
      </c>
      <c r="AB975" s="152">
        <f t="shared" si="1651"/>
        <v>0</v>
      </c>
      <c r="AC975" s="152">
        <f t="shared" si="1651"/>
        <v>0</v>
      </c>
      <c r="AD975" s="32">
        <f t="shared" si="1651"/>
        <v>0</v>
      </c>
      <c r="AE975" s="32">
        <f t="shared" si="1651"/>
        <v>0</v>
      </c>
      <c r="AF975" s="32">
        <f t="shared" si="1651"/>
        <v>1068</v>
      </c>
      <c r="AG975" s="32"/>
      <c r="AH975" s="152">
        <f t="shared" si="1652"/>
        <v>0</v>
      </c>
      <c r="AI975" s="152">
        <f t="shared" si="1652"/>
        <v>0</v>
      </c>
      <c r="AJ975" s="152">
        <f t="shared" si="1652"/>
        <v>0</v>
      </c>
      <c r="AK975" s="152">
        <f t="shared" si="1652"/>
        <v>0</v>
      </c>
      <c r="AL975" s="32">
        <f t="shared" si="1652"/>
        <v>0</v>
      </c>
      <c r="AM975" s="32">
        <f t="shared" si="1652"/>
        <v>0</v>
      </c>
      <c r="AN975" s="32">
        <f t="shared" si="1652"/>
        <v>1068</v>
      </c>
      <c r="AO975" s="32">
        <f t="shared" si="1652"/>
        <v>0</v>
      </c>
      <c r="AP975" s="32">
        <f t="shared" si="1652"/>
        <v>0</v>
      </c>
      <c r="AQ975" s="32">
        <f t="shared" si="1652"/>
        <v>0</v>
      </c>
      <c r="AR975" s="32">
        <f t="shared" si="1652"/>
        <v>0</v>
      </c>
      <c r="AS975" s="32">
        <f t="shared" si="1652"/>
        <v>0</v>
      </c>
      <c r="AT975" s="32">
        <f t="shared" si="1652"/>
        <v>0</v>
      </c>
      <c r="AU975" s="32">
        <f t="shared" si="1652"/>
        <v>0</v>
      </c>
      <c r="AV975" s="32">
        <f t="shared" si="1652"/>
        <v>1068</v>
      </c>
      <c r="AW975" s="32">
        <f t="shared" si="1652"/>
        <v>0</v>
      </c>
    </row>
    <row r="976" spans="1:49" s="7" customFormat="1" ht="33.75">
      <c r="A976" s="29" t="s">
        <v>197</v>
      </c>
      <c r="B976" s="46" t="s">
        <v>9</v>
      </c>
      <c r="C976" s="46" t="s">
        <v>51</v>
      </c>
      <c r="D976" s="46" t="s">
        <v>590</v>
      </c>
      <c r="E976" s="46" t="s">
        <v>196</v>
      </c>
      <c r="F976" s="32"/>
      <c r="G976" s="32"/>
      <c r="H976" s="32">
        <v>1068</v>
      </c>
      <c r="I976" s="152"/>
      <c r="J976" s="152"/>
      <c r="K976" s="152"/>
      <c r="L976" s="32">
        <f>F976+I976+J976</f>
        <v>0</v>
      </c>
      <c r="M976" s="32">
        <f>G976+J976</f>
        <v>0</v>
      </c>
      <c r="N976" s="32">
        <f>H976+K976</f>
        <v>1068</v>
      </c>
      <c r="O976" s="152"/>
      <c r="P976" s="152"/>
      <c r="Q976" s="152"/>
      <c r="R976" s="32">
        <f>L976+O976+P976</f>
        <v>0</v>
      </c>
      <c r="S976" s="32">
        <f>M976+P976</f>
        <v>0</v>
      </c>
      <c r="T976" s="32">
        <f>N976+Q976</f>
        <v>1068</v>
      </c>
      <c r="U976" s="152"/>
      <c r="V976" s="152"/>
      <c r="W976" s="152"/>
      <c r="X976" s="32">
        <f>R976+U976+V976</f>
        <v>0</v>
      </c>
      <c r="Y976" s="32">
        <f>S976+V976</f>
        <v>0</v>
      </c>
      <c r="Z976" s="32">
        <f>T976+W976</f>
        <v>1068</v>
      </c>
      <c r="AA976" s="152"/>
      <c r="AB976" s="152"/>
      <c r="AC976" s="152"/>
      <c r="AD976" s="32">
        <f>X976+AA976+AB976</f>
        <v>0</v>
      </c>
      <c r="AE976" s="32">
        <f>Y976+AB976</f>
        <v>0</v>
      </c>
      <c r="AF976" s="32">
        <f>Z976+AC976</f>
        <v>1068</v>
      </c>
      <c r="AG976" s="32"/>
      <c r="AH976" s="152"/>
      <c r="AI976" s="152"/>
      <c r="AJ976" s="152"/>
      <c r="AK976" s="152"/>
      <c r="AL976" s="32">
        <f>AD976+AH976+AI976</f>
        <v>0</v>
      </c>
      <c r="AM976" s="32">
        <f>AE976+AI976</f>
        <v>0</v>
      </c>
      <c r="AN976" s="32">
        <f>AF976+AJ976</f>
        <v>1068</v>
      </c>
      <c r="AO976" s="32">
        <f>AH976+AK976</f>
        <v>0</v>
      </c>
      <c r="AP976" s="32"/>
      <c r="AQ976" s="32"/>
      <c r="AR976" s="32"/>
      <c r="AS976" s="32"/>
      <c r="AT976" s="32">
        <f>AL976+AP976+AQ976</f>
        <v>0</v>
      </c>
      <c r="AU976" s="32">
        <f>AM976+AQ976</f>
        <v>0</v>
      </c>
      <c r="AV976" s="32">
        <f>AN976+AR976</f>
        <v>1068</v>
      </c>
      <c r="AW976" s="32">
        <f>AP976+AS976</f>
        <v>0</v>
      </c>
    </row>
    <row r="977" spans="1:49" s="7" customFormat="1" ht="66.75">
      <c r="A977" s="49" t="s">
        <v>223</v>
      </c>
      <c r="B977" s="46" t="s">
        <v>9</v>
      </c>
      <c r="C977" s="46" t="s">
        <v>51</v>
      </c>
      <c r="D977" s="46" t="s">
        <v>591</v>
      </c>
      <c r="E977" s="46"/>
      <c r="F977" s="32">
        <f t="shared" ref="F977:U978" si="1653">F978</f>
        <v>0</v>
      </c>
      <c r="G977" s="32">
        <f t="shared" si="1653"/>
        <v>0</v>
      </c>
      <c r="H977" s="32">
        <f t="shared" si="1653"/>
        <v>8189</v>
      </c>
      <c r="I977" s="152">
        <f t="shared" si="1653"/>
        <v>0</v>
      </c>
      <c r="J977" s="152">
        <f t="shared" si="1653"/>
        <v>0</v>
      </c>
      <c r="K977" s="152">
        <f t="shared" si="1653"/>
        <v>0</v>
      </c>
      <c r="L977" s="32">
        <f t="shared" si="1653"/>
        <v>0</v>
      </c>
      <c r="M977" s="32">
        <f t="shared" si="1653"/>
        <v>0</v>
      </c>
      <c r="N977" s="32">
        <f t="shared" si="1653"/>
        <v>8189</v>
      </c>
      <c r="O977" s="152">
        <f t="shared" si="1653"/>
        <v>0</v>
      </c>
      <c r="P977" s="152">
        <f t="shared" si="1653"/>
        <v>0</v>
      </c>
      <c r="Q977" s="152">
        <f t="shared" si="1653"/>
        <v>0</v>
      </c>
      <c r="R977" s="32">
        <f t="shared" si="1653"/>
        <v>0</v>
      </c>
      <c r="S977" s="32">
        <f t="shared" si="1653"/>
        <v>0</v>
      </c>
      <c r="T977" s="32">
        <f t="shared" si="1653"/>
        <v>8189</v>
      </c>
      <c r="U977" s="152">
        <f t="shared" si="1653"/>
        <v>0</v>
      </c>
      <c r="V977" s="152">
        <f t="shared" ref="U977:AL978" si="1654">V978</f>
        <v>0</v>
      </c>
      <c r="W977" s="152">
        <f t="shared" si="1654"/>
        <v>0</v>
      </c>
      <c r="X977" s="32">
        <f t="shared" si="1654"/>
        <v>0</v>
      </c>
      <c r="Y977" s="32">
        <f t="shared" si="1654"/>
        <v>0</v>
      </c>
      <c r="Z977" s="32">
        <f t="shared" si="1654"/>
        <v>8189</v>
      </c>
      <c r="AA977" s="152">
        <f t="shared" si="1654"/>
        <v>0</v>
      </c>
      <c r="AB977" s="152">
        <f t="shared" si="1654"/>
        <v>0</v>
      </c>
      <c r="AC977" s="152">
        <f t="shared" si="1654"/>
        <v>0</v>
      </c>
      <c r="AD977" s="32">
        <f t="shared" si="1654"/>
        <v>0</v>
      </c>
      <c r="AE977" s="32">
        <f t="shared" si="1654"/>
        <v>0</v>
      </c>
      <c r="AF977" s="32">
        <f t="shared" si="1654"/>
        <v>8189</v>
      </c>
      <c r="AG977" s="32"/>
      <c r="AH977" s="152">
        <f t="shared" si="1654"/>
        <v>0</v>
      </c>
      <c r="AI977" s="152">
        <f t="shared" si="1654"/>
        <v>0</v>
      </c>
      <c r="AJ977" s="152">
        <f t="shared" si="1654"/>
        <v>0</v>
      </c>
      <c r="AK977" s="152">
        <f t="shared" si="1654"/>
        <v>0</v>
      </c>
      <c r="AL977" s="32">
        <f t="shared" si="1654"/>
        <v>0</v>
      </c>
      <c r="AM977" s="32">
        <f t="shared" ref="AH977:AW978" si="1655">AM978</f>
        <v>0</v>
      </c>
      <c r="AN977" s="32">
        <f t="shared" si="1655"/>
        <v>8189</v>
      </c>
      <c r="AO977" s="32">
        <f t="shared" si="1655"/>
        <v>0</v>
      </c>
      <c r="AP977" s="32">
        <f t="shared" si="1655"/>
        <v>0</v>
      </c>
      <c r="AQ977" s="32">
        <f t="shared" si="1655"/>
        <v>0</v>
      </c>
      <c r="AR977" s="32">
        <f t="shared" si="1655"/>
        <v>0</v>
      </c>
      <c r="AS977" s="32">
        <f t="shared" si="1655"/>
        <v>0</v>
      </c>
      <c r="AT977" s="32">
        <f t="shared" si="1655"/>
        <v>0</v>
      </c>
      <c r="AU977" s="32">
        <f t="shared" si="1655"/>
        <v>0</v>
      </c>
      <c r="AV977" s="32">
        <f t="shared" si="1655"/>
        <v>8189</v>
      </c>
      <c r="AW977" s="32">
        <f t="shared" si="1655"/>
        <v>0</v>
      </c>
    </row>
    <row r="978" spans="1:49" s="7" customFormat="1" ht="33.75">
      <c r="A978" s="70" t="s">
        <v>100</v>
      </c>
      <c r="B978" s="46" t="s">
        <v>9</v>
      </c>
      <c r="C978" s="46" t="s">
        <v>51</v>
      </c>
      <c r="D978" s="46" t="s">
        <v>591</v>
      </c>
      <c r="E978" s="46" t="s">
        <v>89</v>
      </c>
      <c r="F978" s="32">
        <f t="shared" si="1653"/>
        <v>0</v>
      </c>
      <c r="G978" s="32">
        <f t="shared" si="1653"/>
        <v>0</v>
      </c>
      <c r="H978" s="32">
        <f t="shared" si="1653"/>
        <v>8189</v>
      </c>
      <c r="I978" s="152">
        <f t="shared" si="1653"/>
        <v>0</v>
      </c>
      <c r="J978" s="152">
        <f t="shared" si="1653"/>
        <v>0</v>
      </c>
      <c r="K978" s="152">
        <f t="shared" si="1653"/>
        <v>0</v>
      </c>
      <c r="L978" s="32">
        <f t="shared" si="1653"/>
        <v>0</v>
      </c>
      <c r="M978" s="32">
        <f t="shared" si="1653"/>
        <v>0</v>
      </c>
      <c r="N978" s="32">
        <f t="shared" si="1653"/>
        <v>8189</v>
      </c>
      <c r="O978" s="152">
        <f t="shared" si="1653"/>
        <v>0</v>
      </c>
      <c r="P978" s="152">
        <f t="shared" si="1653"/>
        <v>0</v>
      </c>
      <c r="Q978" s="152">
        <f t="shared" si="1653"/>
        <v>0</v>
      </c>
      <c r="R978" s="32">
        <f t="shared" si="1653"/>
        <v>0</v>
      </c>
      <c r="S978" s="32">
        <f t="shared" si="1653"/>
        <v>0</v>
      </c>
      <c r="T978" s="32">
        <f t="shared" si="1653"/>
        <v>8189</v>
      </c>
      <c r="U978" s="152">
        <f t="shared" si="1654"/>
        <v>0</v>
      </c>
      <c r="V978" s="152">
        <f t="shared" si="1654"/>
        <v>0</v>
      </c>
      <c r="W978" s="152">
        <f t="shared" si="1654"/>
        <v>0</v>
      </c>
      <c r="X978" s="32">
        <f t="shared" si="1654"/>
        <v>0</v>
      </c>
      <c r="Y978" s="32">
        <f t="shared" si="1654"/>
        <v>0</v>
      </c>
      <c r="Z978" s="32">
        <f t="shared" si="1654"/>
        <v>8189</v>
      </c>
      <c r="AA978" s="152">
        <f t="shared" si="1654"/>
        <v>0</v>
      </c>
      <c r="AB978" s="152">
        <f t="shared" si="1654"/>
        <v>0</v>
      </c>
      <c r="AC978" s="152">
        <f t="shared" si="1654"/>
        <v>0</v>
      </c>
      <c r="AD978" s="32">
        <f t="shared" si="1654"/>
        <v>0</v>
      </c>
      <c r="AE978" s="32">
        <f t="shared" si="1654"/>
        <v>0</v>
      </c>
      <c r="AF978" s="32">
        <f t="shared" si="1654"/>
        <v>8189</v>
      </c>
      <c r="AG978" s="32"/>
      <c r="AH978" s="152">
        <f t="shared" si="1655"/>
        <v>0</v>
      </c>
      <c r="AI978" s="152">
        <f t="shared" si="1655"/>
        <v>0</v>
      </c>
      <c r="AJ978" s="152">
        <f t="shared" si="1655"/>
        <v>0</v>
      </c>
      <c r="AK978" s="152">
        <f t="shared" si="1655"/>
        <v>0</v>
      </c>
      <c r="AL978" s="32">
        <f t="shared" si="1655"/>
        <v>0</v>
      </c>
      <c r="AM978" s="32">
        <f t="shared" si="1655"/>
        <v>0</v>
      </c>
      <c r="AN978" s="32">
        <f t="shared" si="1655"/>
        <v>8189</v>
      </c>
      <c r="AO978" s="32">
        <f t="shared" si="1655"/>
        <v>0</v>
      </c>
      <c r="AP978" s="32">
        <f t="shared" si="1655"/>
        <v>0</v>
      </c>
      <c r="AQ978" s="32">
        <f t="shared" si="1655"/>
        <v>0</v>
      </c>
      <c r="AR978" s="32">
        <f t="shared" si="1655"/>
        <v>0</v>
      </c>
      <c r="AS978" s="32">
        <f t="shared" si="1655"/>
        <v>0</v>
      </c>
      <c r="AT978" s="32">
        <f t="shared" si="1655"/>
        <v>0</v>
      </c>
      <c r="AU978" s="32">
        <f t="shared" si="1655"/>
        <v>0</v>
      </c>
      <c r="AV978" s="32">
        <f t="shared" si="1655"/>
        <v>8189</v>
      </c>
      <c r="AW978" s="32">
        <f t="shared" si="1655"/>
        <v>0</v>
      </c>
    </row>
    <row r="979" spans="1:49" s="7" customFormat="1" ht="33.75">
      <c r="A979" s="29" t="s">
        <v>197</v>
      </c>
      <c r="B979" s="46" t="s">
        <v>9</v>
      </c>
      <c r="C979" s="46" t="s">
        <v>51</v>
      </c>
      <c r="D979" s="46" t="s">
        <v>591</v>
      </c>
      <c r="E979" s="46" t="s">
        <v>196</v>
      </c>
      <c r="F979" s="32"/>
      <c r="G979" s="32"/>
      <c r="H979" s="32">
        <v>8189</v>
      </c>
      <c r="I979" s="152"/>
      <c r="J979" s="152"/>
      <c r="K979" s="152"/>
      <c r="L979" s="32">
        <f>F979+I979+J979</f>
        <v>0</v>
      </c>
      <c r="M979" s="32">
        <f>G979+J979</f>
        <v>0</v>
      </c>
      <c r="N979" s="32">
        <f>H979+K979</f>
        <v>8189</v>
      </c>
      <c r="O979" s="152"/>
      <c r="P979" s="152"/>
      <c r="Q979" s="152"/>
      <c r="R979" s="32">
        <f>L979+O979+P979</f>
        <v>0</v>
      </c>
      <c r="S979" s="32">
        <f>M979+P979</f>
        <v>0</v>
      </c>
      <c r="T979" s="32">
        <f>N979+Q979</f>
        <v>8189</v>
      </c>
      <c r="U979" s="152"/>
      <c r="V979" s="152"/>
      <c r="W979" s="152"/>
      <c r="X979" s="32">
        <f>R979+U979+V979</f>
        <v>0</v>
      </c>
      <c r="Y979" s="32">
        <f>S979+V979</f>
        <v>0</v>
      </c>
      <c r="Z979" s="32">
        <f>T979+W979</f>
        <v>8189</v>
      </c>
      <c r="AA979" s="152"/>
      <c r="AB979" s="152"/>
      <c r="AC979" s="152"/>
      <c r="AD979" s="32">
        <f>X979+AA979+AB979</f>
        <v>0</v>
      </c>
      <c r="AE979" s="32">
        <f>Y979+AB979</f>
        <v>0</v>
      </c>
      <c r="AF979" s="32">
        <f>Z979+AC979</f>
        <v>8189</v>
      </c>
      <c r="AG979" s="32"/>
      <c r="AH979" s="152"/>
      <c r="AI979" s="152"/>
      <c r="AJ979" s="152"/>
      <c r="AK979" s="152"/>
      <c r="AL979" s="32">
        <f>AD979+AH979+AI979</f>
        <v>0</v>
      </c>
      <c r="AM979" s="32">
        <f>AE979+AI979</f>
        <v>0</v>
      </c>
      <c r="AN979" s="32">
        <f>AF979+AJ979</f>
        <v>8189</v>
      </c>
      <c r="AO979" s="32">
        <f>AH979+AK979</f>
        <v>0</v>
      </c>
      <c r="AP979" s="32"/>
      <c r="AQ979" s="32"/>
      <c r="AR979" s="32"/>
      <c r="AS979" s="32"/>
      <c r="AT979" s="32">
        <f>AL979+AP979+AQ979</f>
        <v>0</v>
      </c>
      <c r="AU979" s="32">
        <f>AM979+AQ979</f>
        <v>0</v>
      </c>
      <c r="AV979" s="32">
        <f>AN979+AR979</f>
        <v>8189</v>
      </c>
      <c r="AW979" s="32">
        <f>AP979+AS979</f>
        <v>0</v>
      </c>
    </row>
    <row r="980" spans="1:49" s="7" customFormat="1" ht="66.75">
      <c r="A980" s="42" t="s">
        <v>414</v>
      </c>
      <c r="B980" s="46" t="s">
        <v>9</v>
      </c>
      <c r="C980" s="46" t="s">
        <v>51</v>
      </c>
      <c r="D980" s="46" t="s">
        <v>610</v>
      </c>
      <c r="E980" s="46"/>
      <c r="F980" s="32">
        <f t="shared" ref="F980:U981" si="1656">F981</f>
        <v>0</v>
      </c>
      <c r="G980" s="32">
        <f t="shared" si="1656"/>
        <v>0</v>
      </c>
      <c r="H980" s="32">
        <f t="shared" si="1656"/>
        <v>117</v>
      </c>
      <c r="I980" s="152">
        <f t="shared" si="1656"/>
        <v>0</v>
      </c>
      <c r="J980" s="152">
        <f t="shared" si="1656"/>
        <v>0</v>
      </c>
      <c r="K980" s="152">
        <f t="shared" si="1656"/>
        <v>0</v>
      </c>
      <c r="L980" s="32">
        <f t="shared" si="1656"/>
        <v>0</v>
      </c>
      <c r="M980" s="32">
        <f t="shared" si="1656"/>
        <v>0</v>
      </c>
      <c r="N980" s="32">
        <f t="shared" si="1656"/>
        <v>117</v>
      </c>
      <c r="O980" s="152">
        <f t="shared" si="1656"/>
        <v>0</v>
      </c>
      <c r="P980" s="152">
        <f t="shared" si="1656"/>
        <v>0</v>
      </c>
      <c r="Q980" s="152">
        <f t="shared" si="1656"/>
        <v>0</v>
      </c>
      <c r="R980" s="32">
        <f t="shared" si="1656"/>
        <v>0</v>
      </c>
      <c r="S980" s="32">
        <f t="shared" si="1656"/>
        <v>0</v>
      </c>
      <c r="T980" s="32">
        <f t="shared" si="1656"/>
        <v>117</v>
      </c>
      <c r="U980" s="152">
        <f t="shared" si="1656"/>
        <v>0</v>
      </c>
      <c r="V980" s="152">
        <f t="shared" ref="U980:AL981" si="1657">V981</f>
        <v>0</v>
      </c>
      <c r="W980" s="152">
        <f t="shared" si="1657"/>
        <v>0</v>
      </c>
      <c r="X980" s="32">
        <f t="shared" si="1657"/>
        <v>0</v>
      </c>
      <c r="Y980" s="32">
        <f t="shared" si="1657"/>
        <v>0</v>
      </c>
      <c r="Z980" s="32">
        <f t="shared" si="1657"/>
        <v>117</v>
      </c>
      <c r="AA980" s="152">
        <f t="shared" si="1657"/>
        <v>0</v>
      </c>
      <c r="AB980" s="152">
        <f t="shared" si="1657"/>
        <v>0</v>
      </c>
      <c r="AC980" s="152">
        <f t="shared" si="1657"/>
        <v>0</v>
      </c>
      <c r="AD980" s="32">
        <f t="shared" si="1657"/>
        <v>0</v>
      </c>
      <c r="AE980" s="32">
        <f t="shared" si="1657"/>
        <v>0</v>
      </c>
      <c r="AF980" s="32">
        <f t="shared" si="1657"/>
        <v>117</v>
      </c>
      <c r="AG980" s="32"/>
      <c r="AH980" s="152">
        <f t="shared" si="1657"/>
        <v>0</v>
      </c>
      <c r="AI980" s="152">
        <f t="shared" si="1657"/>
        <v>0</v>
      </c>
      <c r="AJ980" s="152">
        <f t="shared" si="1657"/>
        <v>0</v>
      </c>
      <c r="AK980" s="152">
        <f t="shared" si="1657"/>
        <v>0</v>
      </c>
      <c r="AL980" s="32">
        <f t="shared" si="1657"/>
        <v>0</v>
      </c>
      <c r="AM980" s="32">
        <f t="shared" ref="AH980:AW981" si="1658">AM981</f>
        <v>0</v>
      </c>
      <c r="AN980" s="32">
        <f t="shared" si="1658"/>
        <v>117</v>
      </c>
      <c r="AO980" s="32">
        <f t="shared" si="1658"/>
        <v>0</v>
      </c>
      <c r="AP980" s="32">
        <f t="shared" si="1658"/>
        <v>0</v>
      </c>
      <c r="AQ980" s="32">
        <f t="shared" si="1658"/>
        <v>0</v>
      </c>
      <c r="AR980" s="32">
        <f t="shared" si="1658"/>
        <v>0</v>
      </c>
      <c r="AS980" s="32">
        <f t="shared" si="1658"/>
        <v>0</v>
      </c>
      <c r="AT980" s="32">
        <f t="shared" si="1658"/>
        <v>0</v>
      </c>
      <c r="AU980" s="32">
        <f t="shared" si="1658"/>
        <v>0</v>
      </c>
      <c r="AV980" s="32">
        <f t="shared" si="1658"/>
        <v>117</v>
      </c>
      <c r="AW980" s="32">
        <f t="shared" si="1658"/>
        <v>0</v>
      </c>
    </row>
    <row r="981" spans="1:49" s="7" customFormat="1" ht="33.75">
      <c r="A981" s="70" t="s">
        <v>100</v>
      </c>
      <c r="B981" s="46" t="s">
        <v>9</v>
      </c>
      <c r="C981" s="46" t="s">
        <v>51</v>
      </c>
      <c r="D981" s="46" t="s">
        <v>610</v>
      </c>
      <c r="E981" s="46" t="s">
        <v>89</v>
      </c>
      <c r="F981" s="32">
        <f t="shared" si="1656"/>
        <v>0</v>
      </c>
      <c r="G981" s="32">
        <f t="shared" si="1656"/>
        <v>0</v>
      </c>
      <c r="H981" s="32">
        <f t="shared" si="1656"/>
        <v>117</v>
      </c>
      <c r="I981" s="152">
        <f t="shared" si="1656"/>
        <v>0</v>
      </c>
      <c r="J981" s="152">
        <f t="shared" si="1656"/>
        <v>0</v>
      </c>
      <c r="K981" s="152">
        <f t="shared" si="1656"/>
        <v>0</v>
      </c>
      <c r="L981" s="32">
        <f t="shared" si="1656"/>
        <v>0</v>
      </c>
      <c r="M981" s="32">
        <f t="shared" si="1656"/>
        <v>0</v>
      </c>
      <c r="N981" s="32">
        <f t="shared" si="1656"/>
        <v>117</v>
      </c>
      <c r="O981" s="152">
        <f t="shared" si="1656"/>
        <v>0</v>
      </c>
      <c r="P981" s="152">
        <f t="shared" si="1656"/>
        <v>0</v>
      </c>
      <c r="Q981" s="152">
        <f t="shared" si="1656"/>
        <v>0</v>
      </c>
      <c r="R981" s="32">
        <f t="shared" si="1656"/>
        <v>0</v>
      </c>
      <c r="S981" s="32">
        <f t="shared" si="1656"/>
        <v>0</v>
      </c>
      <c r="T981" s="32">
        <f t="shared" si="1656"/>
        <v>117</v>
      </c>
      <c r="U981" s="152">
        <f t="shared" si="1657"/>
        <v>0</v>
      </c>
      <c r="V981" s="152">
        <f t="shared" si="1657"/>
        <v>0</v>
      </c>
      <c r="W981" s="152">
        <f t="shared" si="1657"/>
        <v>0</v>
      </c>
      <c r="X981" s="32">
        <f t="shared" si="1657"/>
        <v>0</v>
      </c>
      <c r="Y981" s="32">
        <f t="shared" si="1657"/>
        <v>0</v>
      </c>
      <c r="Z981" s="32">
        <f t="shared" si="1657"/>
        <v>117</v>
      </c>
      <c r="AA981" s="152">
        <f t="shared" si="1657"/>
        <v>0</v>
      </c>
      <c r="AB981" s="152">
        <f t="shared" si="1657"/>
        <v>0</v>
      </c>
      <c r="AC981" s="152">
        <f t="shared" si="1657"/>
        <v>0</v>
      </c>
      <c r="AD981" s="32">
        <f t="shared" si="1657"/>
        <v>0</v>
      </c>
      <c r="AE981" s="32">
        <f t="shared" si="1657"/>
        <v>0</v>
      </c>
      <c r="AF981" s="32">
        <f t="shared" si="1657"/>
        <v>117</v>
      </c>
      <c r="AG981" s="32"/>
      <c r="AH981" s="152">
        <f t="shared" si="1658"/>
        <v>0</v>
      </c>
      <c r="AI981" s="152">
        <f t="shared" si="1658"/>
        <v>0</v>
      </c>
      <c r="AJ981" s="152">
        <f t="shared" si="1658"/>
        <v>0</v>
      </c>
      <c r="AK981" s="152">
        <f t="shared" si="1658"/>
        <v>0</v>
      </c>
      <c r="AL981" s="32">
        <f t="shared" si="1658"/>
        <v>0</v>
      </c>
      <c r="AM981" s="32">
        <f t="shared" si="1658"/>
        <v>0</v>
      </c>
      <c r="AN981" s="32">
        <f t="shared" si="1658"/>
        <v>117</v>
      </c>
      <c r="AO981" s="32">
        <f t="shared" si="1658"/>
        <v>0</v>
      </c>
      <c r="AP981" s="32">
        <f t="shared" si="1658"/>
        <v>0</v>
      </c>
      <c r="AQ981" s="32">
        <f t="shared" si="1658"/>
        <v>0</v>
      </c>
      <c r="AR981" s="32">
        <f t="shared" si="1658"/>
        <v>0</v>
      </c>
      <c r="AS981" s="32">
        <f t="shared" si="1658"/>
        <v>0</v>
      </c>
      <c r="AT981" s="32">
        <f t="shared" si="1658"/>
        <v>0</v>
      </c>
      <c r="AU981" s="32">
        <f t="shared" si="1658"/>
        <v>0</v>
      </c>
      <c r="AV981" s="32">
        <f t="shared" si="1658"/>
        <v>117</v>
      </c>
      <c r="AW981" s="32">
        <f t="shared" si="1658"/>
        <v>0</v>
      </c>
    </row>
    <row r="982" spans="1:49" s="7" customFormat="1" ht="33.75">
      <c r="A982" s="29" t="s">
        <v>197</v>
      </c>
      <c r="B982" s="46" t="s">
        <v>9</v>
      </c>
      <c r="C982" s="46" t="s">
        <v>51</v>
      </c>
      <c r="D982" s="46" t="s">
        <v>610</v>
      </c>
      <c r="E982" s="46" t="s">
        <v>196</v>
      </c>
      <c r="F982" s="32"/>
      <c r="G982" s="32"/>
      <c r="H982" s="32">
        <v>117</v>
      </c>
      <c r="I982" s="152"/>
      <c r="J982" s="152"/>
      <c r="K982" s="152"/>
      <c r="L982" s="32">
        <f>F982+I982+J982</f>
        <v>0</v>
      </c>
      <c r="M982" s="32">
        <f>G982+J982</f>
        <v>0</v>
      </c>
      <c r="N982" s="32">
        <f>H982+K982</f>
        <v>117</v>
      </c>
      <c r="O982" s="152"/>
      <c r="P982" s="152"/>
      <c r="Q982" s="152"/>
      <c r="R982" s="32">
        <f>L982+O982+P982</f>
        <v>0</v>
      </c>
      <c r="S982" s="32">
        <f>M982+P982</f>
        <v>0</v>
      </c>
      <c r="T982" s="32">
        <f>N982+Q982</f>
        <v>117</v>
      </c>
      <c r="U982" s="152"/>
      <c r="V982" s="152"/>
      <c r="W982" s="152"/>
      <c r="X982" s="32">
        <f>R982+U982+V982</f>
        <v>0</v>
      </c>
      <c r="Y982" s="32">
        <f>S982+V982</f>
        <v>0</v>
      </c>
      <c r="Z982" s="32">
        <f>T982+W982</f>
        <v>117</v>
      </c>
      <c r="AA982" s="152"/>
      <c r="AB982" s="152"/>
      <c r="AC982" s="152"/>
      <c r="AD982" s="32">
        <f>X982+AA982+AB982</f>
        <v>0</v>
      </c>
      <c r="AE982" s="32">
        <f>Y982+AB982</f>
        <v>0</v>
      </c>
      <c r="AF982" s="32">
        <f>Z982+AC982</f>
        <v>117</v>
      </c>
      <c r="AG982" s="32"/>
      <c r="AH982" s="152"/>
      <c r="AI982" s="152"/>
      <c r="AJ982" s="152"/>
      <c r="AK982" s="152"/>
      <c r="AL982" s="32">
        <f>AD982+AH982+AI982</f>
        <v>0</v>
      </c>
      <c r="AM982" s="32">
        <f>AE982+AI982</f>
        <v>0</v>
      </c>
      <c r="AN982" s="32">
        <f>AF982+AJ982</f>
        <v>117</v>
      </c>
      <c r="AO982" s="32">
        <f>AH982+AK982</f>
        <v>0</v>
      </c>
      <c r="AP982" s="32"/>
      <c r="AQ982" s="32"/>
      <c r="AR982" s="32"/>
      <c r="AS982" s="32"/>
      <c r="AT982" s="32">
        <f>AL982+AP982+AQ982</f>
        <v>0</v>
      </c>
      <c r="AU982" s="32">
        <f>AM982+AQ982</f>
        <v>0</v>
      </c>
      <c r="AV982" s="32">
        <f>AN982+AR982</f>
        <v>117</v>
      </c>
      <c r="AW982" s="32">
        <f>AP982+AS982</f>
        <v>0</v>
      </c>
    </row>
    <row r="983" spans="1:49" s="7" customFormat="1" ht="66.75">
      <c r="A983" s="42" t="s">
        <v>217</v>
      </c>
      <c r="B983" s="46" t="s">
        <v>9</v>
      </c>
      <c r="C983" s="46" t="s">
        <v>51</v>
      </c>
      <c r="D983" s="46" t="s">
        <v>592</v>
      </c>
      <c r="E983" s="46"/>
      <c r="F983" s="32">
        <f t="shared" ref="F983:U984" si="1659">F984</f>
        <v>0</v>
      </c>
      <c r="G983" s="32">
        <f t="shared" si="1659"/>
        <v>0</v>
      </c>
      <c r="H983" s="32">
        <f t="shared" si="1659"/>
        <v>2593</v>
      </c>
      <c r="I983" s="152">
        <f t="shared" si="1659"/>
        <v>0</v>
      </c>
      <c r="J983" s="152">
        <f t="shared" si="1659"/>
        <v>0</v>
      </c>
      <c r="K983" s="152">
        <f t="shared" si="1659"/>
        <v>0</v>
      </c>
      <c r="L983" s="32">
        <f t="shared" si="1659"/>
        <v>0</v>
      </c>
      <c r="M983" s="32">
        <f t="shared" si="1659"/>
        <v>0</v>
      </c>
      <c r="N983" s="32">
        <f t="shared" si="1659"/>
        <v>2593</v>
      </c>
      <c r="O983" s="152">
        <f t="shared" si="1659"/>
        <v>0</v>
      </c>
      <c r="P983" s="152">
        <f t="shared" si="1659"/>
        <v>0</v>
      </c>
      <c r="Q983" s="152">
        <f t="shared" si="1659"/>
        <v>0</v>
      </c>
      <c r="R983" s="32">
        <f t="shared" si="1659"/>
        <v>0</v>
      </c>
      <c r="S983" s="32">
        <f t="shared" si="1659"/>
        <v>0</v>
      </c>
      <c r="T983" s="32">
        <f t="shared" si="1659"/>
        <v>2593</v>
      </c>
      <c r="U983" s="152">
        <f t="shared" si="1659"/>
        <v>0</v>
      </c>
      <c r="V983" s="152">
        <f t="shared" ref="U983:AL984" si="1660">V984</f>
        <v>0</v>
      </c>
      <c r="W983" s="152">
        <f t="shared" si="1660"/>
        <v>0</v>
      </c>
      <c r="X983" s="32">
        <f t="shared" si="1660"/>
        <v>0</v>
      </c>
      <c r="Y983" s="32">
        <f t="shared" si="1660"/>
        <v>0</v>
      </c>
      <c r="Z983" s="32">
        <f t="shared" si="1660"/>
        <v>2593</v>
      </c>
      <c r="AA983" s="152">
        <f t="shared" si="1660"/>
        <v>0</v>
      </c>
      <c r="AB983" s="152">
        <f t="shared" si="1660"/>
        <v>0</v>
      </c>
      <c r="AC983" s="152">
        <f t="shared" si="1660"/>
        <v>0</v>
      </c>
      <c r="AD983" s="32">
        <f t="shared" si="1660"/>
        <v>0</v>
      </c>
      <c r="AE983" s="32">
        <f t="shared" si="1660"/>
        <v>0</v>
      </c>
      <c r="AF983" s="32">
        <f t="shared" si="1660"/>
        <v>2593</v>
      </c>
      <c r="AG983" s="32"/>
      <c r="AH983" s="152">
        <f t="shared" si="1660"/>
        <v>0</v>
      </c>
      <c r="AI983" s="152">
        <f t="shared" si="1660"/>
        <v>0</v>
      </c>
      <c r="AJ983" s="152">
        <f t="shared" si="1660"/>
        <v>0</v>
      </c>
      <c r="AK983" s="152">
        <f t="shared" si="1660"/>
        <v>0</v>
      </c>
      <c r="AL983" s="32">
        <f t="shared" si="1660"/>
        <v>0</v>
      </c>
      <c r="AM983" s="32">
        <f t="shared" ref="AH983:AW984" si="1661">AM984</f>
        <v>0</v>
      </c>
      <c r="AN983" s="32">
        <f t="shared" si="1661"/>
        <v>2593</v>
      </c>
      <c r="AO983" s="32">
        <f t="shared" si="1661"/>
        <v>0</v>
      </c>
      <c r="AP983" s="32">
        <f t="shared" si="1661"/>
        <v>0</v>
      </c>
      <c r="AQ983" s="32">
        <f t="shared" si="1661"/>
        <v>0</v>
      </c>
      <c r="AR983" s="32">
        <f t="shared" si="1661"/>
        <v>0</v>
      </c>
      <c r="AS983" s="32">
        <f t="shared" si="1661"/>
        <v>0</v>
      </c>
      <c r="AT983" s="32">
        <f t="shared" si="1661"/>
        <v>0</v>
      </c>
      <c r="AU983" s="32">
        <f t="shared" si="1661"/>
        <v>0</v>
      </c>
      <c r="AV983" s="32">
        <f t="shared" si="1661"/>
        <v>2593</v>
      </c>
      <c r="AW983" s="32">
        <f t="shared" si="1661"/>
        <v>0</v>
      </c>
    </row>
    <row r="984" spans="1:49" s="7" customFormat="1" ht="33.75">
      <c r="A984" s="70" t="s">
        <v>100</v>
      </c>
      <c r="B984" s="46" t="s">
        <v>9</v>
      </c>
      <c r="C984" s="46" t="s">
        <v>51</v>
      </c>
      <c r="D984" s="46" t="s">
        <v>592</v>
      </c>
      <c r="E984" s="46" t="s">
        <v>89</v>
      </c>
      <c r="F984" s="32">
        <f t="shared" si="1659"/>
        <v>0</v>
      </c>
      <c r="G984" s="32">
        <f t="shared" si="1659"/>
        <v>0</v>
      </c>
      <c r="H984" s="32">
        <f t="shared" si="1659"/>
        <v>2593</v>
      </c>
      <c r="I984" s="152">
        <f t="shared" si="1659"/>
        <v>0</v>
      </c>
      <c r="J984" s="152">
        <f t="shared" si="1659"/>
        <v>0</v>
      </c>
      <c r="K984" s="152">
        <f t="shared" si="1659"/>
        <v>0</v>
      </c>
      <c r="L984" s="32">
        <f t="shared" si="1659"/>
        <v>0</v>
      </c>
      <c r="M984" s="32">
        <f t="shared" si="1659"/>
        <v>0</v>
      </c>
      <c r="N984" s="32">
        <f t="shared" si="1659"/>
        <v>2593</v>
      </c>
      <c r="O984" s="152">
        <f t="shared" si="1659"/>
        <v>0</v>
      </c>
      <c r="P984" s="152">
        <f t="shared" si="1659"/>
        <v>0</v>
      </c>
      <c r="Q984" s="152">
        <f t="shared" si="1659"/>
        <v>0</v>
      </c>
      <c r="R984" s="32">
        <f t="shared" si="1659"/>
        <v>0</v>
      </c>
      <c r="S984" s="32">
        <f t="shared" si="1659"/>
        <v>0</v>
      </c>
      <c r="T984" s="32">
        <f t="shared" si="1659"/>
        <v>2593</v>
      </c>
      <c r="U984" s="152">
        <f t="shared" si="1660"/>
        <v>0</v>
      </c>
      <c r="V984" s="152">
        <f t="shared" si="1660"/>
        <v>0</v>
      </c>
      <c r="W984" s="152">
        <f t="shared" si="1660"/>
        <v>0</v>
      </c>
      <c r="X984" s="32">
        <f t="shared" si="1660"/>
        <v>0</v>
      </c>
      <c r="Y984" s="32">
        <f t="shared" si="1660"/>
        <v>0</v>
      </c>
      <c r="Z984" s="32">
        <f t="shared" si="1660"/>
        <v>2593</v>
      </c>
      <c r="AA984" s="152">
        <f t="shared" si="1660"/>
        <v>0</v>
      </c>
      <c r="AB984" s="152">
        <f t="shared" si="1660"/>
        <v>0</v>
      </c>
      <c r="AC984" s="152">
        <f t="shared" si="1660"/>
        <v>0</v>
      </c>
      <c r="AD984" s="32">
        <f t="shared" si="1660"/>
        <v>0</v>
      </c>
      <c r="AE984" s="32">
        <f t="shared" si="1660"/>
        <v>0</v>
      </c>
      <c r="AF984" s="32">
        <f t="shared" si="1660"/>
        <v>2593</v>
      </c>
      <c r="AG984" s="32"/>
      <c r="AH984" s="152">
        <f t="shared" si="1661"/>
        <v>0</v>
      </c>
      <c r="AI984" s="152">
        <f t="shared" si="1661"/>
        <v>0</v>
      </c>
      <c r="AJ984" s="152">
        <f t="shared" si="1661"/>
        <v>0</v>
      </c>
      <c r="AK984" s="152">
        <f t="shared" si="1661"/>
        <v>0</v>
      </c>
      <c r="AL984" s="32">
        <f t="shared" si="1661"/>
        <v>0</v>
      </c>
      <c r="AM984" s="32">
        <f t="shared" si="1661"/>
        <v>0</v>
      </c>
      <c r="AN984" s="32">
        <f t="shared" si="1661"/>
        <v>2593</v>
      </c>
      <c r="AO984" s="32">
        <f t="shared" si="1661"/>
        <v>0</v>
      </c>
      <c r="AP984" s="32">
        <f t="shared" si="1661"/>
        <v>0</v>
      </c>
      <c r="AQ984" s="32">
        <f t="shared" si="1661"/>
        <v>0</v>
      </c>
      <c r="AR984" s="32">
        <f t="shared" si="1661"/>
        <v>0</v>
      </c>
      <c r="AS984" s="32">
        <f t="shared" si="1661"/>
        <v>0</v>
      </c>
      <c r="AT984" s="32">
        <f t="shared" si="1661"/>
        <v>0</v>
      </c>
      <c r="AU984" s="32">
        <f t="shared" si="1661"/>
        <v>0</v>
      </c>
      <c r="AV984" s="32">
        <f t="shared" si="1661"/>
        <v>2593</v>
      </c>
      <c r="AW984" s="32">
        <f t="shared" si="1661"/>
        <v>0</v>
      </c>
    </row>
    <row r="985" spans="1:49" s="7" customFormat="1" ht="33.75">
      <c r="A985" s="29" t="s">
        <v>197</v>
      </c>
      <c r="B985" s="46" t="s">
        <v>9</v>
      </c>
      <c r="C985" s="46" t="s">
        <v>51</v>
      </c>
      <c r="D985" s="46" t="s">
        <v>592</v>
      </c>
      <c r="E985" s="46" t="s">
        <v>196</v>
      </c>
      <c r="F985" s="32"/>
      <c r="G985" s="32"/>
      <c r="H985" s="32">
        <v>2593</v>
      </c>
      <c r="I985" s="152"/>
      <c r="J985" s="152"/>
      <c r="K985" s="152"/>
      <c r="L985" s="32">
        <f>F985+I985+J985</f>
        <v>0</v>
      </c>
      <c r="M985" s="32">
        <f>G985+J985</f>
        <v>0</v>
      </c>
      <c r="N985" s="32">
        <f>H985+K985</f>
        <v>2593</v>
      </c>
      <c r="O985" s="152"/>
      <c r="P985" s="152"/>
      <c r="Q985" s="152"/>
      <c r="R985" s="32">
        <f>L985+O985+P985</f>
        <v>0</v>
      </c>
      <c r="S985" s="32">
        <f>M985+P985</f>
        <v>0</v>
      </c>
      <c r="T985" s="32">
        <f>N985+Q985</f>
        <v>2593</v>
      </c>
      <c r="U985" s="152"/>
      <c r="V985" s="152"/>
      <c r="W985" s="152"/>
      <c r="X985" s="32">
        <f>R985+U985+V985</f>
        <v>0</v>
      </c>
      <c r="Y985" s="32">
        <f>S985+V985</f>
        <v>0</v>
      </c>
      <c r="Z985" s="32">
        <f>T985+W985</f>
        <v>2593</v>
      </c>
      <c r="AA985" s="152"/>
      <c r="AB985" s="152"/>
      <c r="AC985" s="152"/>
      <c r="AD985" s="32">
        <f>X985+AA985+AB985</f>
        <v>0</v>
      </c>
      <c r="AE985" s="32">
        <f>Y985+AB985</f>
        <v>0</v>
      </c>
      <c r="AF985" s="32">
        <f>Z985+AC985</f>
        <v>2593</v>
      </c>
      <c r="AG985" s="32"/>
      <c r="AH985" s="152"/>
      <c r="AI985" s="152"/>
      <c r="AJ985" s="152"/>
      <c r="AK985" s="152"/>
      <c r="AL985" s="32">
        <f>AD985+AH985+AI985</f>
        <v>0</v>
      </c>
      <c r="AM985" s="32">
        <f>AE985+AI985</f>
        <v>0</v>
      </c>
      <c r="AN985" s="32">
        <f>AF985+AJ985</f>
        <v>2593</v>
      </c>
      <c r="AO985" s="32">
        <f>AH985+AK985</f>
        <v>0</v>
      </c>
      <c r="AP985" s="32"/>
      <c r="AQ985" s="32"/>
      <c r="AR985" s="32"/>
      <c r="AS985" s="32"/>
      <c r="AT985" s="32">
        <f>AL985+AP985+AQ985</f>
        <v>0</v>
      </c>
      <c r="AU985" s="32">
        <f>AM985+AQ985</f>
        <v>0</v>
      </c>
      <c r="AV985" s="32">
        <f>AN985+AR985</f>
        <v>2593</v>
      </c>
      <c r="AW985" s="32">
        <f>AP985+AS985</f>
        <v>0</v>
      </c>
    </row>
    <row r="986" spans="1:49" s="7" customFormat="1" ht="33.75">
      <c r="A986" s="42" t="s">
        <v>218</v>
      </c>
      <c r="B986" s="46" t="s">
        <v>9</v>
      </c>
      <c r="C986" s="46" t="s">
        <v>51</v>
      </c>
      <c r="D986" s="46" t="s">
        <v>593</v>
      </c>
      <c r="E986" s="46"/>
      <c r="F986" s="32">
        <f t="shared" ref="F986:U987" si="1662">F987</f>
        <v>0</v>
      </c>
      <c r="G986" s="32">
        <f t="shared" si="1662"/>
        <v>0</v>
      </c>
      <c r="H986" s="32">
        <f t="shared" si="1662"/>
        <v>1217</v>
      </c>
      <c r="I986" s="152">
        <f t="shared" si="1662"/>
        <v>0</v>
      </c>
      <c r="J986" s="152">
        <f t="shared" si="1662"/>
        <v>0</v>
      </c>
      <c r="K986" s="152">
        <f t="shared" si="1662"/>
        <v>0</v>
      </c>
      <c r="L986" s="32">
        <f t="shared" si="1662"/>
        <v>0</v>
      </c>
      <c r="M986" s="32">
        <f t="shared" si="1662"/>
        <v>0</v>
      </c>
      <c r="N986" s="32">
        <f t="shared" si="1662"/>
        <v>1217</v>
      </c>
      <c r="O986" s="152">
        <f t="shared" si="1662"/>
        <v>0</v>
      </c>
      <c r="P986" s="152">
        <f t="shared" si="1662"/>
        <v>0</v>
      </c>
      <c r="Q986" s="152">
        <f t="shared" si="1662"/>
        <v>0</v>
      </c>
      <c r="R986" s="32">
        <f t="shared" si="1662"/>
        <v>0</v>
      </c>
      <c r="S986" s="32">
        <f t="shared" si="1662"/>
        <v>0</v>
      </c>
      <c r="T986" s="32">
        <f t="shared" si="1662"/>
        <v>1217</v>
      </c>
      <c r="U986" s="152">
        <f t="shared" si="1662"/>
        <v>0</v>
      </c>
      <c r="V986" s="152">
        <f t="shared" ref="U986:AL987" si="1663">V987</f>
        <v>0</v>
      </c>
      <c r="W986" s="152">
        <f t="shared" si="1663"/>
        <v>0</v>
      </c>
      <c r="X986" s="32">
        <f t="shared" si="1663"/>
        <v>0</v>
      </c>
      <c r="Y986" s="32">
        <f t="shared" si="1663"/>
        <v>0</v>
      </c>
      <c r="Z986" s="32">
        <f t="shared" si="1663"/>
        <v>1217</v>
      </c>
      <c r="AA986" s="152">
        <f t="shared" si="1663"/>
        <v>0</v>
      </c>
      <c r="AB986" s="152">
        <f t="shared" si="1663"/>
        <v>0</v>
      </c>
      <c r="AC986" s="152">
        <f t="shared" si="1663"/>
        <v>0</v>
      </c>
      <c r="AD986" s="32">
        <f t="shared" si="1663"/>
        <v>0</v>
      </c>
      <c r="AE986" s="32">
        <f t="shared" si="1663"/>
        <v>0</v>
      </c>
      <c r="AF986" s="32">
        <f t="shared" si="1663"/>
        <v>1217</v>
      </c>
      <c r="AG986" s="32"/>
      <c r="AH986" s="152">
        <f t="shared" si="1663"/>
        <v>0</v>
      </c>
      <c r="AI986" s="152">
        <f t="shared" si="1663"/>
        <v>0</v>
      </c>
      <c r="AJ986" s="152">
        <f t="shared" si="1663"/>
        <v>0</v>
      </c>
      <c r="AK986" s="152">
        <f t="shared" si="1663"/>
        <v>0</v>
      </c>
      <c r="AL986" s="32">
        <f t="shared" si="1663"/>
        <v>0</v>
      </c>
      <c r="AM986" s="32">
        <f t="shared" ref="AH986:AW987" si="1664">AM987</f>
        <v>0</v>
      </c>
      <c r="AN986" s="32">
        <f t="shared" si="1664"/>
        <v>1217</v>
      </c>
      <c r="AO986" s="32">
        <f t="shared" si="1664"/>
        <v>0</v>
      </c>
      <c r="AP986" s="32">
        <f t="shared" si="1664"/>
        <v>0</v>
      </c>
      <c r="AQ986" s="32">
        <f t="shared" si="1664"/>
        <v>0</v>
      </c>
      <c r="AR986" s="32">
        <f t="shared" si="1664"/>
        <v>0</v>
      </c>
      <c r="AS986" s="32">
        <f t="shared" si="1664"/>
        <v>0</v>
      </c>
      <c r="AT986" s="32">
        <f t="shared" si="1664"/>
        <v>0</v>
      </c>
      <c r="AU986" s="32">
        <f t="shared" si="1664"/>
        <v>0</v>
      </c>
      <c r="AV986" s="32">
        <f t="shared" si="1664"/>
        <v>1217</v>
      </c>
      <c r="AW986" s="32">
        <f t="shared" si="1664"/>
        <v>0</v>
      </c>
    </row>
    <row r="987" spans="1:49" s="7" customFormat="1" ht="33.75">
      <c r="A987" s="70" t="s">
        <v>100</v>
      </c>
      <c r="B987" s="46" t="s">
        <v>9</v>
      </c>
      <c r="C987" s="46" t="s">
        <v>51</v>
      </c>
      <c r="D987" s="46" t="s">
        <v>593</v>
      </c>
      <c r="E987" s="46" t="s">
        <v>89</v>
      </c>
      <c r="F987" s="32">
        <f t="shared" si="1662"/>
        <v>0</v>
      </c>
      <c r="G987" s="32">
        <f t="shared" si="1662"/>
        <v>0</v>
      </c>
      <c r="H987" s="32">
        <f t="shared" si="1662"/>
        <v>1217</v>
      </c>
      <c r="I987" s="152">
        <f t="shared" si="1662"/>
        <v>0</v>
      </c>
      <c r="J987" s="152">
        <f t="shared" si="1662"/>
        <v>0</v>
      </c>
      <c r="K987" s="152">
        <f t="shared" si="1662"/>
        <v>0</v>
      </c>
      <c r="L987" s="32">
        <f t="shared" si="1662"/>
        <v>0</v>
      </c>
      <c r="M987" s="32">
        <f t="shared" si="1662"/>
        <v>0</v>
      </c>
      <c r="N987" s="32">
        <f t="shared" si="1662"/>
        <v>1217</v>
      </c>
      <c r="O987" s="152">
        <f t="shared" si="1662"/>
        <v>0</v>
      </c>
      <c r="P987" s="152">
        <f t="shared" si="1662"/>
        <v>0</v>
      </c>
      <c r="Q987" s="152">
        <f t="shared" si="1662"/>
        <v>0</v>
      </c>
      <c r="R987" s="32">
        <f t="shared" si="1662"/>
        <v>0</v>
      </c>
      <c r="S987" s="32">
        <f t="shared" si="1662"/>
        <v>0</v>
      </c>
      <c r="T987" s="32">
        <f t="shared" si="1662"/>
        <v>1217</v>
      </c>
      <c r="U987" s="152">
        <f t="shared" si="1663"/>
        <v>0</v>
      </c>
      <c r="V987" s="152">
        <f t="shared" si="1663"/>
        <v>0</v>
      </c>
      <c r="W987" s="152">
        <f t="shared" si="1663"/>
        <v>0</v>
      </c>
      <c r="X987" s="32">
        <f t="shared" si="1663"/>
        <v>0</v>
      </c>
      <c r="Y987" s="32">
        <f t="shared" si="1663"/>
        <v>0</v>
      </c>
      <c r="Z987" s="32">
        <f t="shared" si="1663"/>
        <v>1217</v>
      </c>
      <c r="AA987" s="152">
        <f t="shared" si="1663"/>
        <v>0</v>
      </c>
      <c r="AB987" s="152">
        <f t="shared" si="1663"/>
        <v>0</v>
      </c>
      <c r="AC987" s="152">
        <f t="shared" si="1663"/>
        <v>0</v>
      </c>
      <c r="AD987" s="32">
        <f t="shared" si="1663"/>
        <v>0</v>
      </c>
      <c r="AE987" s="32">
        <f t="shared" si="1663"/>
        <v>0</v>
      </c>
      <c r="AF987" s="32">
        <f t="shared" si="1663"/>
        <v>1217</v>
      </c>
      <c r="AG987" s="32"/>
      <c r="AH987" s="152">
        <f t="shared" si="1664"/>
        <v>0</v>
      </c>
      <c r="AI987" s="152">
        <f t="shared" si="1664"/>
        <v>0</v>
      </c>
      <c r="AJ987" s="152">
        <f t="shared" si="1664"/>
        <v>0</v>
      </c>
      <c r="AK987" s="152">
        <f t="shared" si="1664"/>
        <v>0</v>
      </c>
      <c r="AL987" s="32">
        <f t="shared" si="1664"/>
        <v>0</v>
      </c>
      <c r="AM987" s="32">
        <f t="shared" si="1664"/>
        <v>0</v>
      </c>
      <c r="AN987" s="32">
        <f t="shared" si="1664"/>
        <v>1217</v>
      </c>
      <c r="AO987" s="32">
        <f t="shared" si="1664"/>
        <v>0</v>
      </c>
      <c r="AP987" s="32">
        <f t="shared" si="1664"/>
        <v>0</v>
      </c>
      <c r="AQ987" s="32">
        <f t="shared" si="1664"/>
        <v>0</v>
      </c>
      <c r="AR987" s="32">
        <f t="shared" si="1664"/>
        <v>0</v>
      </c>
      <c r="AS987" s="32">
        <f t="shared" si="1664"/>
        <v>0</v>
      </c>
      <c r="AT987" s="32">
        <f t="shared" si="1664"/>
        <v>0</v>
      </c>
      <c r="AU987" s="32">
        <f t="shared" si="1664"/>
        <v>0</v>
      </c>
      <c r="AV987" s="32">
        <f t="shared" si="1664"/>
        <v>1217</v>
      </c>
      <c r="AW987" s="32">
        <f t="shared" si="1664"/>
        <v>0</v>
      </c>
    </row>
    <row r="988" spans="1:49" s="7" customFormat="1" ht="33.75">
      <c r="A988" s="29" t="s">
        <v>197</v>
      </c>
      <c r="B988" s="46" t="s">
        <v>9</v>
      </c>
      <c r="C988" s="46" t="s">
        <v>51</v>
      </c>
      <c r="D988" s="46" t="s">
        <v>593</v>
      </c>
      <c r="E988" s="46" t="s">
        <v>196</v>
      </c>
      <c r="F988" s="32"/>
      <c r="G988" s="32"/>
      <c r="H988" s="32">
        <v>1217</v>
      </c>
      <c r="I988" s="152"/>
      <c r="J988" s="152"/>
      <c r="K988" s="152"/>
      <c r="L988" s="32">
        <f>F988+I988+J988</f>
        <v>0</v>
      </c>
      <c r="M988" s="32">
        <f>G988+J988</f>
        <v>0</v>
      </c>
      <c r="N988" s="32">
        <f>H988+K988</f>
        <v>1217</v>
      </c>
      <c r="O988" s="152"/>
      <c r="P988" s="152"/>
      <c r="Q988" s="152"/>
      <c r="R988" s="32">
        <f>L988+O988+P988</f>
        <v>0</v>
      </c>
      <c r="S988" s="32">
        <f>M988+P988</f>
        <v>0</v>
      </c>
      <c r="T988" s="32">
        <f>N988+Q988</f>
        <v>1217</v>
      </c>
      <c r="U988" s="152"/>
      <c r="V988" s="152"/>
      <c r="W988" s="152"/>
      <c r="X988" s="32">
        <f>R988+U988+V988</f>
        <v>0</v>
      </c>
      <c r="Y988" s="32">
        <f>S988+V988</f>
        <v>0</v>
      </c>
      <c r="Z988" s="32">
        <f>T988+W988</f>
        <v>1217</v>
      </c>
      <c r="AA988" s="152"/>
      <c r="AB988" s="152"/>
      <c r="AC988" s="152"/>
      <c r="AD988" s="32">
        <f>X988+AA988+AB988</f>
        <v>0</v>
      </c>
      <c r="AE988" s="32">
        <f>Y988+AB988</f>
        <v>0</v>
      </c>
      <c r="AF988" s="32">
        <f>Z988+AC988</f>
        <v>1217</v>
      </c>
      <c r="AG988" s="32"/>
      <c r="AH988" s="152"/>
      <c r="AI988" s="152"/>
      <c r="AJ988" s="152"/>
      <c r="AK988" s="152"/>
      <c r="AL988" s="32">
        <f>AD988+AH988+AI988</f>
        <v>0</v>
      </c>
      <c r="AM988" s="32">
        <f>AE988+AI988</f>
        <v>0</v>
      </c>
      <c r="AN988" s="32">
        <f>AF988+AJ988</f>
        <v>1217</v>
      </c>
      <c r="AO988" s="32">
        <f>AH988+AK988</f>
        <v>0</v>
      </c>
      <c r="AP988" s="32"/>
      <c r="AQ988" s="32"/>
      <c r="AR988" s="32"/>
      <c r="AS988" s="32"/>
      <c r="AT988" s="32">
        <f>AL988+AP988+AQ988</f>
        <v>0</v>
      </c>
      <c r="AU988" s="32">
        <f>AM988+AQ988</f>
        <v>0</v>
      </c>
      <c r="AV988" s="32">
        <f>AN988+AR988</f>
        <v>1217</v>
      </c>
      <c r="AW988" s="32">
        <f>AP988+AS988</f>
        <v>0</v>
      </c>
    </row>
    <row r="989" spans="1:49" s="7" customFormat="1" ht="33.75">
      <c r="A989" s="42" t="s">
        <v>219</v>
      </c>
      <c r="B989" s="46" t="s">
        <v>9</v>
      </c>
      <c r="C989" s="46" t="s">
        <v>51</v>
      </c>
      <c r="D989" s="46" t="s">
        <v>594</v>
      </c>
      <c r="E989" s="46"/>
      <c r="F989" s="32">
        <f t="shared" ref="F989:U990" si="1665">F990</f>
        <v>0</v>
      </c>
      <c r="G989" s="32">
        <f t="shared" si="1665"/>
        <v>0</v>
      </c>
      <c r="H989" s="32">
        <f t="shared" si="1665"/>
        <v>99</v>
      </c>
      <c r="I989" s="152">
        <f t="shared" si="1665"/>
        <v>0</v>
      </c>
      <c r="J989" s="152">
        <f t="shared" si="1665"/>
        <v>0</v>
      </c>
      <c r="K989" s="152">
        <f t="shared" si="1665"/>
        <v>0</v>
      </c>
      <c r="L989" s="32">
        <f t="shared" si="1665"/>
        <v>0</v>
      </c>
      <c r="M989" s="32">
        <f t="shared" si="1665"/>
        <v>0</v>
      </c>
      <c r="N989" s="32">
        <f t="shared" si="1665"/>
        <v>99</v>
      </c>
      <c r="O989" s="152">
        <f t="shared" si="1665"/>
        <v>0</v>
      </c>
      <c r="P989" s="152">
        <f t="shared" si="1665"/>
        <v>0</v>
      </c>
      <c r="Q989" s="152">
        <f t="shared" si="1665"/>
        <v>0</v>
      </c>
      <c r="R989" s="32">
        <f t="shared" si="1665"/>
        <v>0</v>
      </c>
      <c r="S989" s="32">
        <f t="shared" si="1665"/>
        <v>0</v>
      </c>
      <c r="T989" s="32">
        <f t="shared" si="1665"/>
        <v>99</v>
      </c>
      <c r="U989" s="152">
        <f t="shared" si="1665"/>
        <v>0</v>
      </c>
      <c r="V989" s="152">
        <f t="shared" ref="U989:AL990" si="1666">V990</f>
        <v>0</v>
      </c>
      <c r="W989" s="152">
        <f t="shared" si="1666"/>
        <v>0</v>
      </c>
      <c r="X989" s="32">
        <f t="shared" si="1666"/>
        <v>0</v>
      </c>
      <c r="Y989" s="32">
        <f t="shared" si="1666"/>
        <v>0</v>
      </c>
      <c r="Z989" s="32">
        <f t="shared" si="1666"/>
        <v>99</v>
      </c>
      <c r="AA989" s="152">
        <f t="shared" si="1666"/>
        <v>0</v>
      </c>
      <c r="AB989" s="152">
        <f t="shared" si="1666"/>
        <v>0</v>
      </c>
      <c r="AC989" s="152">
        <f t="shared" si="1666"/>
        <v>0</v>
      </c>
      <c r="AD989" s="32">
        <f t="shared" si="1666"/>
        <v>0</v>
      </c>
      <c r="AE989" s="32">
        <f t="shared" si="1666"/>
        <v>0</v>
      </c>
      <c r="AF989" s="32">
        <f t="shared" si="1666"/>
        <v>99</v>
      </c>
      <c r="AG989" s="32"/>
      <c r="AH989" s="152">
        <f t="shared" si="1666"/>
        <v>0</v>
      </c>
      <c r="AI989" s="152">
        <f t="shared" si="1666"/>
        <v>0</v>
      </c>
      <c r="AJ989" s="152">
        <f t="shared" si="1666"/>
        <v>0</v>
      </c>
      <c r="AK989" s="152">
        <f t="shared" si="1666"/>
        <v>0</v>
      </c>
      <c r="AL989" s="32">
        <f t="shared" si="1666"/>
        <v>0</v>
      </c>
      <c r="AM989" s="32">
        <f t="shared" ref="AH989:AW990" si="1667">AM990</f>
        <v>0</v>
      </c>
      <c r="AN989" s="32">
        <f t="shared" si="1667"/>
        <v>99</v>
      </c>
      <c r="AO989" s="32">
        <f t="shared" si="1667"/>
        <v>0</v>
      </c>
      <c r="AP989" s="32">
        <f t="shared" si="1667"/>
        <v>0</v>
      </c>
      <c r="AQ989" s="32">
        <f t="shared" si="1667"/>
        <v>0</v>
      </c>
      <c r="AR989" s="32">
        <f t="shared" si="1667"/>
        <v>0</v>
      </c>
      <c r="AS989" s="32">
        <f t="shared" si="1667"/>
        <v>0</v>
      </c>
      <c r="AT989" s="32">
        <f t="shared" si="1667"/>
        <v>0</v>
      </c>
      <c r="AU989" s="32">
        <f t="shared" si="1667"/>
        <v>0</v>
      </c>
      <c r="AV989" s="32">
        <f t="shared" si="1667"/>
        <v>99</v>
      </c>
      <c r="AW989" s="32">
        <f t="shared" si="1667"/>
        <v>0</v>
      </c>
    </row>
    <row r="990" spans="1:49" s="7" customFormat="1" ht="33.75">
      <c r="A990" s="70" t="s">
        <v>100</v>
      </c>
      <c r="B990" s="46" t="s">
        <v>9</v>
      </c>
      <c r="C990" s="46" t="s">
        <v>51</v>
      </c>
      <c r="D990" s="46" t="s">
        <v>594</v>
      </c>
      <c r="E990" s="46" t="s">
        <v>89</v>
      </c>
      <c r="F990" s="32">
        <f t="shared" si="1665"/>
        <v>0</v>
      </c>
      <c r="G990" s="32">
        <f t="shared" si="1665"/>
        <v>0</v>
      </c>
      <c r="H990" s="32">
        <f t="shared" si="1665"/>
        <v>99</v>
      </c>
      <c r="I990" s="152">
        <f t="shared" si="1665"/>
        <v>0</v>
      </c>
      <c r="J990" s="152">
        <f t="shared" si="1665"/>
        <v>0</v>
      </c>
      <c r="K990" s="152">
        <f t="shared" si="1665"/>
        <v>0</v>
      </c>
      <c r="L990" s="32">
        <f t="shared" si="1665"/>
        <v>0</v>
      </c>
      <c r="M990" s="32">
        <f t="shared" si="1665"/>
        <v>0</v>
      </c>
      <c r="N990" s="32">
        <f t="shared" si="1665"/>
        <v>99</v>
      </c>
      <c r="O990" s="152">
        <f t="shared" si="1665"/>
        <v>0</v>
      </c>
      <c r="P990" s="152">
        <f t="shared" si="1665"/>
        <v>0</v>
      </c>
      <c r="Q990" s="152">
        <f t="shared" si="1665"/>
        <v>0</v>
      </c>
      <c r="R990" s="32">
        <f t="shared" si="1665"/>
        <v>0</v>
      </c>
      <c r="S990" s="32">
        <f t="shared" si="1665"/>
        <v>0</v>
      </c>
      <c r="T990" s="32">
        <f t="shared" si="1665"/>
        <v>99</v>
      </c>
      <c r="U990" s="152">
        <f t="shared" si="1666"/>
        <v>0</v>
      </c>
      <c r="V990" s="152">
        <f t="shared" si="1666"/>
        <v>0</v>
      </c>
      <c r="W990" s="152">
        <f t="shared" si="1666"/>
        <v>0</v>
      </c>
      <c r="X990" s="32">
        <f t="shared" si="1666"/>
        <v>0</v>
      </c>
      <c r="Y990" s="32">
        <f t="shared" si="1666"/>
        <v>0</v>
      </c>
      <c r="Z990" s="32">
        <f t="shared" si="1666"/>
        <v>99</v>
      </c>
      <c r="AA990" s="152">
        <f t="shared" si="1666"/>
        <v>0</v>
      </c>
      <c r="AB990" s="152">
        <f t="shared" si="1666"/>
        <v>0</v>
      </c>
      <c r="AC990" s="152">
        <f t="shared" si="1666"/>
        <v>0</v>
      </c>
      <c r="AD990" s="32">
        <f t="shared" si="1666"/>
        <v>0</v>
      </c>
      <c r="AE990" s="32">
        <f t="shared" si="1666"/>
        <v>0</v>
      </c>
      <c r="AF990" s="32">
        <f t="shared" si="1666"/>
        <v>99</v>
      </c>
      <c r="AG990" s="32"/>
      <c r="AH990" s="152">
        <f t="shared" si="1667"/>
        <v>0</v>
      </c>
      <c r="AI990" s="152">
        <f t="shared" si="1667"/>
        <v>0</v>
      </c>
      <c r="AJ990" s="152">
        <f t="shared" si="1667"/>
        <v>0</v>
      </c>
      <c r="AK990" s="152">
        <f t="shared" si="1667"/>
        <v>0</v>
      </c>
      <c r="AL990" s="32">
        <f t="shared" si="1667"/>
        <v>0</v>
      </c>
      <c r="AM990" s="32">
        <f t="shared" si="1667"/>
        <v>0</v>
      </c>
      <c r="AN990" s="32">
        <f t="shared" si="1667"/>
        <v>99</v>
      </c>
      <c r="AO990" s="32">
        <f t="shared" si="1667"/>
        <v>0</v>
      </c>
      <c r="AP990" s="32">
        <f t="shared" si="1667"/>
        <v>0</v>
      </c>
      <c r="AQ990" s="32">
        <f t="shared" si="1667"/>
        <v>0</v>
      </c>
      <c r="AR990" s="32">
        <f t="shared" si="1667"/>
        <v>0</v>
      </c>
      <c r="AS990" s="32">
        <f t="shared" si="1667"/>
        <v>0</v>
      </c>
      <c r="AT990" s="32">
        <f t="shared" si="1667"/>
        <v>0</v>
      </c>
      <c r="AU990" s="32">
        <f t="shared" si="1667"/>
        <v>0</v>
      </c>
      <c r="AV990" s="32">
        <f t="shared" si="1667"/>
        <v>99</v>
      </c>
      <c r="AW990" s="32">
        <f t="shared" si="1667"/>
        <v>0</v>
      </c>
    </row>
    <row r="991" spans="1:49" s="7" customFormat="1" ht="33.75">
      <c r="A991" s="29" t="s">
        <v>197</v>
      </c>
      <c r="B991" s="46" t="s">
        <v>9</v>
      </c>
      <c r="C991" s="46" t="s">
        <v>51</v>
      </c>
      <c r="D991" s="46" t="s">
        <v>594</v>
      </c>
      <c r="E991" s="46" t="s">
        <v>196</v>
      </c>
      <c r="F991" s="32"/>
      <c r="G991" s="32"/>
      <c r="H991" s="32">
        <v>99</v>
      </c>
      <c r="I991" s="152"/>
      <c r="J991" s="152"/>
      <c r="K991" s="152"/>
      <c r="L991" s="32">
        <f>F991+I991+J991</f>
        <v>0</v>
      </c>
      <c r="M991" s="32">
        <f>G991+J991</f>
        <v>0</v>
      </c>
      <c r="N991" s="32">
        <f>H991+K991</f>
        <v>99</v>
      </c>
      <c r="O991" s="152"/>
      <c r="P991" s="152"/>
      <c r="Q991" s="152"/>
      <c r="R991" s="32">
        <f>L991+O991+P991</f>
        <v>0</v>
      </c>
      <c r="S991" s="32">
        <f>M991+P991</f>
        <v>0</v>
      </c>
      <c r="T991" s="32">
        <f>N991+Q991</f>
        <v>99</v>
      </c>
      <c r="U991" s="152"/>
      <c r="V991" s="152"/>
      <c r="W991" s="152"/>
      <c r="X991" s="32">
        <f>R991+U991+V991</f>
        <v>0</v>
      </c>
      <c r="Y991" s="32">
        <f>S991+V991</f>
        <v>0</v>
      </c>
      <c r="Z991" s="32">
        <f>T991+W991</f>
        <v>99</v>
      </c>
      <c r="AA991" s="152"/>
      <c r="AB991" s="152"/>
      <c r="AC991" s="152"/>
      <c r="AD991" s="32">
        <f>X991+AA991+AB991</f>
        <v>0</v>
      </c>
      <c r="AE991" s="32">
        <f>Y991+AB991</f>
        <v>0</v>
      </c>
      <c r="AF991" s="32">
        <f>Z991+AC991</f>
        <v>99</v>
      </c>
      <c r="AG991" s="32"/>
      <c r="AH991" s="152"/>
      <c r="AI991" s="152"/>
      <c r="AJ991" s="152"/>
      <c r="AK991" s="152"/>
      <c r="AL991" s="32">
        <f>AD991+AH991+AI991</f>
        <v>0</v>
      </c>
      <c r="AM991" s="32">
        <f>AE991+AI991</f>
        <v>0</v>
      </c>
      <c r="AN991" s="32">
        <f>AF991+AJ991</f>
        <v>99</v>
      </c>
      <c r="AO991" s="32">
        <f>AH991+AK991</f>
        <v>0</v>
      </c>
      <c r="AP991" s="32"/>
      <c r="AQ991" s="32"/>
      <c r="AR991" s="32"/>
      <c r="AS991" s="32"/>
      <c r="AT991" s="32">
        <f>AL991+AP991+AQ991</f>
        <v>0</v>
      </c>
      <c r="AU991" s="32">
        <f>AM991+AQ991</f>
        <v>0</v>
      </c>
      <c r="AV991" s="32">
        <f>AN991+AR991</f>
        <v>99</v>
      </c>
      <c r="AW991" s="32">
        <f>AP991+AS991</f>
        <v>0</v>
      </c>
    </row>
    <row r="992" spans="1:49" s="12" customFormat="1" ht="49.5">
      <c r="A992" s="42" t="s">
        <v>220</v>
      </c>
      <c r="B992" s="46" t="s">
        <v>9</v>
      </c>
      <c r="C992" s="46" t="s">
        <v>51</v>
      </c>
      <c r="D992" s="46" t="s">
        <v>595</v>
      </c>
      <c r="E992" s="46"/>
      <c r="F992" s="32">
        <f t="shared" ref="F992:U993" si="1668">F993</f>
        <v>0</v>
      </c>
      <c r="G992" s="32">
        <f t="shared" si="1668"/>
        <v>0</v>
      </c>
      <c r="H992" s="32">
        <f t="shared" si="1668"/>
        <v>500</v>
      </c>
      <c r="I992" s="152">
        <f t="shared" si="1668"/>
        <v>0</v>
      </c>
      <c r="J992" s="152">
        <f t="shared" si="1668"/>
        <v>0</v>
      </c>
      <c r="K992" s="152">
        <f t="shared" si="1668"/>
        <v>0</v>
      </c>
      <c r="L992" s="32">
        <f t="shared" si="1668"/>
        <v>0</v>
      </c>
      <c r="M992" s="32">
        <f t="shared" si="1668"/>
        <v>0</v>
      </c>
      <c r="N992" s="32">
        <f t="shared" si="1668"/>
        <v>500</v>
      </c>
      <c r="O992" s="152">
        <f t="shared" si="1668"/>
        <v>0</v>
      </c>
      <c r="P992" s="152">
        <f t="shared" si="1668"/>
        <v>0</v>
      </c>
      <c r="Q992" s="152">
        <f t="shared" si="1668"/>
        <v>0</v>
      </c>
      <c r="R992" s="32">
        <f t="shared" si="1668"/>
        <v>0</v>
      </c>
      <c r="S992" s="32">
        <f t="shared" si="1668"/>
        <v>0</v>
      </c>
      <c r="T992" s="32">
        <f t="shared" si="1668"/>
        <v>500</v>
      </c>
      <c r="U992" s="152">
        <f t="shared" si="1668"/>
        <v>0</v>
      </c>
      <c r="V992" s="152">
        <f t="shared" ref="U992:AL993" si="1669">V993</f>
        <v>0</v>
      </c>
      <c r="W992" s="152">
        <f t="shared" si="1669"/>
        <v>0</v>
      </c>
      <c r="X992" s="32">
        <f t="shared" si="1669"/>
        <v>0</v>
      </c>
      <c r="Y992" s="32">
        <f t="shared" si="1669"/>
        <v>0</v>
      </c>
      <c r="Z992" s="32">
        <f t="shared" si="1669"/>
        <v>500</v>
      </c>
      <c r="AA992" s="152">
        <f t="shared" si="1669"/>
        <v>0</v>
      </c>
      <c r="AB992" s="152">
        <f t="shared" si="1669"/>
        <v>0</v>
      </c>
      <c r="AC992" s="152">
        <f t="shared" si="1669"/>
        <v>0</v>
      </c>
      <c r="AD992" s="32">
        <f t="shared" si="1669"/>
        <v>0</v>
      </c>
      <c r="AE992" s="32">
        <f t="shared" si="1669"/>
        <v>0</v>
      </c>
      <c r="AF992" s="32">
        <f t="shared" si="1669"/>
        <v>500</v>
      </c>
      <c r="AG992" s="32"/>
      <c r="AH992" s="152">
        <f t="shared" si="1669"/>
        <v>0</v>
      </c>
      <c r="AI992" s="152">
        <f t="shared" si="1669"/>
        <v>0</v>
      </c>
      <c r="AJ992" s="152">
        <f t="shared" si="1669"/>
        <v>0</v>
      </c>
      <c r="AK992" s="152">
        <f t="shared" si="1669"/>
        <v>0</v>
      </c>
      <c r="AL992" s="32">
        <f t="shared" si="1669"/>
        <v>0</v>
      </c>
      <c r="AM992" s="32">
        <f t="shared" ref="AH992:AW993" si="1670">AM993</f>
        <v>0</v>
      </c>
      <c r="AN992" s="32">
        <f t="shared" si="1670"/>
        <v>500</v>
      </c>
      <c r="AO992" s="32">
        <f t="shared" si="1670"/>
        <v>0</v>
      </c>
      <c r="AP992" s="32">
        <f t="shared" si="1670"/>
        <v>0</v>
      </c>
      <c r="AQ992" s="32">
        <f t="shared" si="1670"/>
        <v>0</v>
      </c>
      <c r="AR992" s="32">
        <f t="shared" si="1670"/>
        <v>0</v>
      </c>
      <c r="AS992" s="32">
        <f t="shared" si="1670"/>
        <v>0</v>
      </c>
      <c r="AT992" s="32">
        <f t="shared" si="1670"/>
        <v>0</v>
      </c>
      <c r="AU992" s="32">
        <f t="shared" si="1670"/>
        <v>0</v>
      </c>
      <c r="AV992" s="32">
        <f t="shared" si="1670"/>
        <v>500</v>
      </c>
      <c r="AW992" s="32">
        <f t="shared" si="1670"/>
        <v>0</v>
      </c>
    </row>
    <row r="993" spans="1:49" s="12" customFormat="1" ht="33">
      <c r="A993" s="70" t="s">
        <v>100</v>
      </c>
      <c r="B993" s="46" t="s">
        <v>9</v>
      </c>
      <c r="C993" s="46" t="s">
        <v>51</v>
      </c>
      <c r="D993" s="46" t="s">
        <v>595</v>
      </c>
      <c r="E993" s="46" t="s">
        <v>89</v>
      </c>
      <c r="F993" s="32">
        <f t="shared" si="1668"/>
        <v>0</v>
      </c>
      <c r="G993" s="32">
        <f t="shared" si="1668"/>
        <v>0</v>
      </c>
      <c r="H993" s="32">
        <f t="shared" si="1668"/>
        <v>500</v>
      </c>
      <c r="I993" s="152">
        <f t="shared" si="1668"/>
        <v>0</v>
      </c>
      <c r="J993" s="152">
        <f t="shared" si="1668"/>
        <v>0</v>
      </c>
      <c r="K993" s="152">
        <f t="shared" si="1668"/>
        <v>0</v>
      </c>
      <c r="L993" s="32">
        <f t="shared" si="1668"/>
        <v>0</v>
      </c>
      <c r="M993" s="32">
        <f t="shared" si="1668"/>
        <v>0</v>
      </c>
      <c r="N993" s="32">
        <f t="shared" si="1668"/>
        <v>500</v>
      </c>
      <c r="O993" s="152">
        <f t="shared" si="1668"/>
        <v>0</v>
      </c>
      <c r="P993" s="152">
        <f t="shared" si="1668"/>
        <v>0</v>
      </c>
      <c r="Q993" s="152">
        <f t="shared" si="1668"/>
        <v>0</v>
      </c>
      <c r="R993" s="32">
        <f t="shared" si="1668"/>
        <v>0</v>
      </c>
      <c r="S993" s="32">
        <f t="shared" si="1668"/>
        <v>0</v>
      </c>
      <c r="T993" s="32">
        <f t="shared" si="1668"/>
        <v>500</v>
      </c>
      <c r="U993" s="152">
        <f t="shared" si="1669"/>
        <v>0</v>
      </c>
      <c r="V993" s="152">
        <f t="shared" si="1669"/>
        <v>0</v>
      </c>
      <c r="W993" s="152">
        <f t="shared" si="1669"/>
        <v>0</v>
      </c>
      <c r="X993" s="32">
        <f t="shared" si="1669"/>
        <v>0</v>
      </c>
      <c r="Y993" s="32">
        <f t="shared" si="1669"/>
        <v>0</v>
      </c>
      <c r="Z993" s="32">
        <f t="shared" si="1669"/>
        <v>500</v>
      </c>
      <c r="AA993" s="152">
        <f t="shared" si="1669"/>
        <v>0</v>
      </c>
      <c r="AB993" s="152">
        <f t="shared" si="1669"/>
        <v>0</v>
      </c>
      <c r="AC993" s="152">
        <f t="shared" si="1669"/>
        <v>0</v>
      </c>
      <c r="AD993" s="32">
        <f t="shared" si="1669"/>
        <v>0</v>
      </c>
      <c r="AE993" s="32">
        <f t="shared" si="1669"/>
        <v>0</v>
      </c>
      <c r="AF993" s="32">
        <f t="shared" si="1669"/>
        <v>500</v>
      </c>
      <c r="AG993" s="32"/>
      <c r="AH993" s="152">
        <f t="shared" si="1670"/>
        <v>0</v>
      </c>
      <c r="AI993" s="152">
        <f t="shared" si="1670"/>
        <v>0</v>
      </c>
      <c r="AJ993" s="152">
        <f t="shared" si="1670"/>
        <v>0</v>
      </c>
      <c r="AK993" s="152">
        <f t="shared" si="1670"/>
        <v>0</v>
      </c>
      <c r="AL993" s="32">
        <f t="shared" si="1670"/>
        <v>0</v>
      </c>
      <c r="AM993" s="32">
        <f t="shared" si="1670"/>
        <v>0</v>
      </c>
      <c r="AN993" s="32">
        <f t="shared" si="1670"/>
        <v>500</v>
      </c>
      <c r="AO993" s="32">
        <f t="shared" si="1670"/>
        <v>0</v>
      </c>
      <c r="AP993" s="32">
        <f t="shared" si="1670"/>
        <v>0</v>
      </c>
      <c r="AQ993" s="32">
        <f t="shared" si="1670"/>
        <v>0</v>
      </c>
      <c r="AR993" s="32">
        <f t="shared" si="1670"/>
        <v>0</v>
      </c>
      <c r="AS993" s="32">
        <f t="shared" si="1670"/>
        <v>0</v>
      </c>
      <c r="AT993" s="32">
        <f t="shared" si="1670"/>
        <v>0</v>
      </c>
      <c r="AU993" s="32">
        <f t="shared" si="1670"/>
        <v>0</v>
      </c>
      <c r="AV993" s="32">
        <f t="shared" si="1670"/>
        <v>500</v>
      </c>
      <c r="AW993" s="32">
        <f t="shared" si="1670"/>
        <v>0</v>
      </c>
    </row>
    <row r="994" spans="1:49" s="12" customFormat="1" ht="33">
      <c r="A994" s="29" t="s">
        <v>197</v>
      </c>
      <c r="B994" s="46" t="s">
        <v>9</v>
      </c>
      <c r="C994" s="46" t="s">
        <v>51</v>
      </c>
      <c r="D994" s="46" t="s">
        <v>595</v>
      </c>
      <c r="E994" s="46" t="s">
        <v>196</v>
      </c>
      <c r="F994" s="32"/>
      <c r="G994" s="32"/>
      <c r="H994" s="32">
        <v>500</v>
      </c>
      <c r="I994" s="152"/>
      <c r="J994" s="152"/>
      <c r="K994" s="152"/>
      <c r="L994" s="32">
        <f>F994+I994+J994</f>
        <v>0</v>
      </c>
      <c r="M994" s="32">
        <f>G994+J994</f>
        <v>0</v>
      </c>
      <c r="N994" s="32">
        <f>H994+K994</f>
        <v>500</v>
      </c>
      <c r="O994" s="152"/>
      <c r="P994" s="152"/>
      <c r="Q994" s="152"/>
      <c r="R994" s="32">
        <f>L994+O994+P994</f>
        <v>0</v>
      </c>
      <c r="S994" s="32">
        <f>M994+P994</f>
        <v>0</v>
      </c>
      <c r="T994" s="32">
        <f>N994+Q994</f>
        <v>500</v>
      </c>
      <c r="U994" s="152"/>
      <c r="V994" s="152"/>
      <c r="W994" s="152"/>
      <c r="X994" s="32">
        <f>R994+U994+V994</f>
        <v>0</v>
      </c>
      <c r="Y994" s="32">
        <f>S994+V994</f>
        <v>0</v>
      </c>
      <c r="Z994" s="32">
        <f>T994+W994</f>
        <v>500</v>
      </c>
      <c r="AA994" s="152"/>
      <c r="AB994" s="152"/>
      <c r="AC994" s="152"/>
      <c r="AD994" s="32">
        <f>X994+AA994+AB994</f>
        <v>0</v>
      </c>
      <c r="AE994" s="32">
        <f>Y994+AB994</f>
        <v>0</v>
      </c>
      <c r="AF994" s="32">
        <f>Z994+AC994</f>
        <v>500</v>
      </c>
      <c r="AG994" s="32"/>
      <c r="AH994" s="152"/>
      <c r="AI994" s="152"/>
      <c r="AJ994" s="152"/>
      <c r="AK994" s="152"/>
      <c r="AL994" s="32">
        <f>AD994+AH994+AI994</f>
        <v>0</v>
      </c>
      <c r="AM994" s="32">
        <f>AE994+AI994</f>
        <v>0</v>
      </c>
      <c r="AN994" s="32">
        <f>AF994+AJ994</f>
        <v>500</v>
      </c>
      <c r="AO994" s="32">
        <f>AH994+AK994</f>
        <v>0</v>
      </c>
      <c r="AP994" s="32"/>
      <c r="AQ994" s="32"/>
      <c r="AR994" s="32"/>
      <c r="AS994" s="32"/>
      <c r="AT994" s="32">
        <f>AL994+AP994+AQ994</f>
        <v>0</v>
      </c>
      <c r="AU994" s="32">
        <f>AM994+AQ994</f>
        <v>0</v>
      </c>
      <c r="AV994" s="32">
        <f>AN994+AR994</f>
        <v>500</v>
      </c>
      <c r="AW994" s="32">
        <f>AP994+AS994</f>
        <v>0</v>
      </c>
    </row>
    <row r="995" spans="1:49" s="12" customFormat="1" ht="33">
      <c r="A995" s="71" t="s">
        <v>143</v>
      </c>
      <c r="B995" s="46" t="s">
        <v>9</v>
      </c>
      <c r="C995" s="46" t="s">
        <v>51</v>
      </c>
      <c r="D995" s="46" t="s">
        <v>596</v>
      </c>
      <c r="E995" s="46"/>
      <c r="F995" s="32">
        <f t="shared" ref="F995:U996" si="1671">F996</f>
        <v>0</v>
      </c>
      <c r="G995" s="32">
        <f t="shared" si="1671"/>
        <v>0</v>
      </c>
      <c r="H995" s="32">
        <f t="shared" si="1671"/>
        <v>3304</v>
      </c>
      <c r="I995" s="152">
        <f t="shared" si="1671"/>
        <v>0</v>
      </c>
      <c r="J995" s="152">
        <f t="shared" si="1671"/>
        <v>0</v>
      </c>
      <c r="K995" s="152">
        <f t="shared" si="1671"/>
        <v>0</v>
      </c>
      <c r="L995" s="32">
        <f t="shared" si="1671"/>
        <v>0</v>
      </c>
      <c r="M995" s="32">
        <f t="shared" si="1671"/>
        <v>0</v>
      </c>
      <c r="N995" s="32">
        <f t="shared" si="1671"/>
        <v>3304</v>
      </c>
      <c r="O995" s="152">
        <f t="shared" si="1671"/>
        <v>0</v>
      </c>
      <c r="P995" s="152">
        <f t="shared" si="1671"/>
        <v>0</v>
      </c>
      <c r="Q995" s="152">
        <f t="shared" si="1671"/>
        <v>0</v>
      </c>
      <c r="R995" s="32">
        <f t="shared" si="1671"/>
        <v>0</v>
      </c>
      <c r="S995" s="32">
        <f t="shared" si="1671"/>
        <v>0</v>
      </c>
      <c r="T995" s="32">
        <f t="shared" si="1671"/>
        <v>3304</v>
      </c>
      <c r="U995" s="152">
        <f t="shared" si="1671"/>
        <v>0</v>
      </c>
      <c r="V995" s="152">
        <f t="shared" ref="U995:AL996" si="1672">V996</f>
        <v>0</v>
      </c>
      <c r="W995" s="152">
        <f t="shared" si="1672"/>
        <v>0</v>
      </c>
      <c r="X995" s="32">
        <f t="shared" si="1672"/>
        <v>0</v>
      </c>
      <c r="Y995" s="32">
        <f t="shared" si="1672"/>
        <v>0</v>
      </c>
      <c r="Z995" s="32">
        <f t="shared" si="1672"/>
        <v>3304</v>
      </c>
      <c r="AA995" s="152">
        <f t="shared" si="1672"/>
        <v>0</v>
      </c>
      <c r="AB995" s="152">
        <f t="shared" si="1672"/>
        <v>0</v>
      </c>
      <c r="AC995" s="152">
        <f t="shared" si="1672"/>
        <v>0</v>
      </c>
      <c r="AD995" s="32">
        <f t="shared" si="1672"/>
        <v>0</v>
      </c>
      <c r="AE995" s="32">
        <f t="shared" si="1672"/>
        <v>0</v>
      </c>
      <c r="AF995" s="32">
        <f t="shared" si="1672"/>
        <v>3304</v>
      </c>
      <c r="AG995" s="32"/>
      <c r="AH995" s="152">
        <f t="shared" si="1672"/>
        <v>0</v>
      </c>
      <c r="AI995" s="152">
        <f t="shared" si="1672"/>
        <v>0</v>
      </c>
      <c r="AJ995" s="152">
        <f t="shared" si="1672"/>
        <v>0</v>
      </c>
      <c r="AK995" s="152">
        <f t="shared" si="1672"/>
        <v>0</v>
      </c>
      <c r="AL995" s="32">
        <f t="shared" si="1672"/>
        <v>0</v>
      </c>
      <c r="AM995" s="32">
        <f t="shared" ref="AH995:AW996" si="1673">AM996</f>
        <v>0</v>
      </c>
      <c r="AN995" s="32">
        <f t="shared" si="1673"/>
        <v>3304</v>
      </c>
      <c r="AO995" s="32">
        <f t="shared" si="1673"/>
        <v>0</v>
      </c>
      <c r="AP995" s="32">
        <f t="shared" si="1673"/>
        <v>0</v>
      </c>
      <c r="AQ995" s="32">
        <f t="shared" si="1673"/>
        <v>0</v>
      </c>
      <c r="AR995" s="32">
        <f t="shared" si="1673"/>
        <v>0</v>
      </c>
      <c r="AS995" s="32">
        <f t="shared" si="1673"/>
        <v>0</v>
      </c>
      <c r="AT995" s="32">
        <f t="shared" si="1673"/>
        <v>0</v>
      </c>
      <c r="AU995" s="32">
        <f t="shared" si="1673"/>
        <v>0</v>
      </c>
      <c r="AV995" s="32">
        <f t="shared" si="1673"/>
        <v>3304</v>
      </c>
      <c r="AW995" s="32">
        <f t="shared" si="1673"/>
        <v>0</v>
      </c>
    </row>
    <row r="996" spans="1:49" s="12" customFormat="1" ht="33">
      <c r="A996" s="70" t="s">
        <v>100</v>
      </c>
      <c r="B996" s="46" t="s">
        <v>9</v>
      </c>
      <c r="C996" s="46" t="s">
        <v>51</v>
      </c>
      <c r="D996" s="46" t="s">
        <v>596</v>
      </c>
      <c r="E996" s="46" t="s">
        <v>89</v>
      </c>
      <c r="F996" s="32">
        <f t="shared" si="1671"/>
        <v>0</v>
      </c>
      <c r="G996" s="32">
        <f t="shared" si="1671"/>
        <v>0</v>
      </c>
      <c r="H996" s="32">
        <f t="shared" si="1671"/>
        <v>3304</v>
      </c>
      <c r="I996" s="152">
        <f t="shared" si="1671"/>
        <v>0</v>
      </c>
      <c r="J996" s="152">
        <f t="shared" si="1671"/>
        <v>0</v>
      </c>
      <c r="K996" s="152">
        <f t="shared" si="1671"/>
        <v>0</v>
      </c>
      <c r="L996" s="32">
        <f t="shared" si="1671"/>
        <v>0</v>
      </c>
      <c r="M996" s="32">
        <f t="shared" si="1671"/>
        <v>0</v>
      </c>
      <c r="N996" s="32">
        <f t="shared" si="1671"/>
        <v>3304</v>
      </c>
      <c r="O996" s="152">
        <f t="shared" si="1671"/>
        <v>0</v>
      </c>
      <c r="P996" s="152">
        <f t="shared" si="1671"/>
        <v>0</v>
      </c>
      <c r="Q996" s="152">
        <f t="shared" si="1671"/>
        <v>0</v>
      </c>
      <c r="R996" s="32">
        <f t="shared" si="1671"/>
        <v>0</v>
      </c>
      <c r="S996" s="32">
        <f t="shared" si="1671"/>
        <v>0</v>
      </c>
      <c r="T996" s="32">
        <f t="shared" si="1671"/>
        <v>3304</v>
      </c>
      <c r="U996" s="152">
        <f t="shared" si="1672"/>
        <v>0</v>
      </c>
      <c r="V996" s="152">
        <f t="shared" si="1672"/>
        <v>0</v>
      </c>
      <c r="W996" s="152">
        <f t="shared" si="1672"/>
        <v>0</v>
      </c>
      <c r="X996" s="32">
        <f t="shared" si="1672"/>
        <v>0</v>
      </c>
      <c r="Y996" s="32">
        <f t="shared" si="1672"/>
        <v>0</v>
      </c>
      <c r="Z996" s="32">
        <f t="shared" si="1672"/>
        <v>3304</v>
      </c>
      <c r="AA996" s="152">
        <f t="shared" si="1672"/>
        <v>0</v>
      </c>
      <c r="AB996" s="152">
        <f t="shared" si="1672"/>
        <v>0</v>
      </c>
      <c r="AC996" s="152">
        <f t="shared" si="1672"/>
        <v>0</v>
      </c>
      <c r="AD996" s="32">
        <f t="shared" si="1672"/>
        <v>0</v>
      </c>
      <c r="AE996" s="32">
        <f t="shared" si="1672"/>
        <v>0</v>
      </c>
      <c r="AF996" s="32">
        <f t="shared" si="1672"/>
        <v>3304</v>
      </c>
      <c r="AG996" s="32"/>
      <c r="AH996" s="152">
        <f t="shared" si="1673"/>
        <v>0</v>
      </c>
      <c r="AI996" s="152">
        <f t="shared" si="1673"/>
        <v>0</v>
      </c>
      <c r="AJ996" s="152">
        <f t="shared" si="1673"/>
        <v>0</v>
      </c>
      <c r="AK996" s="152">
        <f t="shared" si="1673"/>
        <v>0</v>
      </c>
      <c r="AL996" s="32">
        <f t="shared" si="1673"/>
        <v>0</v>
      </c>
      <c r="AM996" s="32">
        <f t="shared" si="1673"/>
        <v>0</v>
      </c>
      <c r="AN996" s="32">
        <f t="shared" si="1673"/>
        <v>3304</v>
      </c>
      <c r="AO996" s="32">
        <f t="shared" si="1673"/>
        <v>0</v>
      </c>
      <c r="AP996" s="32">
        <f t="shared" si="1673"/>
        <v>0</v>
      </c>
      <c r="AQ996" s="32">
        <f t="shared" si="1673"/>
        <v>0</v>
      </c>
      <c r="AR996" s="32">
        <f t="shared" si="1673"/>
        <v>0</v>
      </c>
      <c r="AS996" s="32">
        <f t="shared" si="1673"/>
        <v>0</v>
      </c>
      <c r="AT996" s="32">
        <f t="shared" si="1673"/>
        <v>0</v>
      </c>
      <c r="AU996" s="32">
        <f t="shared" si="1673"/>
        <v>0</v>
      </c>
      <c r="AV996" s="32">
        <f t="shared" si="1673"/>
        <v>3304</v>
      </c>
      <c r="AW996" s="32">
        <f t="shared" si="1673"/>
        <v>0</v>
      </c>
    </row>
    <row r="997" spans="1:49" s="12" customFormat="1" ht="33">
      <c r="A997" s="29" t="s">
        <v>197</v>
      </c>
      <c r="B997" s="46" t="s">
        <v>9</v>
      </c>
      <c r="C997" s="46" t="s">
        <v>51</v>
      </c>
      <c r="D997" s="46" t="s">
        <v>596</v>
      </c>
      <c r="E997" s="46" t="s">
        <v>196</v>
      </c>
      <c r="F997" s="32"/>
      <c r="G997" s="32"/>
      <c r="H997" s="32">
        <v>3304</v>
      </c>
      <c r="I997" s="152"/>
      <c r="J997" s="152"/>
      <c r="K997" s="152"/>
      <c r="L997" s="32">
        <f>F997+I997+J997</f>
        <v>0</v>
      </c>
      <c r="M997" s="32">
        <f>G997+J997</f>
        <v>0</v>
      </c>
      <c r="N997" s="32">
        <f>H997+K997</f>
        <v>3304</v>
      </c>
      <c r="O997" s="152"/>
      <c r="P997" s="152"/>
      <c r="Q997" s="152"/>
      <c r="R997" s="32">
        <f>L997+O997+P997</f>
        <v>0</v>
      </c>
      <c r="S997" s="32">
        <f>M997+P997</f>
        <v>0</v>
      </c>
      <c r="T997" s="32">
        <f>N997+Q997</f>
        <v>3304</v>
      </c>
      <c r="U997" s="152"/>
      <c r="V997" s="152"/>
      <c r="W997" s="152"/>
      <c r="X997" s="32">
        <f>R997+U997+V997</f>
        <v>0</v>
      </c>
      <c r="Y997" s="32">
        <f>S997+V997</f>
        <v>0</v>
      </c>
      <c r="Z997" s="32">
        <f>T997+W997</f>
        <v>3304</v>
      </c>
      <c r="AA997" s="152"/>
      <c r="AB997" s="152"/>
      <c r="AC997" s="152"/>
      <c r="AD997" s="32">
        <f>X997+AA997+AB997</f>
        <v>0</v>
      </c>
      <c r="AE997" s="32">
        <f>Y997+AB997</f>
        <v>0</v>
      </c>
      <c r="AF997" s="32">
        <f>Z997+AC997</f>
        <v>3304</v>
      </c>
      <c r="AG997" s="32"/>
      <c r="AH997" s="152"/>
      <c r="AI997" s="152"/>
      <c r="AJ997" s="152"/>
      <c r="AK997" s="152"/>
      <c r="AL997" s="32">
        <f>AD997+AH997+AI997</f>
        <v>0</v>
      </c>
      <c r="AM997" s="32">
        <f>AE997+AI997</f>
        <v>0</v>
      </c>
      <c r="AN997" s="32">
        <f>AF997+AJ997</f>
        <v>3304</v>
      </c>
      <c r="AO997" s="32">
        <f>AH997+AK997</f>
        <v>0</v>
      </c>
      <c r="AP997" s="32"/>
      <c r="AQ997" s="32"/>
      <c r="AR997" s="32"/>
      <c r="AS997" s="32"/>
      <c r="AT997" s="32">
        <f>AL997+AP997+AQ997</f>
        <v>0</v>
      </c>
      <c r="AU997" s="32">
        <f>AM997+AQ997</f>
        <v>0</v>
      </c>
      <c r="AV997" s="32">
        <f>AN997+AR997</f>
        <v>3304</v>
      </c>
      <c r="AW997" s="32">
        <f>AP997+AS997</f>
        <v>0</v>
      </c>
    </row>
    <row r="998" spans="1:49" s="12" customFormat="1" ht="84" customHeight="1">
      <c r="A998" s="42" t="s">
        <v>154</v>
      </c>
      <c r="B998" s="46" t="s">
        <v>9</v>
      </c>
      <c r="C998" s="46" t="s">
        <v>51</v>
      </c>
      <c r="D998" s="46" t="s">
        <v>597</v>
      </c>
      <c r="E998" s="46"/>
      <c r="F998" s="32">
        <f t="shared" ref="F998:U999" si="1674">F999</f>
        <v>0</v>
      </c>
      <c r="G998" s="32">
        <f t="shared" si="1674"/>
        <v>0</v>
      </c>
      <c r="H998" s="32">
        <f t="shared" si="1674"/>
        <v>378</v>
      </c>
      <c r="I998" s="152">
        <f t="shared" si="1674"/>
        <v>0</v>
      </c>
      <c r="J998" s="152">
        <f t="shared" si="1674"/>
        <v>0</v>
      </c>
      <c r="K998" s="152">
        <f t="shared" si="1674"/>
        <v>0</v>
      </c>
      <c r="L998" s="32">
        <f t="shared" si="1674"/>
        <v>0</v>
      </c>
      <c r="M998" s="32">
        <f t="shared" si="1674"/>
        <v>0</v>
      </c>
      <c r="N998" s="32">
        <f t="shared" si="1674"/>
        <v>378</v>
      </c>
      <c r="O998" s="152">
        <f t="shared" si="1674"/>
        <v>0</v>
      </c>
      <c r="P998" s="152">
        <f t="shared" si="1674"/>
        <v>0</v>
      </c>
      <c r="Q998" s="152">
        <f t="shared" si="1674"/>
        <v>0</v>
      </c>
      <c r="R998" s="32">
        <f t="shared" si="1674"/>
        <v>0</v>
      </c>
      <c r="S998" s="32">
        <f t="shared" si="1674"/>
        <v>0</v>
      </c>
      <c r="T998" s="32">
        <f t="shared" si="1674"/>
        <v>378</v>
      </c>
      <c r="U998" s="152">
        <f t="shared" si="1674"/>
        <v>0</v>
      </c>
      <c r="V998" s="152">
        <f t="shared" ref="U998:AL999" si="1675">V999</f>
        <v>0</v>
      </c>
      <c r="W998" s="152">
        <f t="shared" si="1675"/>
        <v>0</v>
      </c>
      <c r="X998" s="32">
        <f t="shared" si="1675"/>
        <v>0</v>
      </c>
      <c r="Y998" s="32">
        <f t="shared" si="1675"/>
        <v>0</v>
      </c>
      <c r="Z998" s="32">
        <f t="shared" si="1675"/>
        <v>378</v>
      </c>
      <c r="AA998" s="152">
        <f t="shared" si="1675"/>
        <v>0</v>
      </c>
      <c r="AB998" s="152">
        <f t="shared" si="1675"/>
        <v>0</v>
      </c>
      <c r="AC998" s="152">
        <f t="shared" si="1675"/>
        <v>0</v>
      </c>
      <c r="AD998" s="32">
        <f t="shared" si="1675"/>
        <v>0</v>
      </c>
      <c r="AE998" s="32">
        <f t="shared" si="1675"/>
        <v>0</v>
      </c>
      <c r="AF998" s="32">
        <f t="shared" si="1675"/>
        <v>378</v>
      </c>
      <c r="AG998" s="32"/>
      <c r="AH998" s="152">
        <f t="shared" si="1675"/>
        <v>0</v>
      </c>
      <c r="AI998" s="152">
        <f t="shared" si="1675"/>
        <v>0</v>
      </c>
      <c r="AJ998" s="152">
        <f t="shared" si="1675"/>
        <v>0</v>
      </c>
      <c r="AK998" s="152">
        <f t="shared" si="1675"/>
        <v>0</v>
      </c>
      <c r="AL998" s="32">
        <f t="shared" si="1675"/>
        <v>0</v>
      </c>
      <c r="AM998" s="32">
        <f t="shared" ref="AH998:AW999" si="1676">AM999</f>
        <v>0</v>
      </c>
      <c r="AN998" s="32">
        <f t="shared" si="1676"/>
        <v>378</v>
      </c>
      <c r="AO998" s="32">
        <f t="shared" si="1676"/>
        <v>0</v>
      </c>
      <c r="AP998" s="32">
        <f t="shared" si="1676"/>
        <v>0</v>
      </c>
      <c r="AQ998" s="32">
        <f t="shared" si="1676"/>
        <v>0</v>
      </c>
      <c r="AR998" s="32">
        <f t="shared" si="1676"/>
        <v>0</v>
      </c>
      <c r="AS998" s="32">
        <f t="shared" si="1676"/>
        <v>0</v>
      </c>
      <c r="AT998" s="32">
        <f t="shared" si="1676"/>
        <v>0</v>
      </c>
      <c r="AU998" s="32">
        <f t="shared" si="1676"/>
        <v>0</v>
      </c>
      <c r="AV998" s="32">
        <f t="shared" si="1676"/>
        <v>378</v>
      </c>
      <c r="AW998" s="32">
        <f t="shared" si="1676"/>
        <v>0</v>
      </c>
    </row>
    <row r="999" spans="1:49" s="12" customFormat="1" ht="33">
      <c r="A999" s="70" t="s">
        <v>100</v>
      </c>
      <c r="B999" s="46" t="s">
        <v>9</v>
      </c>
      <c r="C999" s="46" t="s">
        <v>51</v>
      </c>
      <c r="D999" s="46" t="s">
        <v>597</v>
      </c>
      <c r="E999" s="46" t="s">
        <v>89</v>
      </c>
      <c r="F999" s="32">
        <f t="shared" si="1674"/>
        <v>0</v>
      </c>
      <c r="G999" s="32">
        <f t="shared" si="1674"/>
        <v>0</v>
      </c>
      <c r="H999" s="32">
        <f t="shared" si="1674"/>
        <v>378</v>
      </c>
      <c r="I999" s="152">
        <f t="shared" si="1674"/>
        <v>0</v>
      </c>
      <c r="J999" s="152">
        <f t="shared" si="1674"/>
        <v>0</v>
      </c>
      <c r="K999" s="152">
        <f t="shared" si="1674"/>
        <v>0</v>
      </c>
      <c r="L999" s="32">
        <f t="shared" si="1674"/>
        <v>0</v>
      </c>
      <c r="M999" s="32">
        <f t="shared" si="1674"/>
        <v>0</v>
      </c>
      <c r="N999" s="32">
        <f t="shared" si="1674"/>
        <v>378</v>
      </c>
      <c r="O999" s="152">
        <f t="shared" si="1674"/>
        <v>0</v>
      </c>
      <c r="P999" s="152">
        <f t="shared" si="1674"/>
        <v>0</v>
      </c>
      <c r="Q999" s="152">
        <f t="shared" si="1674"/>
        <v>0</v>
      </c>
      <c r="R999" s="32">
        <f t="shared" si="1674"/>
        <v>0</v>
      </c>
      <c r="S999" s="32">
        <f t="shared" si="1674"/>
        <v>0</v>
      </c>
      <c r="T999" s="32">
        <f t="shared" si="1674"/>
        <v>378</v>
      </c>
      <c r="U999" s="152">
        <f t="shared" si="1675"/>
        <v>0</v>
      </c>
      <c r="V999" s="152">
        <f t="shared" si="1675"/>
        <v>0</v>
      </c>
      <c r="W999" s="152">
        <f t="shared" si="1675"/>
        <v>0</v>
      </c>
      <c r="X999" s="32">
        <f t="shared" si="1675"/>
        <v>0</v>
      </c>
      <c r="Y999" s="32">
        <f t="shared" si="1675"/>
        <v>0</v>
      </c>
      <c r="Z999" s="32">
        <f t="shared" si="1675"/>
        <v>378</v>
      </c>
      <c r="AA999" s="152">
        <f t="shared" si="1675"/>
        <v>0</v>
      </c>
      <c r="AB999" s="152">
        <f t="shared" si="1675"/>
        <v>0</v>
      </c>
      <c r="AC999" s="152">
        <f t="shared" si="1675"/>
        <v>0</v>
      </c>
      <c r="AD999" s="32">
        <f t="shared" si="1675"/>
        <v>0</v>
      </c>
      <c r="AE999" s="32">
        <f t="shared" si="1675"/>
        <v>0</v>
      </c>
      <c r="AF999" s="32">
        <f t="shared" si="1675"/>
        <v>378</v>
      </c>
      <c r="AG999" s="32"/>
      <c r="AH999" s="152">
        <f t="shared" si="1676"/>
        <v>0</v>
      </c>
      <c r="AI999" s="152">
        <f t="shared" si="1676"/>
        <v>0</v>
      </c>
      <c r="AJ999" s="152">
        <f t="shared" si="1676"/>
        <v>0</v>
      </c>
      <c r="AK999" s="152">
        <f t="shared" si="1676"/>
        <v>0</v>
      </c>
      <c r="AL999" s="32">
        <f t="shared" si="1676"/>
        <v>0</v>
      </c>
      <c r="AM999" s="32">
        <f t="shared" si="1676"/>
        <v>0</v>
      </c>
      <c r="AN999" s="32">
        <f t="shared" si="1676"/>
        <v>378</v>
      </c>
      <c r="AO999" s="32">
        <f t="shared" si="1676"/>
        <v>0</v>
      </c>
      <c r="AP999" s="32">
        <f t="shared" si="1676"/>
        <v>0</v>
      </c>
      <c r="AQ999" s="32">
        <f t="shared" si="1676"/>
        <v>0</v>
      </c>
      <c r="AR999" s="32">
        <f t="shared" si="1676"/>
        <v>0</v>
      </c>
      <c r="AS999" s="32">
        <f t="shared" si="1676"/>
        <v>0</v>
      </c>
      <c r="AT999" s="32">
        <f t="shared" si="1676"/>
        <v>0</v>
      </c>
      <c r="AU999" s="32">
        <f t="shared" si="1676"/>
        <v>0</v>
      </c>
      <c r="AV999" s="32">
        <f t="shared" si="1676"/>
        <v>378</v>
      </c>
      <c r="AW999" s="32">
        <f t="shared" si="1676"/>
        <v>0</v>
      </c>
    </row>
    <row r="1000" spans="1:49" s="12" customFormat="1" ht="33">
      <c r="A1000" s="29" t="s">
        <v>197</v>
      </c>
      <c r="B1000" s="46" t="s">
        <v>9</v>
      </c>
      <c r="C1000" s="46" t="s">
        <v>51</v>
      </c>
      <c r="D1000" s="46" t="s">
        <v>597</v>
      </c>
      <c r="E1000" s="46" t="s">
        <v>196</v>
      </c>
      <c r="F1000" s="32"/>
      <c r="G1000" s="32"/>
      <c r="H1000" s="32">
        <v>378</v>
      </c>
      <c r="I1000" s="152"/>
      <c r="J1000" s="152"/>
      <c r="K1000" s="152"/>
      <c r="L1000" s="32">
        <f>F1000+I1000+J1000</f>
        <v>0</v>
      </c>
      <c r="M1000" s="32">
        <f>G1000+J1000</f>
        <v>0</v>
      </c>
      <c r="N1000" s="32">
        <f>H1000+K1000</f>
        <v>378</v>
      </c>
      <c r="O1000" s="152"/>
      <c r="P1000" s="152"/>
      <c r="Q1000" s="152"/>
      <c r="R1000" s="32">
        <f>L1000+O1000+P1000</f>
        <v>0</v>
      </c>
      <c r="S1000" s="32">
        <f>M1000+P1000</f>
        <v>0</v>
      </c>
      <c r="T1000" s="32">
        <f>N1000+Q1000</f>
        <v>378</v>
      </c>
      <c r="U1000" s="152"/>
      <c r="V1000" s="152"/>
      <c r="W1000" s="152"/>
      <c r="X1000" s="32">
        <f>R1000+U1000+V1000</f>
        <v>0</v>
      </c>
      <c r="Y1000" s="32">
        <f>S1000+V1000</f>
        <v>0</v>
      </c>
      <c r="Z1000" s="32">
        <f>T1000+W1000</f>
        <v>378</v>
      </c>
      <c r="AA1000" s="152"/>
      <c r="AB1000" s="152"/>
      <c r="AC1000" s="152"/>
      <c r="AD1000" s="32">
        <f>X1000+AA1000+AB1000</f>
        <v>0</v>
      </c>
      <c r="AE1000" s="32">
        <f>Y1000+AB1000</f>
        <v>0</v>
      </c>
      <c r="AF1000" s="32">
        <f>Z1000+AC1000</f>
        <v>378</v>
      </c>
      <c r="AG1000" s="32"/>
      <c r="AH1000" s="152"/>
      <c r="AI1000" s="152"/>
      <c r="AJ1000" s="152"/>
      <c r="AK1000" s="152"/>
      <c r="AL1000" s="32">
        <f>AD1000+AH1000+AI1000</f>
        <v>0</v>
      </c>
      <c r="AM1000" s="32">
        <f>AE1000+AI1000</f>
        <v>0</v>
      </c>
      <c r="AN1000" s="32">
        <f>AF1000+AJ1000</f>
        <v>378</v>
      </c>
      <c r="AO1000" s="32">
        <f>AH1000+AK1000</f>
        <v>0</v>
      </c>
      <c r="AP1000" s="32"/>
      <c r="AQ1000" s="32"/>
      <c r="AR1000" s="32"/>
      <c r="AS1000" s="32"/>
      <c r="AT1000" s="32">
        <f>AL1000+AP1000+AQ1000</f>
        <v>0</v>
      </c>
      <c r="AU1000" s="32">
        <f>AM1000+AQ1000</f>
        <v>0</v>
      </c>
      <c r="AV1000" s="32">
        <f>AN1000+AR1000</f>
        <v>378</v>
      </c>
      <c r="AW1000" s="32">
        <f>AP1000+AS1000</f>
        <v>0</v>
      </c>
    </row>
    <row r="1001" spans="1:49" s="12" customFormat="1" ht="49.5">
      <c r="A1001" s="71" t="s">
        <v>144</v>
      </c>
      <c r="B1001" s="46" t="s">
        <v>9</v>
      </c>
      <c r="C1001" s="46" t="s">
        <v>51</v>
      </c>
      <c r="D1001" s="46" t="s">
        <v>598</v>
      </c>
      <c r="E1001" s="46"/>
      <c r="F1001" s="32">
        <f t="shared" ref="F1001:U1002" si="1677">F1002</f>
        <v>0</v>
      </c>
      <c r="G1001" s="32">
        <f t="shared" si="1677"/>
        <v>0</v>
      </c>
      <c r="H1001" s="32">
        <f t="shared" si="1677"/>
        <v>100</v>
      </c>
      <c r="I1001" s="152">
        <f t="shared" si="1677"/>
        <v>0</v>
      </c>
      <c r="J1001" s="152">
        <f t="shared" si="1677"/>
        <v>0</v>
      </c>
      <c r="K1001" s="152">
        <f t="shared" si="1677"/>
        <v>0</v>
      </c>
      <c r="L1001" s="32">
        <f t="shared" si="1677"/>
        <v>0</v>
      </c>
      <c r="M1001" s="32">
        <f t="shared" si="1677"/>
        <v>0</v>
      </c>
      <c r="N1001" s="32">
        <f t="shared" si="1677"/>
        <v>100</v>
      </c>
      <c r="O1001" s="152">
        <f t="shared" si="1677"/>
        <v>0</v>
      </c>
      <c r="P1001" s="152">
        <f t="shared" si="1677"/>
        <v>0</v>
      </c>
      <c r="Q1001" s="152">
        <f t="shared" si="1677"/>
        <v>0</v>
      </c>
      <c r="R1001" s="32">
        <f t="shared" si="1677"/>
        <v>0</v>
      </c>
      <c r="S1001" s="32">
        <f t="shared" si="1677"/>
        <v>0</v>
      </c>
      <c r="T1001" s="32">
        <f t="shared" si="1677"/>
        <v>100</v>
      </c>
      <c r="U1001" s="152">
        <f t="shared" si="1677"/>
        <v>0</v>
      </c>
      <c r="V1001" s="152">
        <f t="shared" ref="U1001:AL1002" si="1678">V1002</f>
        <v>0</v>
      </c>
      <c r="W1001" s="152">
        <f t="shared" si="1678"/>
        <v>0</v>
      </c>
      <c r="X1001" s="32">
        <f t="shared" si="1678"/>
        <v>0</v>
      </c>
      <c r="Y1001" s="32">
        <f t="shared" si="1678"/>
        <v>0</v>
      </c>
      <c r="Z1001" s="32">
        <f t="shared" si="1678"/>
        <v>100</v>
      </c>
      <c r="AA1001" s="152">
        <f t="shared" si="1678"/>
        <v>0</v>
      </c>
      <c r="AB1001" s="152">
        <f t="shared" si="1678"/>
        <v>0</v>
      </c>
      <c r="AC1001" s="152">
        <f t="shared" si="1678"/>
        <v>0</v>
      </c>
      <c r="AD1001" s="32">
        <f t="shared" si="1678"/>
        <v>0</v>
      </c>
      <c r="AE1001" s="32">
        <f t="shared" si="1678"/>
        <v>0</v>
      </c>
      <c r="AF1001" s="32">
        <f t="shared" si="1678"/>
        <v>100</v>
      </c>
      <c r="AG1001" s="32"/>
      <c r="AH1001" s="152">
        <f t="shared" si="1678"/>
        <v>0</v>
      </c>
      <c r="AI1001" s="152">
        <f t="shared" si="1678"/>
        <v>0</v>
      </c>
      <c r="AJ1001" s="152">
        <f t="shared" si="1678"/>
        <v>0</v>
      </c>
      <c r="AK1001" s="152">
        <f t="shared" si="1678"/>
        <v>0</v>
      </c>
      <c r="AL1001" s="32">
        <f t="shared" si="1678"/>
        <v>0</v>
      </c>
      <c r="AM1001" s="32">
        <f t="shared" ref="AH1001:AW1002" si="1679">AM1002</f>
        <v>0</v>
      </c>
      <c r="AN1001" s="32">
        <f t="shared" si="1679"/>
        <v>100</v>
      </c>
      <c r="AO1001" s="32">
        <f t="shared" si="1679"/>
        <v>0</v>
      </c>
      <c r="AP1001" s="32">
        <f t="shared" si="1679"/>
        <v>0</v>
      </c>
      <c r="AQ1001" s="32">
        <f t="shared" si="1679"/>
        <v>0</v>
      </c>
      <c r="AR1001" s="32">
        <f t="shared" si="1679"/>
        <v>0</v>
      </c>
      <c r="AS1001" s="32">
        <f t="shared" si="1679"/>
        <v>0</v>
      </c>
      <c r="AT1001" s="32">
        <f t="shared" si="1679"/>
        <v>0</v>
      </c>
      <c r="AU1001" s="32">
        <f t="shared" si="1679"/>
        <v>0</v>
      </c>
      <c r="AV1001" s="32">
        <f t="shared" si="1679"/>
        <v>100</v>
      </c>
      <c r="AW1001" s="32">
        <f t="shared" si="1679"/>
        <v>0</v>
      </c>
    </row>
    <row r="1002" spans="1:49" s="12" customFormat="1" ht="33">
      <c r="A1002" s="70" t="s">
        <v>100</v>
      </c>
      <c r="B1002" s="46" t="s">
        <v>9</v>
      </c>
      <c r="C1002" s="46" t="s">
        <v>51</v>
      </c>
      <c r="D1002" s="46" t="s">
        <v>598</v>
      </c>
      <c r="E1002" s="46" t="s">
        <v>89</v>
      </c>
      <c r="F1002" s="32">
        <f t="shared" si="1677"/>
        <v>0</v>
      </c>
      <c r="G1002" s="32">
        <f t="shared" si="1677"/>
        <v>0</v>
      </c>
      <c r="H1002" s="32">
        <f t="shared" si="1677"/>
        <v>100</v>
      </c>
      <c r="I1002" s="152">
        <f t="shared" si="1677"/>
        <v>0</v>
      </c>
      <c r="J1002" s="152">
        <f t="shared" si="1677"/>
        <v>0</v>
      </c>
      <c r="K1002" s="152">
        <f t="shared" si="1677"/>
        <v>0</v>
      </c>
      <c r="L1002" s="32">
        <f t="shared" si="1677"/>
        <v>0</v>
      </c>
      <c r="M1002" s="32">
        <f t="shared" si="1677"/>
        <v>0</v>
      </c>
      <c r="N1002" s="32">
        <f t="shared" si="1677"/>
        <v>100</v>
      </c>
      <c r="O1002" s="152">
        <f t="shared" si="1677"/>
        <v>0</v>
      </c>
      <c r="P1002" s="152">
        <f t="shared" si="1677"/>
        <v>0</v>
      </c>
      <c r="Q1002" s="152">
        <f t="shared" si="1677"/>
        <v>0</v>
      </c>
      <c r="R1002" s="32">
        <f t="shared" si="1677"/>
        <v>0</v>
      </c>
      <c r="S1002" s="32">
        <f t="shared" si="1677"/>
        <v>0</v>
      </c>
      <c r="T1002" s="32">
        <f t="shared" si="1677"/>
        <v>100</v>
      </c>
      <c r="U1002" s="152">
        <f t="shared" si="1678"/>
        <v>0</v>
      </c>
      <c r="V1002" s="152">
        <f t="shared" si="1678"/>
        <v>0</v>
      </c>
      <c r="W1002" s="152">
        <f t="shared" si="1678"/>
        <v>0</v>
      </c>
      <c r="X1002" s="32">
        <f t="shared" si="1678"/>
        <v>0</v>
      </c>
      <c r="Y1002" s="32">
        <f t="shared" si="1678"/>
        <v>0</v>
      </c>
      <c r="Z1002" s="32">
        <f t="shared" si="1678"/>
        <v>100</v>
      </c>
      <c r="AA1002" s="152">
        <f t="shared" si="1678"/>
        <v>0</v>
      </c>
      <c r="AB1002" s="152">
        <f t="shared" si="1678"/>
        <v>0</v>
      </c>
      <c r="AC1002" s="152">
        <f t="shared" si="1678"/>
        <v>0</v>
      </c>
      <c r="AD1002" s="32">
        <f t="shared" si="1678"/>
        <v>0</v>
      </c>
      <c r="AE1002" s="32">
        <f t="shared" si="1678"/>
        <v>0</v>
      </c>
      <c r="AF1002" s="32">
        <f t="shared" si="1678"/>
        <v>100</v>
      </c>
      <c r="AG1002" s="32"/>
      <c r="AH1002" s="152">
        <f t="shared" si="1679"/>
        <v>0</v>
      </c>
      <c r="AI1002" s="152">
        <f t="shared" si="1679"/>
        <v>0</v>
      </c>
      <c r="AJ1002" s="152">
        <f t="shared" si="1679"/>
        <v>0</v>
      </c>
      <c r="AK1002" s="152">
        <f t="shared" si="1679"/>
        <v>0</v>
      </c>
      <c r="AL1002" s="32">
        <f t="shared" si="1679"/>
        <v>0</v>
      </c>
      <c r="AM1002" s="32">
        <f t="shared" si="1679"/>
        <v>0</v>
      </c>
      <c r="AN1002" s="32">
        <f t="shared" si="1679"/>
        <v>100</v>
      </c>
      <c r="AO1002" s="32">
        <f t="shared" si="1679"/>
        <v>0</v>
      </c>
      <c r="AP1002" s="32">
        <f t="shared" si="1679"/>
        <v>0</v>
      </c>
      <c r="AQ1002" s="32">
        <f t="shared" si="1679"/>
        <v>0</v>
      </c>
      <c r="AR1002" s="32">
        <f t="shared" si="1679"/>
        <v>0</v>
      </c>
      <c r="AS1002" s="32">
        <f t="shared" si="1679"/>
        <v>0</v>
      </c>
      <c r="AT1002" s="32">
        <f t="shared" si="1679"/>
        <v>0</v>
      </c>
      <c r="AU1002" s="32">
        <f t="shared" si="1679"/>
        <v>0</v>
      </c>
      <c r="AV1002" s="32">
        <f t="shared" si="1679"/>
        <v>100</v>
      </c>
      <c r="AW1002" s="32">
        <f t="shared" si="1679"/>
        <v>0</v>
      </c>
    </row>
    <row r="1003" spans="1:49" s="12" customFormat="1" ht="33">
      <c r="A1003" s="29" t="s">
        <v>197</v>
      </c>
      <c r="B1003" s="46" t="s">
        <v>9</v>
      </c>
      <c r="C1003" s="46" t="s">
        <v>51</v>
      </c>
      <c r="D1003" s="46" t="s">
        <v>598</v>
      </c>
      <c r="E1003" s="46" t="s">
        <v>196</v>
      </c>
      <c r="F1003" s="32"/>
      <c r="G1003" s="32"/>
      <c r="H1003" s="32">
        <v>100</v>
      </c>
      <c r="I1003" s="152"/>
      <c r="J1003" s="152"/>
      <c r="K1003" s="152"/>
      <c r="L1003" s="32">
        <f>F1003+I1003+J1003</f>
        <v>0</v>
      </c>
      <c r="M1003" s="32">
        <f>G1003+J1003</f>
        <v>0</v>
      </c>
      <c r="N1003" s="32">
        <f>H1003+K1003</f>
        <v>100</v>
      </c>
      <c r="O1003" s="152"/>
      <c r="P1003" s="152"/>
      <c r="Q1003" s="152"/>
      <c r="R1003" s="32">
        <f>L1003+O1003+P1003</f>
        <v>0</v>
      </c>
      <c r="S1003" s="32">
        <f>M1003+P1003</f>
        <v>0</v>
      </c>
      <c r="T1003" s="32">
        <f>N1003+Q1003</f>
        <v>100</v>
      </c>
      <c r="U1003" s="152"/>
      <c r="V1003" s="152"/>
      <c r="W1003" s="152"/>
      <c r="X1003" s="32">
        <f>R1003+U1003+V1003</f>
        <v>0</v>
      </c>
      <c r="Y1003" s="32">
        <f>S1003+V1003</f>
        <v>0</v>
      </c>
      <c r="Z1003" s="32">
        <f>T1003+W1003</f>
        <v>100</v>
      </c>
      <c r="AA1003" s="152"/>
      <c r="AB1003" s="152"/>
      <c r="AC1003" s="152"/>
      <c r="AD1003" s="32">
        <f>X1003+AA1003+AB1003</f>
        <v>0</v>
      </c>
      <c r="AE1003" s="32">
        <f>Y1003+AB1003</f>
        <v>0</v>
      </c>
      <c r="AF1003" s="32">
        <f>Z1003+AC1003</f>
        <v>100</v>
      </c>
      <c r="AG1003" s="32"/>
      <c r="AH1003" s="152"/>
      <c r="AI1003" s="152"/>
      <c r="AJ1003" s="152"/>
      <c r="AK1003" s="152"/>
      <c r="AL1003" s="32">
        <f>AD1003+AH1003+AI1003</f>
        <v>0</v>
      </c>
      <c r="AM1003" s="32">
        <f>AE1003+AI1003</f>
        <v>0</v>
      </c>
      <c r="AN1003" s="32">
        <f>AF1003+AJ1003</f>
        <v>100</v>
      </c>
      <c r="AO1003" s="32">
        <f>AH1003+AK1003</f>
        <v>0</v>
      </c>
      <c r="AP1003" s="32"/>
      <c r="AQ1003" s="32"/>
      <c r="AR1003" s="32"/>
      <c r="AS1003" s="32"/>
      <c r="AT1003" s="32">
        <f>AL1003+AP1003+AQ1003</f>
        <v>0</v>
      </c>
      <c r="AU1003" s="32">
        <f>AM1003+AQ1003</f>
        <v>0</v>
      </c>
      <c r="AV1003" s="32">
        <f>AN1003+AR1003</f>
        <v>100</v>
      </c>
      <c r="AW1003" s="32">
        <f>AP1003+AS1003</f>
        <v>0</v>
      </c>
    </row>
    <row r="1004" spans="1:49" s="12" customFormat="1" ht="170.25" customHeight="1">
      <c r="A1004" s="42" t="s">
        <v>155</v>
      </c>
      <c r="B1004" s="46" t="s">
        <v>9</v>
      </c>
      <c r="C1004" s="46" t="s">
        <v>51</v>
      </c>
      <c r="D1004" s="46" t="s">
        <v>599</v>
      </c>
      <c r="E1004" s="46"/>
      <c r="F1004" s="32">
        <f t="shared" ref="F1004:U1005" si="1680">F1005</f>
        <v>0</v>
      </c>
      <c r="G1004" s="32">
        <f t="shared" si="1680"/>
        <v>0</v>
      </c>
      <c r="H1004" s="32">
        <f t="shared" si="1680"/>
        <v>100</v>
      </c>
      <c r="I1004" s="152">
        <f t="shared" si="1680"/>
        <v>0</v>
      </c>
      <c r="J1004" s="152">
        <f t="shared" si="1680"/>
        <v>0</v>
      </c>
      <c r="K1004" s="152">
        <f t="shared" si="1680"/>
        <v>0</v>
      </c>
      <c r="L1004" s="32">
        <f t="shared" si="1680"/>
        <v>0</v>
      </c>
      <c r="M1004" s="32">
        <f t="shared" si="1680"/>
        <v>0</v>
      </c>
      <c r="N1004" s="32">
        <f t="shared" si="1680"/>
        <v>100</v>
      </c>
      <c r="O1004" s="152">
        <f t="shared" si="1680"/>
        <v>0</v>
      </c>
      <c r="P1004" s="152">
        <f t="shared" si="1680"/>
        <v>0</v>
      </c>
      <c r="Q1004" s="152">
        <f t="shared" si="1680"/>
        <v>0</v>
      </c>
      <c r="R1004" s="32">
        <f t="shared" si="1680"/>
        <v>0</v>
      </c>
      <c r="S1004" s="32">
        <f t="shared" si="1680"/>
        <v>0</v>
      </c>
      <c r="T1004" s="32">
        <f t="shared" si="1680"/>
        <v>100</v>
      </c>
      <c r="U1004" s="152">
        <f t="shared" si="1680"/>
        <v>0</v>
      </c>
      <c r="V1004" s="152">
        <f t="shared" ref="U1004:AL1005" si="1681">V1005</f>
        <v>0</v>
      </c>
      <c r="W1004" s="152">
        <f t="shared" si="1681"/>
        <v>0</v>
      </c>
      <c r="X1004" s="32">
        <f t="shared" si="1681"/>
        <v>0</v>
      </c>
      <c r="Y1004" s="32">
        <f t="shared" si="1681"/>
        <v>0</v>
      </c>
      <c r="Z1004" s="32">
        <f t="shared" si="1681"/>
        <v>100</v>
      </c>
      <c r="AA1004" s="152">
        <f t="shared" si="1681"/>
        <v>0</v>
      </c>
      <c r="AB1004" s="152">
        <f t="shared" si="1681"/>
        <v>0</v>
      </c>
      <c r="AC1004" s="152">
        <f t="shared" si="1681"/>
        <v>0</v>
      </c>
      <c r="AD1004" s="32">
        <f t="shared" si="1681"/>
        <v>0</v>
      </c>
      <c r="AE1004" s="32">
        <f t="shared" si="1681"/>
        <v>0</v>
      </c>
      <c r="AF1004" s="32">
        <f t="shared" si="1681"/>
        <v>100</v>
      </c>
      <c r="AG1004" s="32"/>
      <c r="AH1004" s="152">
        <f t="shared" si="1681"/>
        <v>0</v>
      </c>
      <c r="AI1004" s="152">
        <f t="shared" si="1681"/>
        <v>0</v>
      </c>
      <c r="AJ1004" s="152">
        <f t="shared" si="1681"/>
        <v>0</v>
      </c>
      <c r="AK1004" s="152">
        <f t="shared" si="1681"/>
        <v>0</v>
      </c>
      <c r="AL1004" s="32">
        <f t="shared" si="1681"/>
        <v>0</v>
      </c>
      <c r="AM1004" s="32">
        <f t="shared" ref="AH1004:AW1005" si="1682">AM1005</f>
        <v>0</v>
      </c>
      <c r="AN1004" s="32">
        <f t="shared" si="1682"/>
        <v>100</v>
      </c>
      <c r="AO1004" s="32">
        <f t="shared" si="1682"/>
        <v>0</v>
      </c>
      <c r="AP1004" s="32">
        <f t="shared" si="1682"/>
        <v>0</v>
      </c>
      <c r="AQ1004" s="32">
        <f t="shared" si="1682"/>
        <v>0</v>
      </c>
      <c r="AR1004" s="32">
        <f t="shared" si="1682"/>
        <v>0</v>
      </c>
      <c r="AS1004" s="32">
        <f t="shared" si="1682"/>
        <v>0</v>
      </c>
      <c r="AT1004" s="32">
        <f t="shared" si="1682"/>
        <v>0</v>
      </c>
      <c r="AU1004" s="32">
        <f t="shared" si="1682"/>
        <v>0</v>
      </c>
      <c r="AV1004" s="32">
        <f t="shared" si="1682"/>
        <v>100</v>
      </c>
      <c r="AW1004" s="32">
        <f t="shared" si="1682"/>
        <v>0</v>
      </c>
    </row>
    <row r="1005" spans="1:49" s="12" customFormat="1" ht="33">
      <c r="A1005" s="70" t="s">
        <v>100</v>
      </c>
      <c r="B1005" s="46" t="s">
        <v>9</v>
      </c>
      <c r="C1005" s="46" t="s">
        <v>51</v>
      </c>
      <c r="D1005" s="46" t="s">
        <v>599</v>
      </c>
      <c r="E1005" s="46" t="s">
        <v>89</v>
      </c>
      <c r="F1005" s="32">
        <f t="shared" si="1680"/>
        <v>0</v>
      </c>
      <c r="G1005" s="32">
        <f t="shared" si="1680"/>
        <v>0</v>
      </c>
      <c r="H1005" s="32">
        <f t="shared" si="1680"/>
        <v>100</v>
      </c>
      <c r="I1005" s="152">
        <f t="shared" si="1680"/>
        <v>0</v>
      </c>
      <c r="J1005" s="152">
        <f t="shared" si="1680"/>
        <v>0</v>
      </c>
      <c r="K1005" s="152">
        <f t="shared" si="1680"/>
        <v>0</v>
      </c>
      <c r="L1005" s="32">
        <f t="shared" si="1680"/>
        <v>0</v>
      </c>
      <c r="M1005" s="32">
        <f t="shared" si="1680"/>
        <v>0</v>
      </c>
      <c r="N1005" s="32">
        <f t="shared" si="1680"/>
        <v>100</v>
      </c>
      <c r="O1005" s="152">
        <f t="shared" si="1680"/>
        <v>0</v>
      </c>
      <c r="P1005" s="152">
        <f t="shared" si="1680"/>
        <v>0</v>
      </c>
      <c r="Q1005" s="152">
        <f t="shared" si="1680"/>
        <v>0</v>
      </c>
      <c r="R1005" s="32">
        <f t="shared" si="1680"/>
        <v>0</v>
      </c>
      <c r="S1005" s="32">
        <f t="shared" si="1680"/>
        <v>0</v>
      </c>
      <c r="T1005" s="32">
        <f t="shared" si="1680"/>
        <v>100</v>
      </c>
      <c r="U1005" s="152">
        <f t="shared" si="1681"/>
        <v>0</v>
      </c>
      <c r="V1005" s="152">
        <f t="shared" si="1681"/>
        <v>0</v>
      </c>
      <c r="W1005" s="152">
        <f t="shared" si="1681"/>
        <v>0</v>
      </c>
      <c r="X1005" s="32">
        <f t="shared" si="1681"/>
        <v>0</v>
      </c>
      <c r="Y1005" s="32">
        <f t="shared" si="1681"/>
        <v>0</v>
      </c>
      <c r="Z1005" s="32">
        <f t="shared" si="1681"/>
        <v>100</v>
      </c>
      <c r="AA1005" s="152">
        <f t="shared" si="1681"/>
        <v>0</v>
      </c>
      <c r="AB1005" s="152">
        <f t="shared" si="1681"/>
        <v>0</v>
      </c>
      <c r="AC1005" s="152">
        <f t="shared" si="1681"/>
        <v>0</v>
      </c>
      <c r="AD1005" s="32">
        <f t="shared" si="1681"/>
        <v>0</v>
      </c>
      <c r="AE1005" s="32">
        <f t="shared" si="1681"/>
        <v>0</v>
      </c>
      <c r="AF1005" s="32">
        <f t="shared" si="1681"/>
        <v>100</v>
      </c>
      <c r="AG1005" s="32"/>
      <c r="AH1005" s="152">
        <f t="shared" si="1682"/>
        <v>0</v>
      </c>
      <c r="AI1005" s="152">
        <f t="shared" si="1682"/>
        <v>0</v>
      </c>
      <c r="AJ1005" s="152">
        <f t="shared" si="1682"/>
        <v>0</v>
      </c>
      <c r="AK1005" s="152">
        <f t="shared" si="1682"/>
        <v>0</v>
      </c>
      <c r="AL1005" s="32">
        <f t="shared" si="1682"/>
        <v>0</v>
      </c>
      <c r="AM1005" s="32">
        <f t="shared" si="1682"/>
        <v>0</v>
      </c>
      <c r="AN1005" s="32">
        <f t="shared" si="1682"/>
        <v>100</v>
      </c>
      <c r="AO1005" s="32">
        <f t="shared" si="1682"/>
        <v>0</v>
      </c>
      <c r="AP1005" s="32">
        <f t="shared" si="1682"/>
        <v>0</v>
      </c>
      <c r="AQ1005" s="32">
        <f t="shared" si="1682"/>
        <v>0</v>
      </c>
      <c r="AR1005" s="32">
        <f t="shared" si="1682"/>
        <v>0</v>
      </c>
      <c r="AS1005" s="32">
        <f t="shared" si="1682"/>
        <v>0</v>
      </c>
      <c r="AT1005" s="32">
        <f t="shared" si="1682"/>
        <v>0</v>
      </c>
      <c r="AU1005" s="32">
        <f t="shared" si="1682"/>
        <v>0</v>
      </c>
      <c r="AV1005" s="32">
        <f t="shared" si="1682"/>
        <v>100</v>
      </c>
      <c r="AW1005" s="32">
        <f t="shared" si="1682"/>
        <v>0</v>
      </c>
    </row>
    <row r="1006" spans="1:49" s="12" customFormat="1" ht="33">
      <c r="A1006" s="29" t="s">
        <v>197</v>
      </c>
      <c r="B1006" s="46" t="s">
        <v>9</v>
      </c>
      <c r="C1006" s="46" t="s">
        <v>51</v>
      </c>
      <c r="D1006" s="46" t="s">
        <v>599</v>
      </c>
      <c r="E1006" s="46" t="s">
        <v>196</v>
      </c>
      <c r="F1006" s="32"/>
      <c r="G1006" s="32"/>
      <c r="H1006" s="32">
        <v>100</v>
      </c>
      <c r="I1006" s="152"/>
      <c r="J1006" s="152"/>
      <c r="K1006" s="152"/>
      <c r="L1006" s="32">
        <f>F1006+I1006+J1006</f>
        <v>0</v>
      </c>
      <c r="M1006" s="32">
        <f>G1006+J1006</f>
        <v>0</v>
      </c>
      <c r="N1006" s="32">
        <f>H1006+K1006</f>
        <v>100</v>
      </c>
      <c r="O1006" s="152"/>
      <c r="P1006" s="152"/>
      <c r="Q1006" s="152"/>
      <c r="R1006" s="32">
        <f>L1006+O1006+P1006</f>
        <v>0</v>
      </c>
      <c r="S1006" s="32">
        <f>M1006+P1006</f>
        <v>0</v>
      </c>
      <c r="T1006" s="32">
        <f>N1006+Q1006</f>
        <v>100</v>
      </c>
      <c r="U1006" s="152"/>
      <c r="V1006" s="152"/>
      <c r="W1006" s="152"/>
      <c r="X1006" s="32">
        <f>R1006+U1006+V1006</f>
        <v>0</v>
      </c>
      <c r="Y1006" s="32">
        <f>S1006+V1006</f>
        <v>0</v>
      </c>
      <c r="Z1006" s="32">
        <f>T1006+W1006</f>
        <v>100</v>
      </c>
      <c r="AA1006" s="152"/>
      <c r="AB1006" s="152"/>
      <c r="AC1006" s="152"/>
      <c r="AD1006" s="32">
        <f>X1006+AA1006+AB1006</f>
        <v>0</v>
      </c>
      <c r="AE1006" s="32">
        <f>Y1006+AB1006</f>
        <v>0</v>
      </c>
      <c r="AF1006" s="32">
        <f>Z1006+AC1006</f>
        <v>100</v>
      </c>
      <c r="AG1006" s="32"/>
      <c r="AH1006" s="152"/>
      <c r="AI1006" s="152"/>
      <c r="AJ1006" s="152"/>
      <c r="AK1006" s="152"/>
      <c r="AL1006" s="32">
        <f>AD1006+AH1006+AI1006</f>
        <v>0</v>
      </c>
      <c r="AM1006" s="32">
        <f>AE1006+AI1006</f>
        <v>0</v>
      </c>
      <c r="AN1006" s="32">
        <f>AF1006+AJ1006</f>
        <v>100</v>
      </c>
      <c r="AO1006" s="32">
        <f>AH1006+AK1006</f>
        <v>0</v>
      </c>
      <c r="AP1006" s="32"/>
      <c r="AQ1006" s="32"/>
      <c r="AR1006" s="32"/>
      <c r="AS1006" s="32"/>
      <c r="AT1006" s="32">
        <f>AL1006+AP1006+AQ1006</f>
        <v>0</v>
      </c>
      <c r="AU1006" s="32">
        <f>AM1006+AQ1006</f>
        <v>0</v>
      </c>
      <c r="AV1006" s="32">
        <f>AN1006+AR1006</f>
        <v>100</v>
      </c>
      <c r="AW1006" s="32">
        <f>AP1006+AS1006</f>
        <v>0</v>
      </c>
    </row>
    <row r="1007" spans="1:49" s="12" customFormat="1" ht="115.5">
      <c r="A1007" s="42" t="s">
        <v>156</v>
      </c>
      <c r="B1007" s="46" t="s">
        <v>9</v>
      </c>
      <c r="C1007" s="46" t="s">
        <v>51</v>
      </c>
      <c r="D1007" s="46" t="s">
        <v>600</v>
      </c>
      <c r="E1007" s="46"/>
      <c r="F1007" s="32">
        <f t="shared" ref="F1007:U1008" si="1683">F1008</f>
        <v>0</v>
      </c>
      <c r="G1007" s="32">
        <f t="shared" si="1683"/>
        <v>0</v>
      </c>
      <c r="H1007" s="32">
        <f t="shared" si="1683"/>
        <v>50</v>
      </c>
      <c r="I1007" s="152">
        <f t="shared" si="1683"/>
        <v>0</v>
      </c>
      <c r="J1007" s="152">
        <f t="shared" si="1683"/>
        <v>0</v>
      </c>
      <c r="K1007" s="152">
        <f t="shared" si="1683"/>
        <v>0</v>
      </c>
      <c r="L1007" s="32">
        <f t="shared" si="1683"/>
        <v>0</v>
      </c>
      <c r="M1007" s="32">
        <f t="shared" si="1683"/>
        <v>0</v>
      </c>
      <c r="N1007" s="32">
        <f t="shared" si="1683"/>
        <v>50</v>
      </c>
      <c r="O1007" s="152">
        <f t="shared" si="1683"/>
        <v>0</v>
      </c>
      <c r="P1007" s="152">
        <f t="shared" si="1683"/>
        <v>0</v>
      </c>
      <c r="Q1007" s="152">
        <f t="shared" si="1683"/>
        <v>0</v>
      </c>
      <c r="R1007" s="32">
        <f t="shared" si="1683"/>
        <v>0</v>
      </c>
      <c r="S1007" s="32">
        <f t="shared" si="1683"/>
        <v>0</v>
      </c>
      <c r="T1007" s="32">
        <f t="shared" si="1683"/>
        <v>50</v>
      </c>
      <c r="U1007" s="152">
        <f t="shared" si="1683"/>
        <v>0</v>
      </c>
      <c r="V1007" s="152">
        <f t="shared" ref="U1007:AL1008" si="1684">V1008</f>
        <v>0</v>
      </c>
      <c r="W1007" s="152">
        <f t="shared" si="1684"/>
        <v>0</v>
      </c>
      <c r="X1007" s="32">
        <f t="shared" si="1684"/>
        <v>0</v>
      </c>
      <c r="Y1007" s="32">
        <f t="shared" si="1684"/>
        <v>0</v>
      </c>
      <c r="Z1007" s="32">
        <f t="shared" si="1684"/>
        <v>50</v>
      </c>
      <c r="AA1007" s="152">
        <f t="shared" si="1684"/>
        <v>0</v>
      </c>
      <c r="AB1007" s="152">
        <f t="shared" si="1684"/>
        <v>0</v>
      </c>
      <c r="AC1007" s="152">
        <f t="shared" si="1684"/>
        <v>0</v>
      </c>
      <c r="AD1007" s="32">
        <f t="shared" si="1684"/>
        <v>0</v>
      </c>
      <c r="AE1007" s="32">
        <f t="shared" si="1684"/>
        <v>0</v>
      </c>
      <c r="AF1007" s="32">
        <f t="shared" si="1684"/>
        <v>50</v>
      </c>
      <c r="AG1007" s="32"/>
      <c r="AH1007" s="152">
        <f t="shared" si="1684"/>
        <v>0</v>
      </c>
      <c r="AI1007" s="152">
        <f t="shared" si="1684"/>
        <v>0</v>
      </c>
      <c r="AJ1007" s="152">
        <f t="shared" si="1684"/>
        <v>0</v>
      </c>
      <c r="AK1007" s="152">
        <f t="shared" si="1684"/>
        <v>0</v>
      </c>
      <c r="AL1007" s="32">
        <f t="shared" si="1684"/>
        <v>0</v>
      </c>
      <c r="AM1007" s="32">
        <f t="shared" ref="AH1007:AW1008" si="1685">AM1008</f>
        <v>0</v>
      </c>
      <c r="AN1007" s="32">
        <f t="shared" si="1685"/>
        <v>50</v>
      </c>
      <c r="AO1007" s="32">
        <f t="shared" si="1685"/>
        <v>0</v>
      </c>
      <c r="AP1007" s="32">
        <f t="shared" si="1685"/>
        <v>0</v>
      </c>
      <c r="AQ1007" s="32">
        <f t="shared" si="1685"/>
        <v>0</v>
      </c>
      <c r="AR1007" s="32">
        <f t="shared" si="1685"/>
        <v>0</v>
      </c>
      <c r="AS1007" s="32">
        <f t="shared" si="1685"/>
        <v>0</v>
      </c>
      <c r="AT1007" s="32">
        <f t="shared" si="1685"/>
        <v>0</v>
      </c>
      <c r="AU1007" s="32">
        <f t="shared" si="1685"/>
        <v>0</v>
      </c>
      <c r="AV1007" s="32">
        <f t="shared" si="1685"/>
        <v>50</v>
      </c>
      <c r="AW1007" s="32">
        <f t="shared" si="1685"/>
        <v>0</v>
      </c>
    </row>
    <row r="1008" spans="1:49" s="12" customFormat="1" ht="33">
      <c r="A1008" s="70" t="s">
        <v>100</v>
      </c>
      <c r="B1008" s="46" t="s">
        <v>9</v>
      </c>
      <c r="C1008" s="46" t="s">
        <v>51</v>
      </c>
      <c r="D1008" s="46" t="s">
        <v>600</v>
      </c>
      <c r="E1008" s="46" t="s">
        <v>89</v>
      </c>
      <c r="F1008" s="32">
        <f t="shared" si="1683"/>
        <v>0</v>
      </c>
      <c r="G1008" s="32">
        <f t="shared" si="1683"/>
        <v>0</v>
      </c>
      <c r="H1008" s="32">
        <f t="shared" si="1683"/>
        <v>50</v>
      </c>
      <c r="I1008" s="152">
        <f t="shared" si="1683"/>
        <v>0</v>
      </c>
      <c r="J1008" s="152">
        <f t="shared" si="1683"/>
        <v>0</v>
      </c>
      <c r="K1008" s="152">
        <f t="shared" si="1683"/>
        <v>0</v>
      </c>
      <c r="L1008" s="32">
        <f t="shared" si="1683"/>
        <v>0</v>
      </c>
      <c r="M1008" s="32">
        <f t="shared" si="1683"/>
        <v>0</v>
      </c>
      <c r="N1008" s="32">
        <f t="shared" si="1683"/>
        <v>50</v>
      </c>
      <c r="O1008" s="152">
        <f t="shared" si="1683"/>
        <v>0</v>
      </c>
      <c r="P1008" s="152">
        <f t="shared" si="1683"/>
        <v>0</v>
      </c>
      <c r="Q1008" s="152">
        <f t="shared" si="1683"/>
        <v>0</v>
      </c>
      <c r="R1008" s="32">
        <f t="shared" si="1683"/>
        <v>0</v>
      </c>
      <c r="S1008" s="32">
        <f t="shared" si="1683"/>
        <v>0</v>
      </c>
      <c r="T1008" s="32">
        <f t="shared" si="1683"/>
        <v>50</v>
      </c>
      <c r="U1008" s="152">
        <f t="shared" si="1684"/>
        <v>0</v>
      </c>
      <c r="V1008" s="152">
        <f t="shared" si="1684"/>
        <v>0</v>
      </c>
      <c r="W1008" s="152">
        <f t="shared" si="1684"/>
        <v>0</v>
      </c>
      <c r="X1008" s="32">
        <f t="shared" si="1684"/>
        <v>0</v>
      </c>
      <c r="Y1008" s="32">
        <f t="shared" si="1684"/>
        <v>0</v>
      </c>
      <c r="Z1008" s="32">
        <f t="shared" si="1684"/>
        <v>50</v>
      </c>
      <c r="AA1008" s="152">
        <f t="shared" si="1684"/>
        <v>0</v>
      </c>
      <c r="AB1008" s="152">
        <f t="shared" si="1684"/>
        <v>0</v>
      </c>
      <c r="AC1008" s="152">
        <f t="shared" si="1684"/>
        <v>0</v>
      </c>
      <c r="AD1008" s="32">
        <f t="shared" si="1684"/>
        <v>0</v>
      </c>
      <c r="AE1008" s="32">
        <f t="shared" si="1684"/>
        <v>0</v>
      </c>
      <c r="AF1008" s="32">
        <f t="shared" si="1684"/>
        <v>50</v>
      </c>
      <c r="AG1008" s="32"/>
      <c r="AH1008" s="152">
        <f t="shared" si="1685"/>
        <v>0</v>
      </c>
      <c r="AI1008" s="152">
        <f t="shared" si="1685"/>
        <v>0</v>
      </c>
      <c r="AJ1008" s="152">
        <f t="shared" si="1685"/>
        <v>0</v>
      </c>
      <c r="AK1008" s="152">
        <f t="shared" si="1685"/>
        <v>0</v>
      </c>
      <c r="AL1008" s="32">
        <f t="shared" si="1685"/>
        <v>0</v>
      </c>
      <c r="AM1008" s="32">
        <f t="shared" si="1685"/>
        <v>0</v>
      </c>
      <c r="AN1008" s="32">
        <f t="shared" si="1685"/>
        <v>50</v>
      </c>
      <c r="AO1008" s="32">
        <f t="shared" si="1685"/>
        <v>0</v>
      </c>
      <c r="AP1008" s="32">
        <f t="shared" si="1685"/>
        <v>0</v>
      </c>
      <c r="AQ1008" s="32">
        <f t="shared" si="1685"/>
        <v>0</v>
      </c>
      <c r="AR1008" s="32">
        <f t="shared" si="1685"/>
        <v>0</v>
      </c>
      <c r="AS1008" s="32">
        <f t="shared" si="1685"/>
        <v>0</v>
      </c>
      <c r="AT1008" s="32">
        <f t="shared" si="1685"/>
        <v>0</v>
      </c>
      <c r="AU1008" s="32">
        <f t="shared" si="1685"/>
        <v>0</v>
      </c>
      <c r="AV1008" s="32">
        <f t="shared" si="1685"/>
        <v>50</v>
      </c>
      <c r="AW1008" s="32">
        <f t="shared" si="1685"/>
        <v>0</v>
      </c>
    </row>
    <row r="1009" spans="1:49" s="12" customFormat="1" ht="33">
      <c r="A1009" s="29" t="s">
        <v>197</v>
      </c>
      <c r="B1009" s="46" t="s">
        <v>9</v>
      </c>
      <c r="C1009" s="46" t="s">
        <v>51</v>
      </c>
      <c r="D1009" s="46" t="s">
        <v>600</v>
      </c>
      <c r="E1009" s="46" t="s">
        <v>196</v>
      </c>
      <c r="F1009" s="32"/>
      <c r="G1009" s="32"/>
      <c r="H1009" s="32">
        <v>50</v>
      </c>
      <c r="I1009" s="152"/>
      <c r="J1009" s="152"/>
      <c r="K1009" s="152"/>
      <c r="L1009" s="32">
        <f>F1009+I1009+J1009</f>
        <v>0</v>
      </c>
      <c r="M1009" s="32">
        <f>G1009+J1009</f>
        <v>0</v>
      </c>
      <c r="N1009" s="32">
        <f>H1009+K1009</f>
        <v>50</v>
      </c>
      <c r="O1009" s="152"/>
      <c r="P1009" s="152"/>
      <c r="Q1009" s="152"/>
      <c r="R1009" s="32">
        <f>L1009+O1009+P1009</f>
        <v>0</v>
      </c>
      <c r="S1009" s="32">
        <f>M1009+P1009</f>
        <v>0</v>
      </c>
      <c r="T1009" s="32">
        <f>N1009+Q1009</f>
        <v>50</v>
      </c>
      <c r="U1009" s="152"/>
      <c r="V1009" s="152"/>
      <c r="W1009" s="152"/>
      <c r="X1009" s="32">
        <f>R1009+U1009+V1009</f>
        <v>0</v>
      </c>
      <c r="Y1009" s="32">
        <f>S1009+V1009</f>
        <v>0</v>
      </c>
      <c r="Z1009" s="32">
        <f>T1009+W1009</f>
        <v>50</v>
      </c>
      <c r="AA1009" s="152"/>
      <c r="AB1009" s="152"/>
      <c r="AC1009" s="152"/>
      <c r="AD1009" s="32">
        <f>X1009+AA1009+AB1009</f>
        <v>0</v>
      </c>
      <c r="AE1009" s="32">
        <f>Y1009+AB1009</f>
        <v>0</v>
      </c>
      <c r="AF1009" s="32">
        <f>Z1009+AC1009</f>
        <v>50</v>
      </c>
      <c r="AG1009" s="32"/>
      <c r="AH1009" s="152"/>
      <c r="AI1009" s="152"/>
      <c r="AJ1009" s="152"/>
      <c r="AK1009" s="152"/>
      <c r="AL1009" s="32">
        <f>AD1009+AH1009+AI1009</f>
        <v>0</v>
      </c>
      <c r="AM1009" s="32">
        <f>AE1009+AI1009</f>
        <v>0</v>
      </c>
      <c r="AN1009" s="32">
        <f>AF1009+AJ1009</f>
        <v>50</v>
      </c>
      <c r="AO1009" s="32">
        <f>AH1009+AK1009</f>
        <v>0</v>
      </c>
      <c r="AP1009" s="32"/>
      <c r="AQ1009" s="32"/>
      <c r="AR1009" s="32"/>
      <c r="AS1009" s="32"/>
      <c r="AT1009" s="32">
        <f>AL1009+AP1009+AQ1009</f>
        <v>0</v>
      </c>
      <c r="AU1009" s="32">
        <f>AM1009+AQ1009</f>
        <v>0</v>
      </c>
      <c r="AV1009" s="32">
        <f>AN1009+AR1009</f>
        <v>50</v>
      </c>
      <c r="AW1009" s="32">
        <f>AP1009+AS1009</f>
        <v>0</v>
      </c>
    </row>
    <row r="1010" spans="1:49" s="12" customFormat="1" ht="99">
      <c r="A1010" s="70" t="s">
        <v>145</v>
      </c>
      <c r="B1010" s="46" t="s">
        <v>9</v>
      </c>
      <c r="C1010" s="46" t="s">
        <v>51</v>
      </c>
      <c r="D1010" s="46" t="s">
        <v>601</v>
      </c>
      <c r="E1010" s="46"/>
      <c r="F1010" s="32">
        <f t="shared" ref="F1010:U1011" si="1686">F1011</f>
        <v>0</v>
      </c>
      <c r="G1010" s="32">
        <f t="shared" si="1686"/>
        <v>0</v>
      </c>
      <c r="H1010" s="32">
        <f t="shared" si="1686"/>
        <v>360</v>
      </c>
      <c r="I1010" s="152">
        <f t="shared" si="1686"/>
        <v>0</v>
      </c>
      <c r="J1010" s="152">
        <f t="shared" si="1686"/>
        <v>0</v>
      </c>
      <c r="K1010" s="152">
        <f t="shared" si="1686"/>
        <v>0</v>
      </c>
      <c r="L1010" s="32">
        <f t="shared" si="1686"/>
        <v>0</v>
      </c>
      <c r="M1010" s="32">
        <f t="shared" si="1686"/>
        <v>0</v>
      </c>
      <c r="N1010" s="32">
        <f t="shared" si="1686"/>
        <v>360</v>
      </c>
      <c r="O1010" s="152">
        <f t="shared" si="1686"/>
        <v>0</v>
      </c>
      <c r="P1010" s="152">
        <f t="shared" si="1686"/>
        <v>0</v>
      </c>
      <c r="Q1010" s="152">
        <f t="shared" si="1686"/>
        <v>0</v>
      </c>
      <c r="R1010" s="32">
        <f t="shared" si="1686"/>
        <v>0</v>
      </c>
      <c r="S1010" s="32">
        <f t="shared" si="1686"/>
        <v>0</v>
      </c>
      <c r="T1010" s="32">
        <f t="shared" si="1686"/>
        <v>360</v>
      </c>
      <c r="U1010" s="152">
        <f t="shared" si="1686"/>
        <v>0</v>
      </c>
      <c r="V1010" s="152">
        <f t="shared" ref="U1010:AL1011" si="1687">V1011</f>
        <v>0</v>
      </c>
      <c r="W1010" s="152">
        <f t="shared" si="1687"/>
        <v>0</v>
      </c>
      <c r="X1010" s="32">
        <f t="shared" si="1687"/>
        <v>0</v>
      </c>
      <c r="Y1010" s="32">
        <f t="shared" si="1687"/>
        <v>0</v>
      </c>
      <c r="Z1010" s="32">
        <f t="shared" si="1687"/>
        <v>360</v>
      </c>
      <c r="AA1010" s="152">
        <f t="shared" si="1687"/>
        <v>0</v>
      </c>
      <c r="AB1010" s="152">
        <f t="shared" si="1687"/>
        <v>0</v>
      </c>
      <c r="AC1010" s="152">
        <f t="shared" si="1687"/>
        <v>0</v>
      </c>
      <c r="AD1010" s="32">
        <f t="shared" si="1687"/>
        <v>0</v>
      </c>
      <c r="AE1010" s="32">
        <f t="shared" si="1687"/>
        <v>0</v>
      </c>
      <c r="AF1010" s="32">
        <f t="shared" si="1687"/>
        <v>360</v>
      </c>
      <c r="AG1010" s="32"/>
      <c r="AH1010" s="152">
        <f t="shared" si="1687"/>
        <v>0</v>
      </c>
      <c r="AI1010" s="152">
        <f t="shared" si="1687"/>
        <v>0</v>
      </c>
      <c r="AJ1010" s="152">
        <f t="shared" si="1687"/>
        <v>0</v>
      </c>
      <c r="AK1010" s="152">
        <f t="shared" si="1687"/>
        <v>0</v>
      </c>
      <c r="AL1010" s="32">
        <f t="shared" si="1687"/>
        <v>0</v>
      </c>
      <c r="AM1010" s="32">
        <f t="shared" ref="AH1010:AW1011" si="1688">AM1011</f>
        <v>0</v>
      </c>
      <c r="AN1010" s="32">
        <f t="shared" si="1688"/>
        <v>360</v>
      </c>
      <c r="AO1010" s="32">
        <f t="shared" si="1688"/>
        <v>0</v>
      </c>
      <c r="AP1010" s="32">
        <f t="shared" si="1688"/>
        <v>0</v>
      </c>
      <c r="AQ1010" s="32">
        <f t="shared" si="1688"/>
        <v>0</v>
      </c>
      <c r="AR1010" s="32">
        <f t="shared" si="1688"/>
        <v>0</v>
      </c>
      <c r="AS1010" s="32">
        <f t="shared" si="1688"/>
        <v>0</v>
      </c>
      <c r="AT1010" s="32">
        <f t="shared" si="1688"/>
        <v>0</v>
      </c>
      <c r="AU1010" s="32">
        <f t="shared" si="1688"/>
        <v>0</v>
      </c>
      <c r="AV1010" s="32">
        <f t="shared" si="1688"/>
        <v>360</v>
      </c>
      <c r="AW1010" s="32">
        <f t="shared" si="1688"/>
        <v>0</v>
      </c>
    </row>
    <row r="1011" spans="1:49" s="12" customFormat="1" ht="33">
      <c r="A1011" s="70" t="s">
        <v>100</v>
      </c>
      <c r="B1011" s="46" t="s">
        <v>9</v>
      </c>
      <c r="C1011" s="46" t="s">
        <v>51</v>
      </c>
      <c r="D1011" s="46" t="s">
        <v>601</v>
      </c>
      <c r="E1011" s="46" t="s">
        <v>89</v>
      </c>
      <c r="F1011" s="32">
        <f t="shared" si="1686"/>
        <v>0</v>
      </c>
      <c r="G1011" s="32">
        <f t="shared" si="1686"/>
        <v>0</v>
      </c>
      <c r="H1011" s="32">
        <f t="shared" si="1686"/>
        <v>360</v>
      </c>
      <c r="I1011" s="152">
        <f t="shared" si="1686"/>
        <v>0</v>
      </c>
      <c r="J1011" s="152">
        <f t="shared" si="1686"/>
        <v>0</v>
      </c>
      <c r="K1011" s="152">
        <f t="shared" si="1686"/>
        <v>0</v>
      </c>
      <c r="L1011" s="32">
        <f t="shared" si="1686"/>
        <v>0</v>
      </c>
      <c r="M1011" s="32">
        <f t="shared" si="1686"/>
        <v>0</v>
      </c>
      <c r="N1011" s="32">
        <f t="shared" si="1686"/>
        <v>360</v>
      </c>
      <c r="O1011" s="152">
        <f t="shared" si="1686"/>
        <v>0</v>
      </c>
      <c r="P1011" s="152">
        <f t="shared" si="1686"/>
        <v>0</v>
      </c>
      <c r="Q1011" s="152">
        <f t="shared" si="1686"/>
        <v>0</v>
      </c>
      <c r="R1011" s="32">
        <f t="shared" si="1686"/>
        <v>0</v>
      </c>
      <c r="S1011" s="32">
        <f t="shared" si="1686"/>
        <v>0</v>
      </c>
      <c r="T1011" s="32">
        <f t="shared" si="1686"/>
        <v>360</v>
      </c>
      <c r="U1011" s="152">
        <f t="shared" si="1687"/>
        <v>0</v>
      </c>
      <c r="V1011" s="152">
        <f t="shared" si="1687"/>
        <v>0</v>
      </c>
      <c r="W1011" s="152">
        <f t="shared" si="1687"/>
        <v>0</v>
      </c>
      <c r="X1011" s="32">
        <f t="shared" si="1687"/>
        <v>0</v>
      </c>
      <c r="Y1011" s="32">
        <f t="shared" si="1687"/>
        <v>0</v>
      </c>
      <c r="Z1011" s="32">
        <f t="shared" si="1687"/>
        <v>360</v>
      </c>
      <c r="AA1011" s="152">
        <f t="shared" si="1687"/>
        <v>0</v>
      </c>
      <c r="AB1011" s="152">
        <f t="shared" si="1687"/>
        <v>0</v>
      </c>
      <c r="AC1011" s="152">
        <f t="shared" si="1687"/>
        <v>0</v>
      </c>
      <c r="AD1011" s="32">
        <f t="shared" si="1687"/>
        <v>0</v>
      </c>
      <c r="AE1011" s="32">
        <f t="shared" si="1687"/>
        <v>0</v>
      </c>
      <c r="AF1011" s="32">
        <f t="shared" si="1687"/>
        <v>360</v>
      </c>
      <c r="AG1011" s="32"/>
      <c r="AH1011" s="152">
        <f t="shared" si="1688"/>
        <v>0</v>
      </c>
      <c r="AI1011" s="152">
        <f t="shared" si="1688"/>
        <v>0</v>
      </c>
      <c r="AJ1011" s="152">
        <f t="shared" si="1688"/>
        <v>0</v>
      </c>
      <c r="AK1011" s="152">
        <f t="shared" si="1688"/>
        <v>0</v>
      </c>
      <c r="AL1011" s="32">
        <f t="shared" si="1688"/>
        <v>0</v>
      </c>
      <c r="AM1011" s="32">
        <f t="shared" si="1688"/>
        <v>0</v>
      </c>
      <c r="AN1011" s="32">
        <f t="shared" si="1688"/>
        <v>360</v>
      </c>
      <c r="AO1011" s="32">
        <f t="shared" si="1688"/>
        <v>0</v>
      </c>
      <c r="AP1011" s="32">
        <f t="shared" si="1688"/>
        <v>0</v>
      </c>
      <c r="AQ1011" s="32">
        <f t="shared" si="1688"/>
        <v>0</v>
      </c>
      <c r="AR1011" s="32">
        <f t="shared" si="1688"/>
        <v>0</v>
      </c>
      <c r="AS1011" s="32">
        <f t="shared" si="1688"/>
        <v>0</v>
      </c>
      <c r="AT1011" s="32">
        <f t="shared" si="1688"/>
        <v>0</v>
      </c>
      <c r="AU1011" s="32">
        <f t="shared" si="1688"/>
        <v>0</v>
      </c>
      <c r="AV1011" s="32">
        <f t="shared" si="1688"/>
        <v>360</v>
      </c>
      <c r="AW1011" s="32">
        <f t="shared" si="1688"/>
        <v>0</v>
      </c>
    </row>
    <row r="1012" spans="1:49" s="12" customFormat="1" ht="33">
      <c r="A1012" s="29" t="s">
        <v>197</v>
      </c>
      <c r="B1012" s="46" t="s">
        <v>9</v>
      </c>
      <c r="C1012" s="46" t="s">
        <v>51</v>
      </c>
      <c r="D1012" s="46" t="s">
        <v>601</v>
      </c>
      <c r="E1012" s="46" t="s">
        <v>196</v>
      </c>
      <c r="F1012" s="32"/>
      <c r="G1012" s="32"/>
      <c r="H1012" s="32">
        <v>360</v>
      </c>
      <c r="I1012" s="152"/>
      <c r="J1012" s="152"/>
      <c r="K1012" s="152"/>
      <c r="L1012" s="32">
        <f>F1012+I1012+J1012</f>
        <v>0</v>
      </c>
      <c r="M1012" s="32">
        <f>G1012+J1012</f>
        <v>0</v>
      </c>
      <c r="N1012" s="32">
        <f>H1012+K1012</f>
        <v>360</v>
      </c>
      <c r="O1012" s="152"/>
      <c r="P1012" s="152"/>
      <c r="Q1012" s="152"/>
      <c r="R1012" s="32">
        <f>L1012+O1012+P1012</f>
        <v>0</v>
      </c>
      <c r="S1012" s="32">
        <f>M1012+P1012</f>
        <v>0</v>
      </c>
      <c r="T1012" s="32">
        <f>N1012+Q1012</f>
        <v>360</v>
      </c>
      <c r="U1012" s="152"/>
      <c r="V1012" s="152"/>
      <c r="W1012" s="152"/>
      <c r="X1012" s="32">
        <f>R1012+U1012+V1012</f>
        <v>0</v>
      </c>
      <c r="Y1012" s="32">
        <f>S1012+V1012</f>
        <v>0</v>
      </c>
      <c r="Z1012" s="32">
        <f>T1012+W1012</f>
        <v>360</v>
      </c>
      <c r="AA1012" s="152"/>
      <c r="AB1012" s="152"/>
      <c r="AC1012" s="152"/>
      <c r="AD1012" s="32">
        <f>X1012+AA1012+AB1012</f>
        <v>0</v>
      </c>
      <c r="AE1012" s="32">
        <f>Y1012+AB1012</f>
        <v>0</v>
      </c>
      <c r="AF1012" s="32">
        <f>Z1012+AC1012</f>
        <v>360</v>
      </c>
      <c r="AG1012" s="32"/>
      <c r="AH1012" s="152"/>
      <c r="AI1012" s="152"/>
      <c r="AJ1012" s="152"/>
      <c r="AK1012" s="152"/>
      <c r="AL1012" s="32">
        <f>AD1012+AH1012+AI1012</f>
        <v>0</v>
      </c>
      <c r="AM1012" s="32">
        <f>AE1012+AI1012</f>
        <v>0</v>
      </c>
      <c r="AN1012" s="32">
        <f>AF1012+AJ1012</f>
        <v>360</v>
      </c>
      <c r="AO1012" s="32">
        <f>AH1012+AK1012</f>
        <v>0</v>
      </c>
      <c r="AP1012" s="32"/>
      <c r="AQ1012" s="32"/>
      <c r="AR1012" s="32"/>
      <c r="AS1012" s="32"/>
      <c r="AT1012" s="32">
        <f>AL1012+AP1012+AQ1012</f>
        <v>0</v>
      </c>
      <c r="AU1012" s="32">
        <f>AM1012+AQ1012</f>
        <v>0</v>
      </c>
      <c r="AV1012" s="32">
        <f>AN1012+AR1012</f>
        <v>360</v>
      </c>
      <c r="AW1012" s="32">
        <f>AP1012+AS1012</f>
        <v>0</v>
      </c>
    </row>
    <row r="1013" spans="1:49" s="12" customFormat="1" ht="82.5">
      <c r="A1013" s="29" t="s">
        <v>228</v>
      </c>
      <c r="B1013" s="46" t="s">
        <v>9</v>
      </c>
      <c r="C1013" s="46" t="s">
        <v>51</v>
      </c>
      <c r="D1013" s="46" t="s">
        <v>602</v>
      </c>
      <c r="E1013" s="46"/>
      <c r="F1013" s="32">
        <f t="shared" ref="F1013:U1014" si="1689">F1014</f>
        <v>0</v>
      </c>
      <c r="G1013" s="32">
        <f t="shared" si="1689"/>
        <v>0</v>
      </c>
      <c r="H1013" s="32">
        <f t="shared" si="1689"/>
        <v>90</v>
      </c>
      <c r="I1013" s="152">
        <f t="shared" si="1689"/>
        <v>0</v>
      </c>
      <c r="J1013" s="152">
        <f t="shared" si="1689"/>
        <v>0</v>
      </c>
      <c r="K1013" s="152">
        <f t="shared" si="1689"/>
        <v>0</v>
      </c>
      <c r="L1013" s="32">
        <f t="shared" si="1689"/>
        <v>0</v>
      </c>
      <c r="M1013" s="32">
        <f t="shared" si="1689"/>
        <v>0</v>
      </c>
      <c r="N1013" s="32">
        <f t="shared" si="1689"/>
        <v>90</v>
      </c>
      <c r="O1013" s="152">
        <f t="shared" si="1689"/>
        <v>0</v>
      </c>
      <c r="P1013" s="152">
        <f t="shared" si="1689"/>
        <v>0</v>
      </c>
      <c r="Q1013" s="152">
        <f t="shared" si="1689"/>
        <v>0</v>
      </c>
      <c r="R1013" s="32">
        <f t="shared" si="1689"/>
        <v>0</v>
      </c>
      <c r="S1013" s="32">
        <f t="shared" si="1689"/>
        <v>0</v>
      </c>
      <c r="T1013" s="32">
        <f t="shared" si="1689"/>
        <v>90</v>
      </c>
      <c r="U1013" s="152">
        <f t="shared" si="1689"/>
        <v>0</v>
      </c>
      <c r="V1013" s="152">
        <f t="shared" ref="U1013:AL1014" si="1690">V1014</f>
        <v>0</v>
      </c>
      <c r="W1013" s="152">
        <f t="shared" si="1690"/>
        <v>0</v>
      </c>
      <c r="X1013" s="32">
        <f t="shared" si="1690"/>
        <v>0</v>
      </c>
      <c r="Y1013" s="32">
        <f t="shared" si="1690"/>
        <v>0</v>
      </c>
      <c r="Z1013" s="32">
        <f t="shared" si="1690"/>
        <v>90</v>
      </c>
      <c r="AA1013" s="152">
        <f t="shared" si="1690"/>
        <v>0</v>
      </c>
      <c r="AB1013" s="152">
        <f t="shared" si="1690"/>
        <v>0</v>
      </c>
      <c r="AC1013" s="152">
        <f t="shared" si="1690"/>
        <v>0</v>
      </c>
      <c r="AD1013" s="32">
        <f t="shared" si="1690"/>
        <v>0</v>
      </c>
      <c r="AE1013" s="32">
        <f t="shared" si="1690"/>
        <v>0</v>
      </c>
      <c r="AF1013" s="32">
        <f t="shared" si="1690"/>
        <v>90</v>
      </c>
      <c r="AG1013" s="32"/>
      <c r="AH1013" s="152">
        <f t="shared" si="1690"/>
        <v>0</v>
      </c>
      <c r="AI1013" s="152">
        <f t="shared" si="1690"/>
        <v>0</v>
      </c>
      <c r="AJ1013" s="152">
        <f t="shared" si="1690"/>
        <v>0</v>
      </c>
      <c r="AK1013" s="152">
        <f t="shared" si="1690"/>
        <v>0</v>
      </c>
      <c r="AL1013" s="32">
        <f t="shared" si="1690"/>
        <v>0</v>
      </c>
      <c r="AM1013" s="32">
        <f t="shared" ref="AH1013:AW1014" si="1691">AM1014</f>
        <v>0</v>
      </c>
      <c r="AN1013" s="32">
        <f t="shared" si="1691"/>
        <v>90</v>
      </c>
      <c r="AO1013" s="32">
        <f t="shared" si="1691"/>
        <v>0</v>
      </c>
      <c r="AP1013" s="32">
        <f t="shared" si="1691"/>
        <v>0</v>
      </c>
      <c r="AQ1013" s="32">
        <f t="shared" si="1691"/>
        <v>0</v>
      </c>
      <c r="AR1013" s="32">
        <f t="shared" si="1691"/>
        <v>0</v>
      </c>
      <c r="AS1013" s="32">
        <f t="shared" si="1691"/>
        <v>0</v>
      </c>
      <c r="AT1013" s="32">
        <f t="shared" si="1691"/>
        <v>0</v>
      </c>
      <c r="AU1013" s="32">
        <f t="shared" si="1691"/>
        <v>0</v>
      </c>
      <c r="AV1013" s="32">
        <f t="shared" si="1691"/>
        <v>90</v>
      </c>
      <c r="AW1013" s="32">
        <f t="shared" si="1691"/>
        <v>0</v>
      </c>
    </row>
    <row r="1014" spans="1:49" s="12" customFormat="1" ht="33">
      <c r="A1014" s="70" t="s">
        <v>100</v>
      </c>
      <c r="B1014" s="46" t="s">
        <v>9</v>
      </c>
      <c r="C1014" s="46" t="s">
        <v>51</v>
      </c>
      <c r="D1014" s="46" t="s">
        <v>602</v>
      </c>
      <c r="E1014" s="46" t="s">
        <v>89</v>
      </c>
      <c r="F1014" s="32">
        <f t="shared" si="1689"/>
        <v>0</v>
      </c>
      <c r="G1014" s="32">
        <f t="shared" si="1689"/>
        <v>0</v>
      </c>
      <c r="H1014" s="32">
        <f t="shared" si="1689"/>
        <v>90</v>
      </c>
      <c r="I1014" s="152">
        <f t="shared" si="1689"/>
        <v>0</v>
      </c>
      <c r="J1014" s="152">
        <f t="shared" si="1689"/>
        <v>0</v>
      </c>
      <c r="K1014" s="152">
        <f t="shared" si="1689"/>
        <v>0</v>
      </c>
      <c r="L1014" s="32">
        <f t="shared" si="1689"/>
        <v>0</v>
      </c>
      <c r="M1014" s="32">
        <f t="shared" si="1689"/>
        <v>0</v>
      </c>
      <c r="N1014" s="32">
        <f t="shared" si="1689"/>
        <v>90</v>
      </c>
      <c r="O1014" s="152">
        <f t="shared" si="1689"/>
        <v>0</v>
      </c>
      <c r="P1014" s="152">
        <f t="shared" si="1689"/>
        <v>0</v>
      </c>
      <c r="Q1014" s="152">
        <f t="shared" si="1689"/>
        <v>0</v>
      </c>
      <c r="R1014" s="32">
        <f t="shared" si="1689"/>
        <v>0</v>
      </c>
      <c r="S1014" s="32">
        <f t="shared" si="1689"/>
        <v>0</v>
      </c>
      <c r="T1014" s="32">
        <f t="shared" si="1689"/>
        <v>90</v>
      </c>
      <c r="U1014" s="152">
        <f t="shared" si="1690"/>
        <v>0</v>
      </c>
      <c r="V1014" s="152">
        <f t="shared" si="1690"/>
        <v>0</v>
      </c>
      <c r="W1014" s="152">
        <f t="shared" si="1690"/>
        <v>0</v>
      </c>
      <c r="X1014" s="32">
        <f t="shared" si="1690"/>
        <v>0</v>
      </c>
      <c r="Y1014" s="32">
        <f t="shared" si="1690"/>
        <v>0</v>
      </c>
      <c r="Z1014" s="32">
        <f t="shared" si="1690"/>
        <v>90</v>
      </c>
      <c r="AA1014" s="152">
        <f t="shared" si="1690"/>
        <v>0</v>
      </c>
      <c r="AB1014" s="152">
        <f t="shared" si="1690"/>
        <v>0</v>
      </c>
      <c r="AC1014" s="152">
        <f t="shared" si="1690"/>
        <v>0</v>
      </c>
      <c r="AD1014" s="32">
        <f t="shared" si="1690"/>
        <v>0</v>
      </c>
      <c r="AE1014" s="32">
        <f t="shared" si="1690"/>
        <v>0</v>
      </c>
      <c r="AF1014" s="32">
        <f t="shared" si="1690"/>
        <v>90</v>
      </c>
      <c r="AG1014" s="32"/>
      <c r="AH1014" s="152">
        <f t="shared" si="1691"/>
        <v>0</v>
      </c>
      <c r="AI1014" s="152">
        <f t="shared" si="1691"/>
        <v>0</v>
      </c>
      <c r="AJ1014" s="152">
        <f t="shared" si="1691"/>
        <v>0</v>
      </c>
      <c r="AK1014" s="152">
        <f t="shared" si="1691"/>
        <v>0</v>
      </c>
      <c r="AL1014" s="32">
        <f t="shared" si="1691"/>
        <v>0</v>
      </c>
      <c r="AM1014" s="32">
        <f t="shared" si="1691"/>
        <v>0</v>
      </c>
      <c r="AN1014" s="32">
        <f t="shared" si="1691"/>
        <v>90</v>
      </c>
      <c r="AO1014" s="32">
        <f t="shared" si="1691"/>
        <v>0</v>
      </c>
      <c r="AP1014" s="32">
        <f t="shared" si="1691"/>
        <v>0</v>
      </c>
      <c r="AQ1014" s="32">
        <f t="shared" si="1691"/>
        <v>0</v>
      </c>
      <c r="AR1014" s="32">
        <f t="shared" si="1691"/>
        <v>0</v>
      </c>
      <c r="AS1014" s="32">
        <f t="shared" si="1691"/>
        <v>0</v>
      </c>
      <c r="AT1014" s="32">
        <f t="shared" si="1691"/>
        <v>0</v>
      </c>
      <c r="AU1014" s="32">
        <f t="shared" si="1691"/>
        <v>0</v>
      </c>
      <c r="AV1014" s="32">
        <f t="shared" si="1691"/>
        <v>90</v>
      </c>
      <c r="AW1014" s="32">
        <f t="shared" si="1691"/>
        <v>0</v>
      </c>
    </row>
    <row r="1015" spans="1:49" s="12" customFormat="1" ht="33">
      <c r="A1015" s="29" t="s">
        <v>197</v>
      </c>
      <c r="B1015" s="46" t="s">
        <v>9</v>
      </c>
      <c r="C1015" s="46" t="s">
        <v>51</v>
      </c>
      <c r="D1015" s="46" t="s">
        <v>602</v>
      </c>
      <c r="E1015" s="46" t="s">
        <v>196</v>
      </c>
      <c r="F1015" s="32"/>
      <c r="G1015" s="32"/>
      <c r="H1015" s="32">
        <v>90</v>
      </c>
      <c r="I1015" s="152"/>
      <c r="J1015" s="152"/>
      <c r="K1015" s="152"/>
      <c r="L1015" s="32">
        <f>F1015+I1015+J1015</f>
        <v>0</v>
      </c>
      <c r="M1015" s="32">
        <f>G1015+J1015</f>
        <v>0</v>
      </c>
      <c r="N1015" s="32">
        <f>H1015+K1015</f>
        <v>90</v>
      </c>
      <c r="O1015" s="152"/>
      <c r="P1015" s="152"/>
      <c r="Q1015" s="152"/>
      <c r="R1015" s="32">
        <f>L1015+O1015+P1015</f>
        <v>0</v>
      </c>
      <c r="S1015" s="32">
        <f>M1015+P1015</f>
        <v>0</v>
      </c>
      <c r="T1015" s="32">
        <f>N1015+Q1015</f>
        <v>90</v>
      </c>
      <c r="U1015" s="152"/>
      <c r="V1015" s="152"/>
      <c r="W1015" s="152"/>
      <c r="X1015" s="32">
        <f>R1015+U1015+V1015</f>
        <v>0</v>
      </c>
      <c r="Y1015" s="32">
        <f>S1015+V1015</f>
        <v>0</v>
      </c>
      <c r="Z1015" s="32">
        <f>T1015+W1015</f>
        <v>90</v>
      </c>
      <c r="AA1015" s="152"/>
      <c r="AB1015" s="152"/>
      <c r="AC1015" s="152"/>
      <c r="AD1015" s="32">
        <f>X1015+AA1015+AB1015</f>
        <v>0</v>
      </c>
      <c r="AE1015" s="32">
        <f>Y1015+AB1015</f>
        <v>0</v>
      </c>
      <c r="AF1015" s="32">
        <f>Z1015+AC1015</f>
        <v>90</v>
      </c>
      <c r="AG1015" s="32"/>
      <c r="AH1015" s="152"/>
      <c r="AI1015" s="152"/>
      <c r="AJ1015" s="152"/>
      <c r="AK1015" s="152"/>
      <c r="AL1015" s="32">
        <f>AD1015+AH1015+AI1015</f>
        <v>0</v>
      </c>
      <c r="AM1015" s="32">
        <f>AE1015+AI1015</f>
        <v>0</v>
      </c>
      <c r="AN1015" s="32">
        <f>AF1015+AJ1015</f>
        <v>90</v>
      </c>
      <c r="AO1015" s="32">
        <f>AH1015+AK1015</f>
        <v>0</v>
      </c>
      <c r="AP1015" s="32"/>
      <c r="AQ1015" s="32"/>
      <c r="AR1015" s="32"/>
      <c r="AS1015" s="32"/>
      <c r="AT1015" s="32">
        <f>AL1015+AP1015+AQ1015</f>
        <v>0</v>
      </c>
      <c r="AU1015" s="32">
        <f>AM1015+AQ1015</f>
        <v>0</v>
      </c>
      <c r="AV1015" s="32">
        <f>AN1015+AR1015</f>
        <v>90</v>
      </c>
      <c r="AW1015" s="32">
        <f>AP1015+AS1015</f>
        <v>0</v>
      </c>
    </row>
    <row r="1016" spans="1:49" s="12" customFormat="1" ht="33">
      <c r="A1016" s="71" t="s">
        <v>146</v>
      </c>
      <c r="B1016" s="46" t="s">
        <v>9</v>
      </c>
      <c r="C1016" s="46" t="s">
        <v>51</v>
      </c>
      <c r="D1016" s="46" t="s">
        <v>603</v>
      </c>
      <c r="E1016" s="46"/>
      <c r="F1016" s="32">
        <f t="shared" ref="F1016:U1017" si="1692">F1017</f>
        <v>0</v>
      </c>
      <c r="G1016" s="32">
        <f t="shared" si="1692"/>
        <v>0</v>
      </c>
      <c r="H1016" s="32">
        <f t="shared" si="1692"/>
        <v>1834</v>
      </c>
      <c r="I1016" s="152">
        <f t="shared" si="1692"/>
        <v>0</v>
      </c>
      <c r="J1016" s="152">
        <f t="shared" si="1692"/>
        <v>0</v>
      </c>
      <c r="K1016" s="152">
        <f t="shared" si="1692"/>
        <v>0</v>
      </c>
      <c r="L1016" s="32">
        <f t="shared" si="1692"/>
        <v>0</v>
      </c>
      <c r="M1016" s="32">
        <f t="shared" si="1692"/>
        <v>0</v>
      </c>
      <c r="N1016" s="32">
        <f t="shared" si="1692"/>
        <v>1834</v>
      </c>
      <c r="O1016" s="152">
        <f t="shared" si="1692"/>
        <v>0</v>
      </c>
      <c r="P1016" s="152">
        <f t="shared" si="1692"/>
        <v>0</v>
      </c>
      <c r="Q1016" s="152">
        <f t="shared" si="1692"/>
        <v>0</v>
      </c>
      <c r="R1016" s="32">
        <f t="shared" si="1692"/>
        <v>0</v>
      </c>
      <c r="S1016" s="32">
        <f t="shared" si="1692"/>
        <v>0</v>
      </c>
      <c r="T1016" s="32">
        <f t="shared" si="1692"/>
        <v>1834</v>
      </c>
      <c r="U1016" s="152">
        <f t="shared" si="1692"/>
        <v>0</v>
      </c>
      <c r="V1016" s="152">
        <f t="shared" ref="U1016:AL1017" si="1693">V1017</f>
        <v>0</v>
      </c>
      <c r="W1016" s="152">
        <f t="shared" si="1693"/>
        <v>0</v>
      </c>
      <c r="X1016" s="32">
        <f t="shared" si="1693"/>
        <v>0</v>
      </c>
      <c r="Y1016" s="32">
        <f t="shared" si="1693"/>
        <v>0</v>
      </c>
      <c r="Z1016" s="32">
        <f t="shared" si="1693"/>
        <v>1834</v>
      </c>
      <c r="AA1016" s="152">
        <f t="shared" si="1693"/>
        <v>0</v>
      </c>
      <c r="AB1016" s="152">
        <f t="shared" si="1693"/>
        <v>0</v>
      </c>
      <c r="AC1016" s="152">
        <f t="shared" si="1693"/>
        <v>0</v>
      </c>
      <c r="AD1016" s="32">
        <f t="shared" si="1693"/>
        <v>0</v>
      </c>
      <c r="AE1016" s="32">
        <f t="shared" si="1693"/>
        <v>0</v>
      </c>
      <c r="AF1016" s="32">
        <f t="shared" si="1693"/>
        <v>1834</v>
      </c>
      <c r="AG1016" s="32"/>
      <c r="AH1016" s="152">
        <f t="shared" si="1693"/>
        <v>0</v>
      </c>
      <c r="AI1016" s="152">
        <f t="shared" si="1693"/>
        <v>0</v>
      </c>
      <c r="AJ1016" s="152">
        <f t="shared" si="1693"/>
        <v>0</v>
      </c>
      <c r="AK1016" s="152">
        <f t="shared" si="1693"/>
        <v>0</v>
      </c>
      <c r="AL1016" s="32">
        <f t="shared" si="1693"/>
        <v>0</v>
      </c>
      <c r="AM1016" s="32">
        <f t="shared" ref="AH1016:AW1017" si="1694">AM1017</f>
        <v>0</v>
      </c>
      <c r="AN1016" s="32">
        <f t="shared" si="1694"/>
        <v>1834</v>
      </c>
      <c r="AO1016" s="32">
        <f t="shared" si="1694"/>
        <v>0</v>
      </c>
      <c r="AP1016" s="32">
        <f t="shared" si="1694"/>
        <v>0</v>
      </c>
      <c r="AQ1016" s="32">
        <f t="shared" si="1694"/>
        <v>0</v>
      </c>
      <c r="AR1016" s="32">
        <f t="shared" si="1694"/>
        <v>0</v>
      </c>
      <c r="AS1016" s="32">
        <f t="shared" si="1694"/>
        <v>0</v>
      </c>
      <c r="AT1016" s="32">
        <f t="shared" si="1694"/>
        <v>0</v>
      </c>
      <c r="AU1016" s="32">
        <f t="shared" si="1694"/>
        <v>0</v>
      </c>
      <c r="AV1016" s="32">
        <f t="shared" si="1694"/>
        <v>1834</v>
      </c>
      <c r="AW1016" s="32">
        <f t="shared" si="1694"/>
        <v>0</v>
      </c>
    </row>
    <row r="1017" spans="1:49" s="12" customFormat="1" ht="33">
      <c r="A1017" s="70" t="s">
        <v>100</v>
      </c>
      <c r="B1017" s="46" t="s">
        <v>9</v>
      </c>
      <c r="C1017" s="46" t="s">
        <v>51</v>
      </c>
      <c r="D1017" s="46" t="s">
        <v>603</v>
      </c>
      <c r="E1017" s="46" t="s">
        <v>89</v>
      </c>
      <c r="F1017" s="32">
        <f t="shared" si="1692"/>
        <v>0</v>
      </c>
      <c r="G1017" s="32">
        <f t="shared" si="1692"/>
        <v>0</v>
      </c>
      <c r="H1017" s="32">
        <f t="shared" si="1692"/>
        <v>1834</v>
      </c>
      <c r="I1017" s="152">
        <f t="shared" si="1692"/>
        <v>0</v>
      </c>
      <c r="J1017" s="152">
        <f t="shared" si="1692"/>
        <v>0</v>
      </c>
      <c r="K1017" s="152">
        <f t="shared" si="1692"/>
        <v>0</v>
      </c>
      <c r="L1017" s="32">
        <f t="shared" si="1692"/>
        <v>0</v>
      </c>
      <c r="M1017" s="32">
        <f t="shared" si="1692"/>
        <v>0</v>
      </c>
      <c r="N1017" s="32">
        <f t="shared" si="1692"/>
        <v>1834</v>
      </c>
      <c r="O1017" s="152">
        <f t="shared" si="1692"/>
        <v>0</v>
      </c>
      <c r="P1017" s="152">
        <f t="shared" si="1692"/>
        <v>0</v>
      </c>
      <c r="Q1017" s="152">
        <f t="shared" si="1692"/>
        <v>0</v>
      </c>
      <c r="R1017" s="32">
        <f t="shared" si="1692"/>
        <v>0</v>
      </c>
      <c r="S1017" s="32">
        <f t="shared" si="1692"/>
        <v>0</v>
      </c>
      <c r="T1017" s="32">
        <f t="shared" si="1692"/>
        <v>1834</v>
      </c>
      <c r="U1017" s="152">
        <f t="shared" si="1693"/>
        <v>0</v>
      </c>
      <c r="V1017" s="152">
        <f t="shared" si="1693"/>
        <v>0</v>
      </c>
      <c r="W1017" s="152">
        <f t="shared" si="1693"/>
        <v>0</v>
      </c>
      <c r="X1017" s="32">
        <f t="shared" si="1693"/>
        <v>0</v>
      </c>
      <c r="Y1017" s="32">
        <f t="shared" si="1693"/>
        <v>0</v>
      </c>
      <c r="Z1017" s="32">
        <f t="shared" si="1693"/>
        <v>1834</v>
      </c>
      <c r="AA1017" s="152">
        <f t="shared" si="1693"/>
        <v>0</v>
      </c>
      <c r="AB1017" s="152">
        <f t="shared" si="1693"/>
        <v>0</v>
      </c>
      <c r="AC1017" s="152">
        <f t="shared" si="1693"/>
        <v>0</v>
      </c>
      <c r="AD1017" s="32">
        <f t="shared" si="1693"/>
        <v>0</v>
      </c>
      <c r="AE1017" s="32">
        <f t="shared" si="1693"/>
        <v>0</v>
      </c>
      <c r="AF1017" s="32">
        <f t="shared" si="1693"/>
        <v>1834</v>
      </c>
      <c r="AG1017" s="32"/>
      <c r="AH1017" s="152">
        <f t="shared" si="1694"/>
        <v>0</v>
      </c>
      <c r="AI1017" s="152">
        <f t="shared" si="1694"/>
        <v>0</v>
      </c>
      <c r="AJ1017" s="152">
        <f t="shared" si="1694"/>
        <v>0</v>
      </c>
      <c r="AK1017" s="152">
        <f t="shared" si="1694"/>
        <v>0</v>
      </c>
      <c r="AL1017" s="32">
        <f t="shared" si="1694"/>
        <v>0</v>
      </c>
      <c r="AM1017" s="32">
        <f t="shared" si="1694"/>
        <v>0</v>
      </c>
      <c r="AN1017" s="32">
        <f t="shared" si="1694"/>
        <v>1834</v>
      </c>
      <c r="AO1017" s="32">
        <f t="shared" si="1694"/>
        <v>0</v>
      </c>
      <c r="AP1017" s="32">
        <f t="shared" si="1694"/>
        <v>0</v>
      </c>
      <c r="AQ1017" s="32">
        <f t="shared" si="1694"/>
        <v>0</v>
      </c>
      <c r="AR1017" s="32">
        <f t="shared" si="1694"/>
        <v>0</v>
      </c>
      <c r="AS1017" s="32">
        <f t="shared" si="1694"/>
        <v>0</v>
      </c>
      <c r="AT1017" s="32">
        <f t="shared" si="1694"/>
        <v>0</v>
      </c>
      <c r="AU1017" s="32">
        <f t="shared" si="1694"/>
        <v>0</v>
      </c>
      <c r="AV1017" s="32">
        <f t="shared" si="1694"/>
        <v>1834</v>
      </c>
      <c r="AW1017" s="32">
        <f t="shared" si="1694"/>
        <v>0</v>
      </c>
    </row>
    <row r="1018" spans="1:49" s="12" customFormat="1" ht="33">
      <c r="A1018" s="29" t="s">
        <v>197</v>
      </c>
      <c r="B1018" s="46" t="s">
        <v>9</v>
      </c>
      <c r="C1018" s="46" t="s">
        <v>51</v>
      </c>
      <c r="D1018" s="46" t="s">
        <v>603</v>
      </c>
      <c r="E1018" s="46" t="s">
        <v>196</v>
      </c>
      <c r="F1018" s="32"/>
      <c r="G1018" s="32"/>
      <c r="H1018" s="32">
        <v>1834</v>
      </c>
      <c r="I1018" s="152"/>
      <c r="J1018" s="152"/>
      <c r="K1018" s="152"/>
      <c r="L1018" s="32">
        <f>F1018+I1018+J1018</f>
        <v>0</v>
      </c>
      <c r="M1018" s="32">
        <f>G1018+J1018</f>
        <v>0</v>
      </c>
      <c r="N1018" s="32">
        <f>H1018+K1018</f>
        <v>1834</v>
      </c>
      <c r="O1018" s="152"/>
      <c r="P1018" s="152"/>
      <c r="Q1018" s="152"/>
      <c r="R1018" s="32">
        <f>L1018+O1018+P1018</f>
        <v>0</v>
      </c>
      <c r="S1018" s="32">
        <f>M1018+P1018</f>
        <v>0</v>
      </c>
      <c r="T1018" s="32">
        <f>N1018+Q1018</f>
        <v>1834</v>
      </c>
      <c r="U1018" s="152"/>
      <c r="V1018" s="152"/>
      <c r="W1018" s="152"/>
      <c r="X1018" s="32">
        <f>R1018+U1018+V1018</f>
        <v>0</v>
      </c>
      <c r="Y1018" s="32">
        <f>S1018+V1018</f>
        <v>0</v>
      </c>
      <c r="Z1018" s="32">
        <f>T1018+W1018</f>
        <v>1834</v>
      </c>
      <c r="AA1018" s="152"/>
      <c r="AB1018" s="152"/>
      <c r="AC1018" s="152"/>
      <c r="AD1018" s="32">
        <f>X1018+AA1018+AB1018</f>
        <v>0</v>
      </c>
      <c r="AE1018" s="32">
        <f>Y1018+AB1018</f>
        <v>0</v>
      </c>
      <c r="AF1018" s="32">
        <f>Z1018+AC1018</f>
        <v>1834</v>
      </c>
      <c r="AG1018" s="32"/>
      <c r="AH1018" s="152"/>
      <c r="AI1018" s="152"/>
      <c r="AJ1018" s="152"/>
      <c r="AK1018" s="152"/>
      <c r="AL1018" s="32">
        <f>AD1018+AH1018+AI1018</f>
        <v>0</v>
      </c>
      <c r="AM1018" s="32">
        <f>AE1018+AI1018</f>
        <v>0</v>
      </c>
      <c r="AN1018" s="32">
        <f>AF1018+AJ1018</f>
        <v>1834</v>
      </c>
      <c r="AO1018" s="32">
        <f>AH1018+AK1018</f>
        <v>0</v>
      </c>
      <c r="AP1018" s="32"/>
      <c r="AQ1018" s="32"/>
      <c r="AR1018" s="32"/>
      <c r="AS1018" s="32"/>
      <c r="AT1018" s="32">
        <f>AL1018+AP1018+AQ1018</f>
        <v>0</v>
      </c>
      <c r="AU1018" s="32">
        <f>AM1018+AQ1018</f>
        <v>0</v>
      </c>
      <c r="AV1018" s="32">
        <f>AN1018+AR1018</f>
        <v>1834</v>
      </c>
      <c r="AW1018" s="32">
        <f>AP1018+AS1018</f>
        <v>0</v>
      </c>
    </row>
    <row r="1019" spans="1:49" s="12" customFormat="1" ht="66">
      <c r="A1019" s="70" t="s">
        <v>622</v>
      </c>
      <c r="B1019" s="46" t="s">
        <v>9</v>
      </c>
      <c r="C1019" s="46" t="s">
        <v>51</v>
      </c>
      <c r="D1019" s="46" t="s">
        <v>604</v>
      </c>
      <c r="E1019" s="46"/>
      <c r="F1019" s="32">
        <f t="shared" ref="F1019:U1020" si="1695">F1020</f>
        <v>0</v>
      </c>
      <c r="G1019" s="32">
        <f t="shared" si="1695"/>
        <v>0</v>
      </c>
      <c r="H1019" s="32">
        <f t="shared" si="1695"/>
        <v>90</v>
      </c>
      <c r="I1019" s="152">
        <f t="shared" si="1695"/>
        <v>0</v>
      </c>
      <c r="J1019" s="152">
        <f t="shared" si="1695"/>
        <v>0</v>
      </c>
      <c r="K1019" s="152">
        <f t="shared" si="1695"/>
        <v>0</v>
      </c>
      <c r="L1019" s="32">
        <f t="shared" si="1695"/>
        <v>0</v>
      </c>
      <c r="M1019" s="32">
        <f t="shared" si="1695"/>
        <v>0</v>
      </c>
      <c r="N1019" s="32">
        <f t="shared" si="1695"/>
        <v>90</v>
      </c>
      <c r="O1019" s="152">
        <f t="shared" si="1695"/>
        <v>0</v>
      </c>
      <c r="P1019" s="152">
        <f t="shared" si="1695"/>
        <v>0</v>
      </c>
      <c r="Q1019" s="152">
        <f t="shared" si="1695"/>
        <v>0</v>
      </c>
      <c r="R1019" s="32">
        <f t="shared" si="1695"/>
        <v>0</v>
      </c>
      <c r="S1019" s="32">
        <f t="shared" si="1695"/>
        <v>0</v>
      </c>
      <c r="T1019" s="32">
        <f t="shared" si="1695"/>
        <v>90</v>
      </c>
      <c r="U1019" s="152">
        <f t="shared" si="1695"/>
        <v>0</v>
      </c>
      <c r="V1019" s="152">
        <f t="shared" ref="U1019:AL1020" si="1696">V1020</f>
        <v>0</v>
      </c>
      <c r="W1019" s="152">
        <f t="shared" si="1696"/>
        <v>0</v>
      </c>
      <c r="X1019" s="32">
        <f t="shared" si="1696"/>
        <v>0</v>
      </c>
      <c r="Y1019" s="32">
        <f t="shared" si="1696"/>
        <v>0</v>
      </c>
      <c r="Z1019" s="32">
        <f t="shared" si="1696"/>
        <v>90</v>
      </c>
      <c r="AA1019" s="152">
        <f t="shared" si="1696"/>
        <v>0</v>
      </c>
      <c r="AB1019" s="152">
        <f t="shared" si="1696"/>
        <v>0</v>
      </c>
      <c r="AC1019" s="152">
        <f t="shared" si="1696"/>
        <v>0</v>
      </c>
      <c r="AD1019" s="32">
        <f t="shared" si="1696"/>
        <v>0</v>
      </c>
      <c r="AE1019" s="32">
        <f t="shared" si="1696"/>
        <v>0</v>
      </c>
      <c r="AF1019" s="32">
        <f t="shared" si="1696"/>
        <v>90</v>
      </c>
      <c r="AG1019" s="32"/>
      <c r="AH1019" s="152">
        <f t="shared" si="1696"/>
        <v>0</v>
      </c>
      <c r="AI1019" s="152">
        <f t="shared" si="1696"/>
        <v>0</v>
      </c>
      <c r="AJ1019" s="152">
        <f t="shared" si="1696"/>
        <v>0</v>
      </c>
      <c r="AK1019" s="152">
        <f t="shared" si="1696"/>
        <v>0</v>
      </c>
      <c r="AL1019" s="32">
        <f t="shared" si="1696"/>
        <v>0</v>
      </c>
      <c r="AM1019" s="32">
        <f t="shared" ref="AH1019:AW1020" si="1697">AM1020</f>
        <v>0</v>
      </c>
      <c r="AN1019" s="32">
        <f t="shared" si="1697"/>
        <v>90</v>
      </c>
      <c r="AO1019" s="32">
        <f t="shared" si="1697"/>
        <v>0</v>
      </c>
      <c r="AP1019" s="32">
        <f t="shared" si="1697"/>
        <v>0</v>
      </c>
      <c r="AQ1019" s="32">
        <f t="shared" si="1697"/>
        <v>0</v>
      </c>
      <c r="AR1019" s="32">
        <f t="shared" si="1697"/>
        <v>0</v>
      </c>
      <c r="AS1019" s="32">
        <f t="shared" si="1697"/>
        <v>0</v>
      </c>
      <c r="AT1019" s="32">
        <f t="shared" si="1697"/>
        <v>0</v>
      </c>
      <c r="AU1019" s="32">
        <f t="shared" si="1697"/>
        <v>0</v>
      </c>
      <c r="AV1019" s="32">
        <f t="shared" si="1697"/>
        <v>90</v>
      </c>
      <c r="AW1019" s="32">
        <f t="shared" si="1697"/>
        <v>0</v>
      </c>
    </row>
    <row r="1020" spans="1:49" s="12" customFormat="1" ht="33">
      <c r="A1020" s="70" t="s">
        <v>100</v>
      </c>
      <c r="B1020" s="46" t="s">
        <v>9</v>
      </c>
      <c r="C1020" s="46" t="s">
        <v>51</v>
      </c>
      <c r="D1020" s="46" t="s">
        <v>604</v>
      </c>
      <c r="E1020" s="46" t="s">
        <v>89</v>
      </c>
      <c r="F1020" s="32">
        <f t="shared" si="1695"/>
        <v>0</v>
      </c>
      <c r="G1020" s="32">
        <f t="shared" si="1695"/>
        <v>0</v>
      </c>
      <c r="H1020" s="32">
        <f t="shared" si="1695"/>
        <v>90</v>
      </c>
      <c r="I1020" s="152">
        <f t="shared" si="1695"/>
        <v>0</v>
      </c>
      <c r="J1020" s="152">
        <f t="shared" si="1695"/>
        <v>0</v>
      </c>
      <c r="K1020" s="152">
        <f t="shared" si="1695"/>
        <v>0</v>
      </c>
      <c r="L1020" s="32">
        <f t="shared" si="1695"/>
        <v>0</v>
      </c>
      <c r="M1020" s="32">
        <f t="shared" si="1695"/>
        <v>0</v>
      </c>
      <c r="N1020" s="32">
        <f t="shared" si="1695"/>
        <v>90</v>
      </c>
      <c r="O1020" s="152">
        <f t="shared" si="1695"/>
        <v>0</v>
      </c>
      <c r="P1020" s="152">
        <f t="shared" si="1695"/>
        <v>0</v>
      </c>
      <c r="Q1020" s="152">
        <f t="shared" si="1695"/>
        <v>0</v>
      </c>
      <c r="R1020" s="32">
        <f t="shared" si="1695"/>
        <v>0</v>
      </c>
      <c r="S1020" s="32">
        <f t="shared" si="1695"/>
        <v>0</v>
      </c>
      <c r="T1020" s="32">
        <f t="shared" si="1695"/>
        <v>90</v>
      </c>
      <c r="U1020" s="152">
        <f t="shared" si="1696"/>
        <v>0</v>
      </c>
      <c r="V1020" s="152">
        <f t="shared" si="1696"/>
        <v>0</v>
      </c>
      <c r="W1020" s="152">
        <f t="shared" si="1696"/>
        <v>0</v>
      </c>
      <c r="X1020" s="32">
        <f t="shared" si="1696"/>
        <v>0</v>
      </c>
      <c r="Y1020" s="32">
        <f t="shared" si="1696"/>
        <v>0</v>
      </c>
      <c r="Z1020" s="32">
        <f t="shared" si="1696"/>
        <v>90</v>
      </c>
      <c r="AA1020" s="152">
        <f t="shared" si="1696"/>
        <v>0</v>
      </c>
      <c r="AB1020" s="152">
        <f t="shared" si="1696"/>
        <v>0</v>
      </c>
      <c r="AC1020" s="152">
        <f t="shared" si="1696"/>
        <v>0</v>
      </c>
      <c r="AD1020" s="32">
        <f t="shared" si="1696"/>
        <v>0</v>
      </c>
      <c r="AE1020" s="32">
        <f t="shared" si="1696"/>
        <v>0</v>
      </c>
      <c r="AF1020" s="32">
        <f t="shared" si="1696"/>
        <v>90</v>
      </c>
      <c r="AG1020" s="32"/>
      <c r="AH1020" s="152">
        <f t="shared" si="1697"/>
        <v>0</v>
      </c>
      <c r="AI1020" s="152">
        <f t="shared" si="1697"/>
        <v>0</v>
      </c>
      <c r="AJ1020" s="152">
        <f t="shared" si="1697"/>
        <v>0</v>
      </c>
      <c r="AK1020" s="152">
        <f t="shared" si="1697"/>
        <v>0</v>
      </c>
      <c r="AL1020" s="32">
        <f t="shared" si="1697"/>
        <v>0</v>
      </c>
      <c r="AM1020" s="32">
        <f t="shared" si="1697"/>
        <v>0</v>
      </c>
      <c r="AN1020" s="32">
        <f t="shared" si="1697"/>
        <v>90</v>
      </c>
      <c r="AO1020" s="32">
        <f t="shared" si="1697"/>
        <v>0</v>
      </c>
      <c r="AP1020" s="32">
        <f t="shared" si="1697"/>
        <v>0</v>
      </c>
      <c r="AQ1020" s="32">
        <f t="shared" si="1697"/>
        <v>0</v>
      </c>
      <c r="AR1020" s="32">
        <f t="shared" si="1697"/>
        <v>0</v>
      </c>
      <c r="AS1020" s="32">
        <f t="shared" si="1697"/>
        <v>0</v>
      </c>
      <c r="AT1020" s="32">
        <f t="shared" si="1697"/>
        <v>0</v>
      </c>
      <c r="AU1020" s="32">
        <f t="shared" si="1697"/>
        <v>0</v>
      </c>
      <c r="AV1020" s="32">
        <f t="shared" si="1697"/>
        <v>90</v>
      </c>
      <c r="AW1020" s="32">
        <f t="shared" si="1697"/>
        <v>0</v>
      </c>
    </row>
    <row r="1021" spans="1:49" s="12" customFormat="1" ht="33">
      <c r="A1021" s="29" t="s">
        <v>197</v>
      </c>
      <c r="B1021" s="46" t="s">
        <v>9</v>
      </c>
      <c r="C1021" s="46" t="s">
        <v>51</v>
      </c>
      <c r="D1021" s="46" t="s">
        <v>604</v>
      </c>
      <c r="E1021" s="46" t="s">
        <v>196</v>
      </c>
      <c r="F1021" s="32"/>
      <c r="G1021" s="32"/>
      <c r="H1021" s="32">
        <v>90</v>
      </c>
      <c r="I1021" s="152"/>
      <c r="J1021" s="152"/>
      <c r="K1021" s="152"/>
      <c r="L1021" s="32">
        <f>F1021+I1021+J1021</f>
        <v>0</v>
      </c>
      <c r="M1021" s="32">
        <f>G1021+J1021</f>
        <v>0</v>
      </c>
      <c r="N1021" s="32">
        <f>H1021+K1021</f>
        <v>90</v>
      </c>
      <c r="O1021" s="152"/>
      <c r="P1021" s="152"/>
      <c r="Q1021" s="152"/>
      <c r="R1021" s="32">
        <f>L1021+O1021+P1021</f>
        <v>0</v>
      </c>
      <c r="S1021" s="32">
        <f>M1021+P1021</f>
        <v>0</v>
      </c>
      <c r="T1021" s="32">
        <f>N1021+Q1021</f>
        <v>90</v>
      </c>
      <c r="U1021" s="152"/>
      <c r="V1021" s="152"/>
      <c r="W1021" s="152"/>
      <c r="X1021" s="32">
        <f>R1021+U1021+V1021</f>
        <v>0</v>
      </c>
      <c r="Y1021" s="32">
        <f>S1021+V1021</f>
        <v>0</v>
      </c>
      <c r="Z1021" s="32">
        <f>T1021+W1021</f>
        <v>90</v>
      </c>
      <c r="AA1021" s="152"/>
      <c r="AB1021" s="152"/>
      <c r="AC1021" s="152"/>
      <c r="AD1021" s="32">
        <f>X1021+AA1021+AB1021</f>
        <v>0</v>
      </c>
      <c r="AE1021" s="32">
        <f>Y1021+AB1021</f>
        <v>0</v>
      </c>
      <c r="AF1021" s="32">
        <f>Z1021+AC1021</f>
        <v>90</v>
      </c>
      <c r="AG1021" s="32"/>
      <c r="AH1021" s="152"/>
      <c r="AI1021" s="152"/>
      <c r="AJ1021" s="152"/>
      <c r="AK1021" s="152"/>
      <c r="AL1021" s="32">
        <f>AD1021+AH1021+AI1021</f>
        <v>0</v>
      </c>
      <c r="AM1021" s="32">
        <f>AE1021+AI1021</f>
        <v>0</v>
      </c>
      <c r="AN1021" s="32">
        <f>AF1021+AJ1021</f>
        <v>90</v>
      </c>
      <c r="AO1021" s="32">
        <f>AH1021+AK1021</f>
        <v>0</v>
      </c>
      <c r="AP1021" s="32"/>
      <c r="AQ1021" s="32"/>
      <c r="AR1021" s="32"/>
      <c r="AS1021" s="32"/>
      <c r="AT1021" s="32">
        <f>AL1021+AP1021+AQ1021</f>
        <v>0</v>
      </c>
      <c r="AU1021" s="32">
        <f>AM1021+AQ1021</f>
        <v>0</v>
      </c>
      <c r="AV1021" s="32">
        <f>AN1021+AR1021</f>
        <v>90</v>
      </c>
      <c r="AW1021" s="32">
        <f>AP1021+AS1021</f>
        <v>0</v>
      </c>
    </row>
    <row r="1022" spans="1:49" s="12" customFormat="1" ht="49.5">
      <c r="A1022" s="70" t="s">
        <v>222</v>
      </c>
      <c r="B1022" s="46" t="s">
        <v>9</v>
      </c>
      <c r="C1022" s="46" t="s">
        <v>51</v>
      </c>
      <c r="D1022" s="46" t="s">
        <v>605</v>
      </c>
      <c r="E1022" s="46"/>
      <c r="F1022" s="32">
        <f t="shared" ref="F1022:U1023" si="1698">F1023</f>
        <v>0</v>
      </c>
      <c r="G1022" s="32">
        <f t="shared" si="1698"/>
        <v>0</v>
      </c>
      <c r="H1022" s="32">
        <f t="shared" si="1698"/>
        <v>1000</v>
      </c>
      <c r="I1022" s="152">
        <f t="shared" si="1698"/>
        <v>0</v>
      </c>
      <c r="J1022" s="152">
        <f t="shared" si="1698"/>
        <v>0</v>
      </c>
      <c r="K1022" s="152">
        <f t="shared" si="1698"/>
        <v>0</v>
      </c>
      <c r="L1022" s="32">
        <f t="shared" si="1698"/>
        <v>0</v>
      </c>
      <c r="M1022" s="32">
        <f t="shared" si="1698"/>
        <v>0</v>
      </c>
      <c r="N1022" s="32">
        <f t="shared" si="1698"/>
        <v>1000</v>
      </c>
      <c r="O1022" s="152">
        <f t="shared" si="1698"/>
        <v>0</v>
      </c>
      <c r="P1022" s="152">
        <f t="shared" si="1698"/>
        <v>0</v>
      </c>
      <c r="Q1022" s="152">
        <f t="shared" si="1698"/>
        <v>0</v>
      </c>
      <c r="R1022" s="32">
        <f t="shared" si="1698"/>
        <v>0</v>
      </c>
      <c r="S1022" s="32">
        <f t="shared" si="1698"/>
        <v>0</v>
      </c>
      <c r="T1022" s="32">
        <f t="shared" si="1698"/>
        <v>1000</v>
      </c>
      <c r="U1022" s="152">
        <f t="shared" si="1698"/>
        <v>0</v>
      </c>
      <c r="V1022" s="152">
        <f t="shared" ref="U1022:AL1023" si="1699">V1023</f>
        <v>0</v>
      </c>
      <c r="W1022" s="152">
        <f t="shared" si="1699"/>
        <v>0</v>
      </c>
      <c r="X1022" s="32">
        <f t="shared" si="1699"/>
        <v>0</v>
      </c>
      <c r="Y1022" s="32">
        <f t="shared" si="1699"/>
        <v>0</v>
      </c>
      <c r="Z1022" s="32">
        <f t="shared" si="1699"/>
        <v>1000</v>
      </c>
      <c r="AA1022" s="152">
        <f t="shared" si="1699"/>
        <v>0</v>
      </c>
      <c r="AB1022" s="152">
        <f t="shared" si="1699"/>
        <v>0</v>
      </c>
      <c r="AC1022" s="152">
        <f t="shared" si="1699"/>
        <v>0</v>
      </c>
      <c r="AD1022" s="32">
        <f t="shared" si="1699"/>
        <v>0</v>
      </c>
      <c r="AE1022" s="32">
        <f t="shared" si="1699"/>
        <v>0</v>
      </c>
      <c r="AF1022" s="32">
        <f t="shared" si="1699"/>
        <v>1000</v>
      </c>
      <c r="AG1022" s="32"/>
      <c r="AH1022" s="152">
        <f t="shared" si="1699"/>
        <v>0</v>
      </c>
      <c r="AI1022" s="152">
        <f t="shared" si="1699"/>
        <v>0</v>
      </c>
      <c r="AJ1022" s="152">
        <f t="shared" si="1699"/>
        <v>0</v>
      </c>
      <c r="AK1022" s="152">
        <f t="shared" si="1699"/>
        <v>0</v>
      </c>
      <c r="AL1022" s="32">
        <f t="shared" si="1699"/>
        <v>0</v>
      </c>
      <c r="AM1022" s="32">
        <f t="shared" ref="AH1022:AW1023" si="1700">AM1023</f>
        <v>0</v>
      </c>
      <c r="AN1022" s="32">
        <f t="shared" si="1700"/>
        <v>1000</v>
      </c>
      <c r="AO1022" s="32">
        <f t="shared" si="1700"/>
        <v>0</v>
      </c>
      <c r="AP1022" s="32">
        <f t="shared" si="1700"/>
        <v>0</v>
      </c>
      <c r="AQ1022" s="32">
        <f t="shared" si="1700"/>
        <v>0</v>
      </c>
      <c r="AR1022" s="32">
        <f t="shared" si="1700"/>
        <v>0</v>
      </c>
      <c r="AS1022" s="32">
        <f t="shared" si="1700"/>
        <v>0</v>
      </c>
      <c r="AT1022" s="32">
        <f t="shared" si="1700"/>
        <v>0</v>
      </c>
      <c r="AU1022" s="32">
        <f t="shared" si="1700"/>
        <v>0</v>
      </c>
      <c r="AV1022" s="32">
        <f t="shared" si="1700"/>
        <v>1000</v>
      </c>
      <c r="AW1022" s="32">
        <f t="shared" si="1700"/>
        <v>0</v>
      </c>
    </row>
    <row r="1023" spans="1:49" s="12" customFormat="1" ht="33">
      <c r="A1023" s="70" t="s">
        <v>100</v>
      </c>
      <c r="B1023" s="46" t="s">
        <v>9</v>
      </c>
      <c r="C1023" s="46" t="s">
        <v>51</v>
      </c>
      <c r="D1023" s="46" t="s">
        <v>605</v>
      </c>
      <c r="E1023" s="46" t="s">
        <v>89</v>
      </c>
      <c r="F1023" s="32">
        <f t="shared" si="1698"/>
        <v>0</v>
      </c>
      <c r="G1023" s="32">
        <f t="shared" si="1698"/>
        <v>0</v>
      </c>
      <c r="H1023" s="32">
        <f t="shared" si="1698"/>
        <v>1000</v>
      </c>
      <c r="I1023" s="152">
        <f t="shared" si="1698"/>
        <v>0</v>
      </c>
      <c r="J1023" s="152">
        <f t="shared" si="1698"/>
        <v>0</v>
      </c>
      <c r="K1023" s="152">
        <f t="shared" si="1698"/>
        <v>0</v>
      </c>
      <c r="L1023" s="32">
        <f t="shared" si="1698"/>
        <v>0</v>
      </c>
      <c r="M1023" s="32">
        <f t="shared" si="1698"/>
        <v>0</v>
      </c>
      <c r="N1023" s="32">
        <f t="shared" si="1698"/>
        <v>1000</v>
      </c>
      <c r="O1023" s="152">
        <f t="shared" si="1698"/>
        <v>0</v>
      </c>
      <c r="P1023" s="152">
        <f t="shared" si="1698"/>
        <v>0</v>
      </c>
      <c r="Q1023" s="152">
        <f t="shared" si="1698"/>
        <v>0</v>
      </c>
      <c r="R1023" s="32">
        <f t="shared" si="1698"/>
        <v>0</v>
      </c>
      <c r="S1023" s="32">
        <f t="shared" si="1698"/>
        <v>0</v>
      </c>
      <c r="T1023" s="32">
        <f t="shared" si="1698"/>
        <v>1000</v>
      </c>
      <c r="U1023" s="152">
        <f t="shared" si="1699"/>
        <v>0</v>
      </c>
      <c r="V1023" s="152">
        <f t="shared" si="1699"/>
        <v>0</v>
      </c>
      <c r="W1023" s="152">
        <f t="shared" si="1699"/>
        <v>0</v>
      </c>
      <c r="X1023" s="32">
        <f t="shared" si="1699"/>
        <v>0</v>
      </c>
      <c r="Y1023" s="32">
        <f t="shared" si="1699"/>
        <v>0</v>
      </c>
      <c r="Z1023" s="32">
        <f t="shared" si="1699"/>
        <v>1000</v>
      </c>
      <c r="AA1023" s="152">
        <f t="shared" si="1699"/>
        <v>0</v>
      </c>
      <c r="AB1023" s="152">
        <f t="shared" si="1699"/>
        <v>0</v>
      </c>
      <c r="AC1023" s="152">
        <f t="shared" si="1699"/>
        <v>0</v>
      </c>
      <c r="AD1023" s="32">
        <f t="shared" si="1699"/>
        <v>0</v>
      </c>
      <c r="AE1023" s="32">
        <f t="shared" si="1699"/>
        <v>0</v>
      </c>
      <c r="AF1023" s="32">
        <f t="shared" si="1699"/>
        <v>1000</v>
      </c>
      <c r="AG1023" s="32"/>
      <c r="AH1023" s="152">
        <f t="shared" si="1700"/>
        <v>0</v>
      </c>
      <c r="AI1023" s="152">
        <f t="shared" si="1700"/>
        <v>0</v>
      </c>
      <c r="AJ1023" s="152">
        <f t="shared" si="1700"/>
        <v>0</v>
      </c>
      <c r="AK1023" s="152">
        <f t="shared" si="1700"/>
        <v>0</v>
      </c>
      <c r="AL1023" s="32">
        <f t="shared" si="1700"/>
        <v>0</v>
      </c>
      <c r="AM1023" s="32">
        <f t="shared" si="1700"/>
        <v>0</v>
      </c>
      <c r="AN1023" s="32">
        <f t="shared" si="1700"/>
        <v>1000</v>
      </c>
      <c r="AO1023" s="32">
        <f t="shared" si="1700"/>
        <v>0</v>
      </c>
      <c r="AP1023" s="32">
        <f t="shared" si="1700"/>
        <v>0</v>
      </c>
      <c r="AQ1023" s="32">
        <f t="shared" si="1700"/>
        <v>0</v>
      </c>
      <c r="AR1023" s="32">
        <f t="shared" si="1700"/>
        <v>0</v>
      </c>
      <c r="AS1023" s="32">
        <f t="shared" si="1700"/>
        <v>0</v>
      </c>
      <c r="AT1023" s="32">
        <f t="shared" si="1700"/>
        <v>0</v>
      </c>
      <c r="AU1023" s="32">
        <f t="shared" si="1700"/>
        <v>0</v>
      </c>
      <c r="AV1023" s="32">
        <f t="shared" si="1700"/>
        <v>1000</v>
      </c>
      <c r="AW1023" s="32">
        <f t="shared" si="1700"/>
        <v>0</v>
      </c>
    </row>
    <row r="1024" spans="1:49" s="12" customFormat="1" ht="33">
      <c r="A1024" s="29" t="s">
        <v>197</v>
      </c>
      <c r="B1024" s="46" t="s">
        <v>9</v>
      </c>
      <c r="C1024" s="46" t="s">
        <v>51</v>
      </c>
      <c r="D1024" s="46" t="s">
        <v>605</v>
      </c>
      <c r="E1024" s="46" t="s">
        <v>196</v>
      </c>
      <c r="F1024" s="32"/>
      <c r="G1024" s="32"/>
      <c r="H1024" s="32">
        <v>1000</v>
      </c>
      <c r="I1024" s="152"/>
      <c r="J1024" s="152"/>
      <c r="K1024" s="152"/>
      <c r="L1024" s="32">
        <f>F1024+I1024+J1024</f>
        <v>0</v>
      </c>
      <c r="M1024" s="32">
        <f>G1024+J1024</f>
        <v>0</v>
      </c>
      <c r="N1024" s="32">
        <f>H1024+K1024</f>
        <v>1000</v>
      </c>
      <c r="O1024" s="152"/>
      <c r="P1024" s="152"/>
      <c r="Q1024" s="152"/>
      <c r="R1024" s="32">
        <f>L1024+O1024+P1024</f>
        <v>0</v>
      </c>
      <c r="S1024" s="32">
        <f>M1024+P1024</f>
        <v>0</v>
      </c>
      <c r="T1024" s="32">
        <f>N1024+Q1024</f>
        <v>1000</v>
      </c>
      <c r="U1024" s="152"/>
      <c r="V1024" s="152"/>
      <c r="W1024" s="152"/>
      <c r="X1024" s="32">
        <f>R1024+U1024+V1024</f>
        <v>0</v>
      </c>
      <c r="Y1024" s="32">
        <f>S1024+V1024</f>
        <v>0</v>
      </c>
      <c r="Z1024" s="32">
        <f>T1024+W1024</f>
        <v>1000</v>
      </c>
      <c r="AA1024" s="152"/>
      <c r="AB1024" s="152"/>
      <c r="AC1024" s="152"/>
      <c r="AD1024" s="32">
        <f>X1024+AA1024+AB1024</f>
        <v>0</v>
      </c>
      <c r="AE1024" s="32">
        <f>Y1024+AB1024</f>
        <v>0</v>
      </c>
      <c r="AF1024" s="32">
        <f>Z1024+AC1024</f>
        <v>1000</v>
      </c>
      <c r="AG1024" s="32"/>
      <c r="AH1024" s="152"/>
      <c r="AI1024" s="152"/>
      <c r="AJ1024" s="152"/>
      <c r="AK1024" s="152"/>
      <c r="AL1024" s="32">
        <f>AD1024+AH1024+AI1024</f>
        <v>0</v>
      </c>
      <c r="AM1024" s="32">
        <f>AE1024+AI1024</f>
        <v>0</v>
      </c>
      <c r="AN1024" s="32">
        <f>AF1024+AJ1024</f>
        <v>1000</v>
      </c>
      <c r="AO1024" s="32">
        <f>AH1024+AK1024</f>
        <v>0</v>
      </c>
      <c r="AP1024" s="32"/>
      <c r="AQ1024" s="32"/>
      <c r="AR1024" s="32"/>
      <c r="AS1024" s="32"/>
      <c r="AT1024" s="32">
        <f>AL1024+AP1024+AQ1024</f>
        <v>0</v>
      </c>
      <c r="AU1024" s="32">
        <f>AM1024+AQ1024</f>
        <v>0</v>
      </c>
      <c r="AV1024" s="32">
        <f>AN1024+AR1024</f>
        <v>1000</v>
      </c>
      <c r="AW1024" s="32">
        <f>AP1024+AS1024</f>
        <v>0</v>
      </c>
    </row>
    <row r="1025" spans="1:49" s="12" customFormat="1" ht="99">
      <c r="A1025" s="42" t="s">
        <v>160</v>
      </c>
      <c r="B1025" s="46" t="s">
        <v>9</v>
      </c>
      <c r="C1025" s="46" t="s">
        <v>51</v>
      </c>
      <c r="D1025" s="46" t="s">
        <v>606</v>
      </c>
      <c r="E1025" s="46"/>
      <c r="F1025" s="32">
        <f t="shared" ref="F1025:U1026" si="1701">F1026</f>
        <v>0</v>
      </c>
      <c r="G1025" s="32">
        <f t="shared" si="1701"/>
        <v>0</v>
      </c>
      <c r="H1025" s="32">
        <f t="shared" si="1701"/>
        <v>50</v>
      </c>
      <c r="I1025" s="152">
        <f t="shared" si="1701"/>
        <v>0</v>
      </c>
      <c r="J1025" s="152">
        <f t="shared" si="1701"/>
        <v>0</v>
      </c>
      <c r="K1025" s="152">
        <f t="shared" si="1701"/>
        <v>0</v>
      </c>
      <c r="L1025" s="32">
        <f t="shared" si="1701"/>
        <v>0</v>
      </c>
      <c r="M1025" s="32">
        <f t="shared" si="1701"/>
        <v>0</v>
      </c>
      <c r="N1025" s="32">
        <f t="shared" si="1701"/>
        <v>50</v>
      </c>
      <c r="O1025" s="152">
        <f t="shared" si="1701"/>
        <v>0</v>
      </c>
      <c r="P1025" s="152">
        <f t="shared" si="1701"/>
        <v>0</v>
      </c>
      <c r="Q1025" s="152">
        <f t="shared" si="1701"/>
        <v>0</v>
      </c>
      <c r="R1025" s="32">
        <f t="shared" si="1701"/>
        <v>0</v>
      </c>
      <c r="S1025" s="32">
        <f t="shared" si="1701"/>
        <v>0</v>
      </c>
      <c r="T1025" s="32">
        <f t="shared" si="1701"/>
        <v>50</v>
      </c>
      <c r="U1025" s="152">
        <f t="shared" si="1701"/>
        <v>0</v>
      </c>
      <c r="V1025" s="152">
        <f t="shared" ref="U1025:AL1026" si="1702">V1026</f>
        <v>0</v>
      </c>
      <c r="W1025" s="152">
        <f t="shared" si="1702"/>
        <v>0</v>
      </c>
      <c r="X1025" s="32">
        <f t="shared" si="1702"/>
        <v>0</v>
      </c>
      <c r="Y1025" s="32">
        <f t="shared" si="1702"/>
        <v>0</v>
      </c>
      <c r="Z1025" s="32">
        <f t="shared" si="1702"/>
        <v>50</v>
      </c>
      <c r="AA1025" s="152">
        <f t="shared" si="1702"/>
        <v>0</v>
      </c>
      <c r="AB1025" s="152">
        <f t="shared" si="1702"/>
        <v>0</v>
      </c>
      <c r="AC1025" s="152">
        <f t="shared" si="1702"/>
        <v>0</v>
      </c>
      <c r="AD1025" s="32">
        <f t="shared" si="1702"/>
        <v>0</v>
      </c>
      <c r="AE1025" s="32">
        <f t="shared" si="1702"/>
        <v>0</v>
      </c>
      <c r="AF1025" s="32">
        <f t="shared" si="1702"/>
        <v>50</v>
      </c>
      <c r="AG1025" s="32"/>
      <c r="AH1025" s="152">
        <f t="shared" si="1702"/>
        <v>0</v>
      </c>
      <c r="AI1025" s="152">
        <f t="shared" si="1702"/>
        <v>0</v>
      </c>
      <c r="AJ1025" s="152">
        <f t="shared" si="1702"/>
        <v>0</v>
      </c>
      <c r="AK1025" s="152">
        <f t="shared" si="1702"/>
        <v>0</v>
      </c>
      <c r="AL1025" s="32">
        <f t="shared" si="1702"/>
        <v>0</v>
      </c>
      <c r="AM1025" s="32">
        <f t="shared" ref="AH1025:AW1026" si="1703">AM1026</f>
        <v>0</v>
      </c>
      <c r="AN1025" s="32">
        <f t="shared" si="1703"/>
        <v>50</v>
      </c>
      <c r="AO1025" s="32">
        <f t="shared" si="1703"/>
        <v>0</v>
      </c>
      <c r="AP1025" s="32">
        <f t="shared" si="1703"/>
        <v>0</v>
      </c>
      <c r="AQ1025" s="32">
        <f t="shared" si="1703"/>
        <v>0</v>
      </c>
      <c r="AR1025" s="32">
        <f t="shared" si="1703"/>
        <v>0</v>
      </c>
      <c r="AS1025" s="32">
        <f t="shared" si="1703"/>
        <v>0</v>
      </c>
      <c r="AT1025" s="32">
        <f t="shared" si="1703"/>
        <v>0</v>
      </c>
      <c r="AU1025" s="32">
        <f t="shared" si="1703"/>
        <v>0</v>
      </c>
      <c r="AV1025" s="32">
        <f t="shared" si="1703"/>
        <v>50</v>
      </c>
      <c r="AW1025" s="32">
        <f t="shared" si="1703"/>
        <v>0</v>
      </c>
    </row>
    <row r="1026" spans="1:49" s="12" customFormat="1" ht="33">
      <c r="A1026" s="70" t="s">
        <v>100</v>
      </c>
      <c r="B1026" s="46" t="s">
        <v>9</v>
      </c>
      <c r="C1026" s="46" t="s">
        <v>51</v>
      </c>
      <c r="D1026" s="46" t="s">
        <v>606</v>
      </c>
      <c r="E1026" s="46" t="s">
        <v>89</v>
      </c>
      <c r="F1026" s="32">
        <f t="shared" si="1701"/>
        <v>0</v>
      </c>
      <c r="G1026" s="32">
        <f t="shared" si="1701"/>
        <v>0</v>
      </c>
      <c r="H1026" s="32">
        <f t="shared" si="1701"/>
        <v>50</v>
      </c>
      <c r="I1026" s="152">
        <f t="shared" si="1701"/>
        <v>0</v>
      </c>
      <c r="J1026" s="152">
        <f t="shared" si="1701"/>
        <v>0</v>
      </c>
      <c r="K1026" s="152">
        <f t="shared" si="1701"/>
        <v>0</v>
      </c>
      <c r="L1026" s="32">
        <f t="shared" si="1701"/>
        <v>0</v>
      </c>
      <c r="M1026" s="32">
        <f t="shared" si="1701"/>
        <v>0</v>
      </c>
      <c r="N1026" s="32">
        <f t="shared" si="1701"/>
        <v>50</v>
      </c>
      <c r="O1026" s="152">
        <f t="shared" si="1701"/>
        <v>0</v>
      </c>
      <c r="P1026" s="152">
        <f t="shared" si="1701"/>
        <v>0</v>
      </c>
      <c r="Q1026" s="152">
        <f t="shared" si="1701"/>
        <v>0</v>
      </c>
      <c r="R1026" s="32">
        <f t="shared" si="1701"/>
        <v>0</v>
      </c>
      <c r="S1026" s="32">
        <f t="shared" si="1701"/>
        <v>0</v>
      </c>
      <c r="T1026" s="32">
        <f t="shared" si="1701"/>
        <v>50</v>
      </c>
      <c r="U1026" s="152">
        <f t="shared" si="1702"/>
        <v>0</v>
      </c>
      <c r="V1026" s="152">
        <f t="shared" si="1702"/>
        <v>0</v>
      </c>
      <c r="W1026" s="152">
        <f t="shared" si="1702"/>
        <v>0</v>
      </c>
      <c r="X1026" s="32">
        <f t="shared" si="1702"/>
        <v>0</v>
      </c>
      <c r="Y1026" s="32">
        <f t="shared" si="1702"/>
        <v>0</v>
      </c>
      <c r="Z1026" s="32">
        <f t="shared" si="1702"/>
        <v>50</v>
      </c>
      <c r="AA1026" s="152">
        <f t="shared" si="1702"/>
        <v>0</v>
      </c>
      <c r="AB1026" s="152">
        <f t="shared" si="1702"/>
        <v>0</v>
      </c>
      <c r="AC1026" s="152">
        <f t="shared" si="1702"/>
        <v>0</v>
      </c>
      <c r="AD1026" s="32">
        <f t="shared" si="1702"/>
        <v>0</v>
      </c>
      <c r="AE1026" s="32">
        <f t="shared" si="1702"/>
        <v>0</v>
      </c>
      <c r="AF1026" s="32">
        <f t="shared" si="1702"/>
        <v>50</v>
      </c>
      <c r="AG1026" s="32"/>
      <c r="AH1026" s="152">
        <f t="shared" si="1703"/>
        <v>0</v>
      </c>
      <c r="AI1026" s="152">
        <f t="shared" si="1703"/>
        <v>0</v>
      </c>
      <c r="AJ1026" s="152">
        <f t="shared" si="1703"/>
        <v>0</v>
      </c>
      <c r="AK1026" s="152">
        <f t="shared" si="1703"/>
        <v>0</v>
      </c>
      <c r="AL1026" s="32">
        <f t="shared" si="1703"/>
        <v>0</v>
      </c>
      <c r="AM1026" s="32">
        <f t="shared" si="1703"/>
        <v>0</v>
      </c>
      <c r="AN1026" s="32">
        <f t="shared" si="1703"/>
        <v>50</v>
      </c>
      <c r="AO1026" s="32">
        <f t="shared" si="1703"/>
        <v>0</v>
      </c>
      <c r="AP1026" s="32">
        <f t="shared" si="1703"/>
        <v>0</v>
      </c>
      <c r="AQ1026" s="32">
        <f t="shared" si="1703"/>
        <v>0</v>
      </c>
      <c r="AR1026" s="32">
        <f t="shared" si="1703"/>
        <v>0</v>
      </c>
      <c r="AS1026" s="32">
        <f t="shared" si="1703"/>
        <v>0</v>
      </c>
      <c r="AT1026" s="32">
        <f t="shared" si="1703"/>
        <v>0</v>
      </c>
      <c r="AU1026" s="32">
        <f t="shared" si="1703"/>
        <v>0</v>
      </c>
      <c r="AV1026" s="32">
        <f t="shared" si="1703"/>
        <v>50</v>
      </c>
      <c r="AW1026" s="32">
        <f t="shared" si="1703"/>
        <v>0</v>
      </c>
    </row>
    <row r="1027" spans="1:49" s="12" customFormat="1" ht="33">
      <c r="A1027" s="29" t="s">
        <v>197</v>
      </c>
      <c r="B1027" s="46" t="s">
        <v>9</v>
      </c>
      <c r="C1027" s="46" t="s">
        <v>51</v>
      </c>
      <c r="D1027" s="46" t="s">
        <v>606</v>
      </c>
      <c r="E1027" s="46" t="s">
        <v>196</v>
      </c>
      <c r="F1027" s="32"/>
      <c r="G1027" s="32"/>
      <c r="H1027" s="32">
        <v>50</v>
      </c>
      <c r="I1027" s="152"/>
      <c r="J1027" s="152"/>
      <c r="K1027" s="152"/>
      <c r="L1027" s="32">
        <f>F1027+I1027+J1027</f>
        <v>0</v>
      </c>
      <c r="M1027" s="32">
        <f>G1027+J1027</f>
        <v>0</v>
      </c>
      <c r="N1027" s="32">
        <f>H1027+K1027</f>
        <v>50</v>
      </c>
      <c r="O1027" s="152"/>
      <c r="P1027" s="152"/>
      <c r="Q1027" s="152"/>
      <c r="R1027" s="32">
        <f>L1027+O1027+P1027</f>
        <v>0</v>
      </c>
      <c r="S1027" s="32">
        <f>M1027+P1027</f>
        <v>0</v>
      </c>
      <c r="T1027" s="32">
        <f>N1027+Q1027</f>
        <v>50</v>
      </c>
      <c r="U1027" s="152"/>
      <c r="V1027" s="152"/>
      <c r="W1027" s="152"/>
      <c r="X1027" s="32">
        <f>R1027+U1027+V1027</f>
        <v>0</v>
      </c>
      <c r="Y1027" s="32">
        <f>S1027+V1027</f>
        <v>0</v>
      </c>
      <c r="Z1027" s="32">
        <f>T1027+W1027</f>
        <v>50</v>
      </c>
      <c r="AA1027" s="152"/>
      <c r="AB1027" s="152"/>
      <c r="AC1027" s="152"/>
      <c r="AD1027" s="32">
        <f>X1027+AA1027+AB1027</f>
        <v>0</v>
      </c>
      <c r="AE1027" s="32">
        <f>Y1027+AB1027</f>
        <v>0</v>
      </c>
      <c r="AF1027" s="32">
        <f>Z1027+AC1027</f>
        <v>50</v>
      </c>
      <c r="AG1027" s="32"/>
      <c r="AH1027" s="152"/>
      <c r="AI1027" s="152"/>
      <c r="AJ1027" s="152"/>
      <c r="AK1027" s="152"/>
      <c r="AL1027" s="32">
        <f>AD1027+AH1027+AI1027</f>
        <v>0</v>
      </c>
      <c r="AM1027" s="32">
        <f>AE1027+AI1027</f>
        <v>0</v>
      </c>
      <c r="AN1027" s="32">
        <f>AF1027+AJ1027</f>
        <v>50</v>
      </c>
      <c r="AO1027" s="32">
        <f>AH1027+AK1027</f>
        <v>0</v>
      </c>
      <c r="AP1027" s="32"/>
      <c r="AQ1027" s="32"/>
      <c r="AR1027" s="32"/>
      <c r="AS1027" s="32"/>
      <c r="AT1027" s="32">
        <f>AL1027+AP1027+AQ1027</f>
        <v>0</v>
      </c>
      <c r="AU1027" s="32">
        <f>AM1027+AQ1027</f>
        <v>0</v>
      </c>
      <c r="AV1027" s="32">
        <f>AN1027+AR1027</f>
        <v>50</v>
      </c>
      <c r="AW1027" s="32">
        <f>AP1027+AS1027</f>
        <v>0</v>
      </c>
    </row>
    <row r="1028" spans="1:49" s="12" customFormat="1" ht="82.5">
      <c r="A1028" s="70" t="s">
        <v>161</v>
      </c>
      <c r="B1028" s="46" t="s">
        <v>9</v>
      </c>
      <c r="C1028" s="46" t="s">
        <v>51</v>
      </c>
      <c r="D1028" s="46" t="s">
        <v>607</v>
      </c>
      <c r="E1028" s="46"/>
      <c r="F1028" s="32">
        <f t="shared" ref="F1028:U1029" si="1704">F1029</f>
        <v>0</v>
      </c>
      <c r="G1028" s="32">
        <f t="shared" si="1704"/>
        <v>0</v>
      </c>
      <c r="H1028" s="32">
        <f t="shared" si="1704"/>
        <v>636</v>
      </c>
      <c r="I1028" s="152">
        <f t="shared" si="1704"/>
        <v>0</v>
      </c>
      <c r="J1028" s="152">
        <f t="shared" si="1704"/>
        <v>0</v>
      </c>
      <c r="K1028" s="152">
        <f t="shared" si="1704"/>
        <v>0</v>
      </c>
      <c r="L1028" s="32">
        <f t="shared" si="1704"/>
        <v>0</v>
      </c>
      <c r="M1028" s="32">
        <f t="shared" si="1704"/>
        <v>0</v>
      </c>
      <c r="N1028" s="32">
        <f t="shared" si="1704"/>
        <v>636</v>
      </c>
      <c r="O1028" s="152">
        <f t="shared" si="1704"/>
        <v>0</v>
      </c>
      <c r="P1028" s="152">
        <f t="shared" si="1704"/>
        <v>0</v>
      </c>
      <c r="Q1028" s="152">
        <f t="shared" si="1704"/>
        <v>0</v>
      </c>
      <c r="R1028" s="32">
        <f t="shared" si="1704"/>
        <v>0</v>
      </c>
      <c r="S1028" s="32">
        <f t="shared" si="1704"/>
        <v>0</v>
      </c>
      <c r="T1028" s="32">
        <f t="shared" si="1704"/>
        <v>636</v>
      </c>
      <c r="U1028" s="152">
        <f t="shared" si="1704"/>
        <v>0</v>
      </c>
      <c r="V1028" s="152">
        <f t="shared" ref="U1028:AL1029" si="1705">V1029</f>
        <v>0</v>
      </c>
      <c r="W1028" s="152">
        <f t="shared" si="1705"/>
        <v>0</v>
      </c>
      <c r="X1028" s="32">
        <f t="shared" si="1705"/>
        <v>0</v>
      </c>
      <c r="Y1028" s="32">
        <f t="shared" si="1705"/>
        <v>0</v>
      </c>
      <c r="Z1028" s="32">
        <f t="shared" si="1705"/>
        <v>636</v>
      </c>
      <c r="AA1028" s="152">
        <f t="shared" si="1705"/>
        <v>0</v>
      </c>
      <c r="AB1028" s="152">
        <f t="shared" si="1705"/>
        <v>0</v>
      </c>
      <c r="AC1028" s="152">
        <f t="shared" si="1705"/>
        <v>0</v>
      </c>
      <c r="AD1028" s="32">
        <f t="shared" si="1705"/>
        <v>0</v>
      </c>
      <c r="AE1028" s="32">
        <f t="shared" si="1705"/>
        <v>0</v>
      </c>
      <c r="AF1028" s="32">
        <f t="shared" si="1705"/>
        <v>636</v>
      </c>
      <c r="AG1028" s="32"/>
      <c r="AH1028" s="152">
        <f t="shared" si="1705"/>
        <v>0</v>
      </c>
      <c r="AI1028" s="152">
        <f t="shared" si="1705"/>
        <v>0</v>
      </c>
      <c r="AJ1028" s="152">
        <f t="shared" si="1705"/>
        <v>0</v>
      </c>
      <c r="AK1028" s="152">
        <f t="shared" si="1705"/>
        <v>0</v>
      </c>
      <c r="AL1028" s="32">
        <f t="shared" si="1705"/>
        <v>0</v>
      </c>
      <c r="AM1028" s="32">
        <f t="shared" ref="AH1028:AW1029" si="1706">AM1029</f>
        <v>0</v>
      </c>
      <c r="AN1028" s="32">
        <f t="shared" si="1706"/>
        <v>636</v>
      </c>
      <c r="AO1028" s="32">
        <f t="shared" si="1706"/>
        <v>0</v>
      </c>
      <c r="AP1028" s="32">
        <f t="shared" si="1706"/>
        <v>0</v>
      </c>
      <c r="AQ1028" s="32">
        <f t="shared" si="1706"/>
        <v>0</v>
      </c>
      <c r="AR1028" s="32">
        <f t="shared" si="1706"/>
        <v>0</v>
      </c>
      <c r="AS1028" s="32">
        <f t="shared" si="1706"/>
        <v>0</v>
      </c>
      <c r="AT1028" s="32">
        <f t="shared" si="1706"/>
        <v>0</v>
      </c>
      <c r="AU1028" s="32">
        <f t="shared" si="1706"/>
        <v>0</v>
      </c>
      <c r="AV1028" s="32">
        <f t="shared" si="1706"/>
        <v>636</v>
      </c>
      <c r="AW1028" s="32">
        <f t="shared" si="1706"/>
        <v>0</v>
      </c>
    </row>
    <row r="1029" spans="1:49" s="12" customFormat="1" ht="33">
      <c r="A1029" s="70" t="s">
        <v>100</v>
      </c>
      <c r="B1029" s="46" t="s">
        <v>9</v>
      </c>
      <c r="C1029" s="46" t="s">
        <v>51</v>
      </c>
      <c r="D1029" s="46" t="s">
        <v>607</v>
      </c>
      <c r="E1029" s="46" t="s">
        <v>89</v>
      </c>
      <c r="F1029" s="32">
        <f t="shared" si="1704"/>
        <v>0</v>
      </c>
      <c r="G1029" s="32">
        <f t="shared" si="1704"/>
        <v>0</v>
      </c>
      <c r="H1029" s="32">
        <f t="shared" si="1704"/>
        <v>636</v>
      </c>
      <c r="I1029" s="152">
        <f t="shared" si="1704"/>
        <v>0</v>
      </c>
      <c r="J1029" s="152">
        <f t="shared" si="1704"/>
        <v>0</v>
      </c>
      <c r="K1029" s="152">
        <f t="shared" si="1704"/>
        <v>0</v>
      </c>
      <c r="L1029" s="32">
        <f t="shared" si="1704"/>
        <v>0</v>
      </c>
      <c r="M1029" s="32">
        <f t="shared" si="1704"/>
        <v>0</v>
      </c>
      <c r="N1029" s="32">
        <f t="shared" si="1704"/>
        <v>636</v>
      </c>
      <c r="O1029" s="152">
        <f t="shared" si="1704"/>
        <v>0</v>
      </c>
      <c r="P1029" s="152">
        <f t="shared" si="1704"/>
        <v>0</v>
      </c>
      <c r="Q1029" s="152">
        <f t="shared" si="1704"/>
        <v>0</v>
      </c>
      <c r="R1029" s="32">
        <f t="shared" si="1704"/>
        <v>0</v>
      </c>
      <c r="S1029" s="32">
        <f t="shared" si="1704"/>
        <v>0</v>
      </c>
      <c r="T1029" s="32">
        <f t="shared" si="1704"/>
        <v>636</v>
      </c>
      <c r="U1029" s="152">
        <f t="shared" si="1705"/>
        <v>0</v>
      </c>
      <c r="V1029" s="152">
        <f t="shared" si="1705"/>
        <v>0</v>
      </c>
      <c r="W1029" s="152">
        <f t="shared" si="1705"/>
        <v>0</v>
      </c>
      <c r="X1029" s="32">
        <f t="shared" si="1705"/>
        <v>0</v>
      </c>
      <c r="Y1029" s="32">
        <f t="shared" si="1705"/>
        <v>0</v>
      </c>
      <c r="Z1029" s="32">
        <f t="shared" si="1705"/>
        <v>636</v>
      </c>
      <c r="AA1029" s="152">
        <f t="shared" si="1705"/>
        <v>0</v>
      </c>
      <c r="AB1029" s="152">
        <f t="shared" si="1705"/>
        <v>0</v>
      </c>
      <c r="AC1029" s="152">
        <f t="shared" si="1705"/>
        <v>0</v>
      </c>
      <c r="AD1029" s="32">
        <f t="shared" si="1705"/>
        <v>0</v>
      </c>
      <c r="AE1029" s="32">
        <f t="shared" si="1705"/>
        <v>0</v>
      </c>
      <c r="AF1029" s="32">
        <f t="shared" si="1705"/>
        <v>636</v>
      </c>
      <c r="AG1029" s="32"/>
      <c r="AH1029" s="152">
        <f t="shared" si="1706"/>
        <v>0</v>
      </c>
      <c r="AI1029" s="152">
        <f t="shared" si="1706"/>
        <v>0</v>
      </c>
      <c r="AJ1029" s="152">
        <f t="shared" si="1706"/>
        <v>0</v>
      </c>
      <c r="AK1029" s="152">
        <f t="shared" si="1706"/>
        <v>0</v>
      </c>
      <c r="AL1029" s="32">
        <f t="shared" si="1706"/>
        <v>0</v>
      </c>
      <c r="AM1029" s="32">
        <f t="shared" si="1706"/>
        <v>0</v>
      </c>
      <c r="AN1029" s="32">
        <f t="shared" si="1706"/>
        <v>636</v>
      </c>
      <c r="AO1029" s="32">
        <f t="shared" si="1706"/>
        <v>0</v>
      </c>
      <c r="AP1029" s="32">
        <f t="shared" si="1706"/>
        <v>0</v>
      </c>
      <c r="AQ1029" s="32">
        <f t="shared" si="1706"/>
        <v>0</v>
      </c>
      <c r="AR1029" s="32">
        <f t="shared" si="1706"/>
        <v>0</v>
      </c>
      <c r="AS1029" s="32">
        <f t="shared" si="1706"/>
        <v>0</v>
      </c>
      <c r="AT1029" s="32">
        <f t="shared" si="1706"/>
        <v>0</v>
      </c>
      <c r="AU1029" s="32">
        <f t="shared" si="1706"/>
        <v>0</v>
      </c>
      <c r="AV1029" s="32">
        <f t="shared" si="1706"/>
        <v>636</v>
      </c>
      <c r="AW1029" s="32">
        <f t="shared" si="1706"/>
        <v>0</v>
      </c>
    </row>
    <row r="1030" spans="1:49" s="12" customFormat="1" ht="33">
      <c r="A1030" s="29" t="s">
        <v>197</v>
      </c>
      <c r="B1030" s="46" t="s">
        <v>9</v>
      </c>
      <c r="C1030" s="46" t="s">
        <v>51</v>
      </c>
      <c r="D1030" s="46" t="s">
        <v>607</v>
      </c>
      <c r="E1030" s="46" t="s">
        <v>196</v>
      </c>
      <c r="F1030" s="32"/>
      <c r="G1030" s="32"/>
      <c r="H1030" s="32">
        <v>636</v>
      </c>
      <c r="I1030" s="152"/>
      <c r="J1030" s="152"/>
      <c r="K1030" s="152"/>
      <c r="L1030" s="32">
        <f>F1030+I1030+J1030</f>
        <v>0</v>
      </c>
      <c r="M1030" s="32">
        <f>G1030+J1030</f>
        <v>0</v>
      </c>
      <c r="N1030" s="32">
        <f>H1030+K1030</f>
        <v>636</v>
      </c>
      <c r="O1030" s="152"/>
      <c r="P1030" s="152"/>
      <c r="Q1030" s="152"/>
      <c r="R1030" s="32">
        <f>L1030+O1030+P1030</f>
        <v>0</v>
      </c>
      <c r="S1030" s="32">
        <f>M1030+P1030</f>
        <v>0</v>
      </c>
      <c r="T1030" s="32">
        <f>N1030+Q1030</f>
        <v>636</v>
      </c>
      <c r="U1030" s="152"/>
      <c r="V1030" s="152"/>
      <c r="W1030" s="152"/>
      <c r="X1030" s="32">
        <f>R1030+U1030+V1030</f>
        <v>0</v>
      </c>
      <c r="Y1030" s="32">
        <f>S1030+V1030</f>
        <v>0</v>
      </c>
      <c r="Z1030" s="32">
        <f>T1030+W1030</f>
        <v>636</v>
      </c>
      <c r="AA1030" s="152"/>
      <c r="AB1030" s="152"/>
      <c r="AC1030" s="152"/>
      <c r="AD1030" s="32">
        <f>X1030+AA1030+AB1030</f>
        <v>0</v>
      </c>
      <c r="AE1030" s="32">
        <f>Y1030+AB1030</f>
        <v>0</v>
      </c>
      <c r="AF1030" s="32">
        <f>Z1030+AC1030</f>
        <v>636</v>
      </c>
      <c r="AG1030" s="32"/>
      <c r="AH1030" s="152"/>
      <c r="AI1030" s="152"/>
      <c r="AJ1030" s="152"/>
      <c r="AK1030" s="152"/>
      <c r="AL1030" s="32">
        <f>AD1030+AH1030+AI1030</f>
        <v>0</v>
      </c>
      <c r="AM1030" s="32">
        <f>AE1030+AI1030</f>
        <v>0</v>
      </c>
      <c r="AN1030" s="32">
        <f>AF1030+AJ1030</f>
        <v>636</v>
      </c>
      <c r="AO1030" s="32">
        <f>AH1030+AK1030</f>
        <v>0</v>
      </c>
      <c r="AP1030" s="32"/>
      <c r="AQ1030" s="32"/>
      <c r="AR1030" s="32"/>
      <c r="AS1030" s="32"/>
      <c r="AT1030" s="32">
        <f>AL1030+AP1030+AQ1030</f>
        <v>0</v>
      </c>
      <c r="AU1030" s="32">
        <f>AM1030+AQ1030</f>
        <v>0</v>
      </c>
      <c r="AV1030" s="32">
        <f>AN1030+AR1030</f>
        <v>636</v>
      </c>
      <c r="AW1030" s="32">
        <f>AP1030+AS1030</f>
        <v>0</v>
      </c>
    </row>
    <row r="1031" spans="1:49" s="12" customFormat="1" ht="132">
      <c r="A1031" s="70" t="s">
        <v>162</v>
      </c>
      <c r="B1031" s="46" t="s">
        <v>9</v>
      </c>
      <c r="C1031" s="46" t="s">
        <v>51</v>
      </c>
      <c r="D1031" s="46" t="s">
        <v>608</v>
      </c>
      <c r="E1031" s="46"/>
      <c r="F1031" s="32">
        <f t="shared" ref="F1031:U1032" si="1707">F1032</f>
        <v>0</v>
      </c>
      <c r="G1031" s="32">
        <f t="shared" si="1707"/>
        <v>0</v>
      </c>
      <c r="H1031" s="32">
        <f t="shared" si="1707"/>
        <v>12</v>
      </c>
      <c r="I1031" s="152">
        <f t="shared" si="1707"/>
        <v>0</v>
      </c>
      <c r="J1031" s="152">
        <f t="shared" si="1707"/>
        <v>0</v>
      </c>
      <c r="K1031" s="152">
        <f t="shared" si="1707"/>
        <v>0</v>
      </c>
      <c r="L1031" s="32">
        <f t="shared" si="1707"/>
        <v>0</v>
      </c>
      <c r="M1031" s="32">
        <f t="shared" si="1707"/>
        <v>0</v>
      </c>
      <c r="N1031" s="32">
        <f t="shared" si="1707"/>
        <v>12</v>
      </c>
      <c r="O1031" s="152">
        <f t="shared" si="1707"/>
        <v>0</v>
      </c>
      <c r="P1031" s="152">
        <f t="shared" si="1707"/>
        <v>0</v>
      </c>
      <c r="Q1031" s="152">
        <f t="shared" si="1707"/>
        <v>0</v>
      </c>
      <c r="R1031" s="32">
        <f t="shared" si="1707"/>
        <v>0</v>
      </c>
      <c r="S1031" s="32">
        <f t="shared" si="1707"/>
        <v>0</v>
      </c>
      <c r="T1031" s="32">
        <f t="shared" si="1707"/>
        <v>12</v>
      </c>
      <c r="U1031" s="152">
        <f t="shared" si="1707"/>
        <v>0</v>
      </c>
      <c r="V1031" s="152">
        <f t="shared" ref="U1031:AL1032" si="1708">V1032</f>
        <v>0</v>
      </c>
      <c r="W1031" s="152">
        <f t="shared" si="1708"/>
        <v>0</v>
      </c>
      <c r="X1031" s="32">
        <f t="shared" si="1708"/>
        <v>0</v>
      </c>
      <c r="Y1031" s="32">
        <f t="shared" si="1708"/>
        <v>0</v>
      </c>
      <c r="Z1031" s="32">
        <f t="shared" si="1708"/>
        <v>12</v>
      </c>
      <c r="AA1031" s="152">
        <f t="shared" si="1708"/>
        <v>0</v>
      </c>
      <c r="AB1031" s="152">
        <f t="shared" si="1708"/>
        <v>0</v>
      </c>
      <c r="AC1031" s="152">
        <f t="shared" si="1708"/>
        <v>0</v>
      </c>
      <c r="AD1031" s="32">
        <f t="shared" si="1708"/>
        <v>0</v>
      </c>
      <c r="AE1031" s="32">
        <f t="shared" si="1708"/>
        <v>0</v>
      </c>
      <c r="AF1031" s="32">
        <f t="shared" si="1708"/>
        <v>12</v>
      </c>
      <c r="AG1031" s="32"/>
      <c r="AH1031" s="152">
        <f t="shared" si="1708"/>
        <v>0</v>
      </c>
      <c r="AI1031" s="152">
        <f t="shared" si="1708"/>
        <v>0</v>
      </c>
      <c r="AJ1031" s="152">
        <f t="shared" si="1708"/>
        <v>0</v>
      </c>
      <c r="AK1031" s="152">
        <f t="shared" si="1708"/>
        <v>0</v>
      </c>
      <c r="AL1031" s="32">
        <f t="shared" si="1708"/>
        <v>0</v>
      </c>
      <c r="AM1031" s="32">
        <f t="shared" ref="AH1031:AW1032" si="1709">AM1032</f>
        <v>0</v>
      </c>
      <c r="AN1031" s="32">
        <f t="shared" si="1709"/>
        <v>12</v>
      </c>
      <c r="AO1031" s="32">
        <f t="shared" si="1709"/>
        <v>0</v>
      </c>
      <c r="AP1031" s="32">
        <f t="shared" si="1709"/>
        <v>0</v>
      </c>
      <c r="AQ1031" s="32">
        <f t="shared" si="1709"/>
        <v>0</v>
      </c>
      <c r="AR1031" s="32">
        <f t="shared" si="1709"/>
        <v>0</v>
      </c>
      <c r="AS1031" s="32">
        <f t="shared" si="1709"/>
        <v>0</v>
      </c>
      <c r="AT1031" s="32">
        <f t="shared" si="1709"/>
        <v>0</v>
      </c>
      <c r="AU1031" s="32">
        <f t="shared" si="1709"/>
        <v>0</v>
      </c>
      <c r="AV1031" s="32">
        <f t="shared" si="1709"/>
        <v>12</v>
      </c>
      <c r="AW1031" s="32">
        <f t="shared" si="1709"/>
        <v>0</v>
      </c>
    </row>
    <row r="1032" spans="1:49" s="12" customFormat="1" ht="33">
      <c r="A1032" s="49" t="s">
        <v>100</v>
      </c>
      <c r="B1032" s="46" t="s">
        <v>9</v>
      </c>
      <c r="C1032" s="46" t="s">
        <v>51</v>
      </c>
      <c r="D1032" s="46" t="s">
        <v>608</v>
      </c>
      <c r="E1032" s="46" t="s">
        <v>89</v>
      </c>
      <c r="F1032" s="32">
        <f t="shared" si="1707"/>
        <v>0</v>
      </c>
      <c r="G1032" s="32">
        <f t="shared" si="1707"/>
        <v>0</v>
      </c>
      <c r="H1032" s="32">
        <f t="shared" si="1707"/>
        <v>12</v>
      </c>
      <c r="I1032" s="152">
        <f t="shared" si="1707"/>
        <v>0</v>
      </c>
      <c r="J1032" s="152">
        <f t="shared" si="1707"/>
        <v>0</v>
      </c>
      <c r="K1032" s="152">
        <f t="shared" si="1707"/>
        <v>0</v>
      </c>
      <c r="L1032" s="32">
        <f t="shared" si="1707"/>
        <v>0</v>
      </c>
      <c r="M1032" s="32">
        <f t="shared" si="1707"/>
        <v>0</v>
      </c>
      <c r="N1032" s="32">
        <f t="shared" si="1707"/>
        <v>12</v>
      </c>
      <c r="O1032" s="152">
        <f t="shared" si="1707"/>
        <v>0</v>
      </c>
      <c r="P1032" s="152">
        <f t="shared" si="1707"/>
        <v>0</v>
      </c>
      <c r="Q1032" s="152">
        <f t="shared" si="1707"/>
        <v>0</v>
      </c>
      <c r="R1032" s="32">
        <f t="shared" si="1707"/>
        <v>0</v>
      </c>
      <c r="S1032" s="32">
        <f t="shared" si="1707"/>
        <v>0</v>
      </c>
      <c r="T1032" s="32">
        <f t="shared" si="1707"/>
        <v>12</v>
      </c>
      <c r="U1032" s="152">
        <f t="shared" si="1708"/>
        <v>0</v>
      </c>
      <c r="V1032" s="152">
        <f t="shared" si="1708"/>
        <v>0</v>
      </c>
      <c r="W1032" s="152">
        <f t="shared" si="1708"/>
        <v>0</v>
      </c>
      <c r="X1032" s="32">
        <f t="shared" si="1708"/>
        <v>0</v>
      </c>
      <c r="Y1032" s="32">
        <f t="shared" si="1708"/>
        <v>0</v>
      </c>
      <c r="Z1032" s="32">
        <f t="shared" si="1708"/>
        <v>12</v>
      </c>
      <c r="AA1032" s="152">
        <f t="shared" si="1708"/>
        <v>0</v>
      </c>
      <c r="AB1032" s="152">
        <f t="shared" si="1708"/>
        <v>0</v>
      </c>
      <c r="AC1032" s="152">
        <f t="shared" si="1708"/>
        <v>0</v>
      </c>
      <c r="AD1032" s="32">
        <f t="shared" si="1708"/>
        <v>0</v>
      </c>
      <c r="AE1032" s="32">
        <f t="shared" si="1708"/>
        <v>0</v>
      </c>
      <c r="AF1032" s="32">
        <f t="shared" si="1708"/>
        <v>12</v>
      </c>
      <c r="AG1032" s="32"/>
      <c r="AH1032" s="152">
        <f t="shared" si="1709"/>
        <v>0</v>
      </c>
      <c r="AI1032" s="152">
        <f t="shared" si="1709"/>
        <v>0</v>
      </c>
      <c r="AJ1032" s="152">
        <f t="shared" si="1709"/>
        <v>0</v>
      </c>
      <c r="AK1032" s="152">
        <f t="shared" si="1709"/>
        <v>0</v>
      </c>
      <c r="AL1032" s="32">
        <f t="shared" si="1709"/>
        <v>0</v>
      </c>
      <c r="AM1032" s="32">
        <f t="shared" si="1709"/>
        <v>0</v>
      </c>
      <c r="AN1032" s="32">
        <f t="shared" si="1709"/>
        <v>12</v>
      </c>
      <c r="AO1032" s="32">
        <f t="shared" si="1709"/>
        <v>0</v>
      </c>
      <c r="AP1032" s="32">
        <f t="shared" si="1709"/>
        <v>0</v>
      </c>
      <c r="AQ1032" s="32">
        <f t="shared" si="1709"/>
        <v>0</v>
      </c>
      <c r="AR1032" s="32">
        <f t="shared" si="1709"/>
        <v>0</v>
      </c>
      <c r="AS1032" s="32">
        <f t="shared" si="1709"/>
        <v>0</v>
      </c>
      <c r="AT1032" s="32">
        <f t="shared" si="1709"/>
        <v>0</v>
      </c>
      <c r="AU1032" s="32">
        <f t="shared" si="1709"/>
        <v>0</v>
      </c>
      <c r="AV1032" s="32">
        <f t="shared" si="1709"/>
        <v>12</v>
      </c>
      <c r="AW1032" s="32">
        <f t="shared" si="1709"/>
        <v>0</v>
      </c>
    </row>
    <row r="1033" spans="1:49" s="12" customFormat="1" ht="33">
      <c r="A1033" s="29" t="s">
        <v>197</v>
      </c>
      <c r="B1033" s="46" t="s">
        <v>9</v>
      </c>
      <c r="C1033" s="46" t="s">
        <v>51</v>
      </c>
      <c r="D1033" s="46" t="s">
        <v>608</v>
      </c>
      <c r="E1033" s="46" t="s">
        <v>196</v>
      </c>
      <c r="F1033" s="32"/>
      <c r="G1033" s="32"/>
      <c r="H1033" s="32">
        <v>12</v>
      </c>
      <c r="I1033" s="152"/>
      <c r="J1033" s="152"/>
      <c r="K1033" s="152"/>
      <c r="L1033" s="32">
        <f>F1033+I1033+J1033</f>
        <v>0</v>
      </c>
      <c r="M1033" s="32">
        <f>G1033+J1033</f>
        <v>0</v>
      </c>
      <c r="N1033" s="32">
        <f>H1033+K1033</f>
        <v>12</v>
      </c>
      <c r="O1033" s="152"/>
      <c r="P1033" s="152"/>
      <c r="Q1033" s="152"/>
      <c r="R1033" s="32">
        <f>L1033+O1033+P1033</f>
        <v>0</v>
      </c>
      <c r="S1033" s="32">
        <f>M1033+P1033</f>
        <v>0</v>
      </c>
      <c r="T1033" s="32">
        <f>N1033+Q1033</f>
        <v>12</v>
      </c>
      <c r="U1033" s="152"/>
      <c r="V1033" s="152"/>
      <c r="W1033" s="152"/>
      <c r="X1033" s="32">
        <f>R1033+U1033+V1033</f>
        <v>0</v>
      </c>
      <c r="Y1033" s="32">
        <f>S1033+V1033</f>
        <v>0</v>
      </c>
      <c r="Z1033" s="32">
        <f>T1033+W1033</f>
        <v>12</v>
      </c>
      <c r="AA1033" s="152"/>
      <c r="AB1033" s="152"/>
      <c r="AC1033" s="152"/>
      <c r="AD1033" s="32">
        <f>X1033+AA1033+AB1033</f>
        <v>0</v>
      </c>
      <c r="AE1033" s="32">
        <f>Y1033+AB1033</f>
        <v>0</v>
      </c>
      <c r="AF1033" s="32">
        <f>Z1033+AC1033</f>
        <v>12</v>
      </c>
      <c r="AG1033" s="32"/>
      <c r="AH1033" s="152"/>
      <c r="AI1033" s="152"/>
      <c r="AJ1033" s="152"/>
      <c r="AK1033" s="152"/>
      <c r="AL1033" s="32">
        <f>AD1033+AH1033+AI1033</f>
        <v>0</v>
      </c>
      <c r="AM1033" s="32">
        <f>AE1033+AI1033</f>
        <v>0</v>
      </c>
      <c r="AN1033" s="32">
        <f>AF1033+AJ1033</f>
        <v>12</v>
      </c>
      <c r="AO1033" s="32">
        <f>AH1033+AK1033</f>
        <v>0</v>
      </c>
      <c r="AP1033" s="32"/>
      <c r="AQ1033" s="32"/>
      <c r="AR1033" s="32"/>
      <c r="AS1033" s="32"/>
      <c r="AT1033" s="32">
        <f>AL1033+AP1033+AQ1033</f>
        <v>0</v>
      </c>
      <c r="AU1033" s="32">
        <f>AM1033+AQ1033</f>
        <v>0</v>
      </c>
      <c r="AV1033" s="32">
        <f>AN1033+AR1033</f>
        <v>12</v>
      </c>
      <c r="AW1033" s="32">
        <f>AP1033+AS1033</f>
        <v>0</v>
      </c>
    </row>
    <row r="1034" spans="1:49" s="12" customFormat="1" ht="246" customHeight="1">
      <c r="A1034" s="70" t="s">
        <v>163</v>
      </c>
      <c r="B1034" s="46" t="s">
        <v>9</v>
      </c>
      <c r="C1034" s="46" t="s">
        <v>51</v>
      </c>
      <c r="D1034" s="46" t="s">
        <v>609</v>
      </c>
      <c r="E1034" s="46"/>
      <c r="F1034" s="32">
        <f t="shared" ref="F1034:U1035" si="1710">F1035</f>
        <v>0</v>
      </c>
      <c r="G1034" s="32">
        <f t="shared" si="1710"/>
        <v>0</v>
      </c>
      <c r="H1034" s="32">
        <f t="shared" si="1710"/>
        <v>9</v>
      </c>
      <c r="I1034" s="152">
        <f t="shared" si="1710"/>
        <v>0</v>
      </c>
      <c r="J1034" s="152">
        <f t="shared" si="1710"/>
        <v>0</v>
      </c>
      <c r="K1034" s="152">
        <f t="shared" si="1710"/>
        <v>0</v>
      </c>
      <c r="L1034" s="32">
        <f t="shared" si="1710"/>
        <v>0</v>
      </c>
      <c r="M1034" s="32">
        <f t="shared" si="1710"/>
        <v>0</v>
      </c>
      <c r="N1034" s="32">
        <f t="shared" si="1710"/>
        <v>9</v>
      </c>
      <c r="O1034" s="152">
        <f t="shared" si="1710"/>
        <v>0</v>
      </c>
      <c r="P1034" s="152">
        <f t="shared" si="1710"/>
        <v>0</v>
      </c>
      <c r="Q1034" s="152">
        <f t="shared" si="1710"/>
        <v>0</v>
      </c>
      <c r="R1034" s="32">
        <f t="shared" si="1710"/>
        <v>0</v>
      </c>
      <c r="S1034" s="32">
        <f t="shared" si="1710"/>
        <v>0</v>
      </c>
      <c r="T1034" s="32">
        <f t="shared" si="1710"/>
        <v>9</v>
      </c>
      <c r="U1034" s="152">
        <f t="shared" si="1710"/>
        <v>0</v>
      </c>
      <c r="V1034" s="152">
        <f t="shared" ref="U1034:AL1035" si="1711">V1035</f>
        <v>0</v>
      </c>
      <c r="W1034" s="152">
        <f t="shared" si="1711"/>
        <v>0</v>
      </c>
      <c r="X1034" s="32">
        <f t="shared" si="1711"/>
        <v>0</v>
      </c>
      <c r="Y1034" s="32">
        <f t="shared" si="1711"/>
        <v>0</v>
      </c>
      <c r="Z1034" s="32">
        <f t="shared" si="1711"/>
        <v>9</v>
      </c>
      <c r="AA1034" s="152">
        <f t="shared" si="1711"/>
        <v>0</v>
      </c>
      <c r="AB1034" s="152">
        <f t="shared" si="1711"/>
        <v>0</v>
      </c>
      <c r="AC1034" s="152">
        <f t="shared" si="1711"/>
        <v>0</v>
      </c>
      <c r="AD1034" s="32">
        <f t="shared" si="1711"/>
        <v>0</v>
      </c>
      <c r="AE1034" s="32">
        <f t="shared" si="1711"/>
        <v>0</v>
      </c>
      <c r="AF1034" s="32">
        <f t="shared" si="1711"/>
        <v>9</v>
      </c>
      <c r="AG1034" s="32"/>
      <c r="AH1034" s="152">
        <f t="shared" si="1711"/>
        <v>0</v>
      </c>
      <c r="AI1034" s="152">
        <f t="shared" si="1711"/>
        <v>0</v>
      </c>
      <c r="AJ1034" s="152">
        <f t="shared" si="1711"/>
        <v>0</v>
      </c>
      <c r="AK1034" s="152">
        <f t="shared" si="1711"/>
        <v>0</v>
      </c>
      <c r="AL1034" s="32">
        <f t="shared" si="1711"/>
        <v>0</v>
      </c>
      <c r="AM1034" s="32">
        <f t="shared" ref="AH1034:AW1035" si="1712">AM1035</f>
        <v>0</v>
      </c>
      <c r="AN1034" s="32">
        <f t="shared" si="1712"/>
        <v>9</v>
      </c>
      <c r="AO1034" s="32">
        <f t="shared" si="1712"/>
        <v>0</v>
      </c>
      <c r="AP1034" s="32">
        <f t="shared" si="1712"/>
        <v>0</v>
      </c>
      <c r="AQ1034" s="32">
        <f t="shared" si="1712"/>
        <v>0</v>
      </c>
      <c r="AR1034" s="32">
        <f t="shared" si="1712"/>
        <v>0</v>
      </c>
      <c r="AS1034" s="32">
        <f t="shared" si="1712"/>
        <v>0</v>
      </c>
      <c r="AT1034" s="32">
        <f t="shared" si="1712"/>
        <v>0</v>
      </c>
      <c r="AU1034" s="32">
        <f t="shared" si="1712"/>
        <v>0</v>
      </c>
      <c r="AV1034" s="32">
        <f t="shared" si="1712"/>
        <v>9</v>
      </c>
      <c r="AW1034" s="32">
        <f t="shared" si="1712"/>
        <v>0</v>
      </c>
    </row>
    <row r="1035" spans="1:49" s="12" customFormat="1" ht="33">
      <c r="A1035" s="49" t="s">
        <v>100</v>
      </c>
      <c r="B1035" s="46" t="s">
        <v>9</v>
      </c>
      <c r="C1035" s="46" t="s">
        <v>51</v>
      </c>
      <c r="D1035" s="46" t="s">
        <v>609</v>
      </c>
      <c r="E1035" s="46" t="s">
        <v>89</v>
      </c>
      <c r="F1035" s="32">
        <f t="shared" si="1710"/>
        <v>0</v>
      </c>
      <c r="G1035" s="32">
        <f t="shared" si="1710"/>
        <v>0</v>
      </c>
      <c r="H1035" s="32">
        <f t="shared" si="1710"/>
        <v>9</v>
      </c>
      <c r="I1035" s="152">
        <f t="shared" si="1710"/>
        <v>0</v>
      </c>
      <c r="J1035" s="152">
        <f t="shared" si="1710"/>
        <v>0</v>
      </c>
      <c r="K1035" s="152">
        <f t="shared" si="1710"/>
        <v>0</v>
      </c>
      <c r="L1035" s="32">
        <f t="shared" si="1710"/>
        <v>0</v>
      </c>
      <c r="M1035" s="32">
        <f t="shared" si="1710"/>
        <v>0</v>
      </c>
      <c r="N1035" s="32">
        <f t="shared" si="1710"/>
        <v>9</v>
      </c>
      <c r="O1035" s="152">
        <f t="shared" si="1710"/>
        <v>0</v>
      </c>
      <c r="P1035" s="152">
        <f t="shared" si="1710"/>
        <v>0</v>
      </c>
      <c r="Q1035" s="152">
        <f t="shared" si="1710"/>
        <v>0</v>
      </c>
      <c r="R1035" s="32">
        <f t="shared" si="1710"/>
        <v>0</v>
      </c>
      <c r="S1035" s="32">
        <f t="shared" si="1710"/>
        <v>0</v>
      </c>
      <c r="T1035" s="32">
        <f t="shared" si="1710"/>
        <v>9</v>
      </c>
      <c r="U1035" s="152">
        <f t="shared" si="1711"/>
        <v>0</v>
      </c>
      <c r="V1035" s="152">
        <f t="shared" si="1711"/>
        <v>0</v>
      </c>
      <c r="W1035" s="152">
        <f t="shared" si="1711"/>
        <v>0</v>
      </c>
      <c r="X1035" s="32">
        <f t="shared" si="1711"/>
        <v>0</v>
      </c>
      <c r="Y1035" s="32">
        <f t="shared" si="1711"/>
        <v>0</v>
      </c>
      <c r="Z1035" s="32">
        <f t="shared" si="1711"/>
        <v>9</v>
      </c>
      <c r="AA1035" s="152">
        <f t="shared" si="1711"/>
        <v>0</v>
      </c>
      <c r="AB1035" s="152">
        <f t="shared" si="1711"/>
        <v>0</v>
      </c>
      <c r="AC1035" s="152">
        <f t="shared" si="1711"/>
        <v>0</v>
      </c>
      <c r="AD1035" s="32">
        <f t="shared" si="1711"/>
        <v>0</v>
      </c>
      <c r="AE1035" s="32">
        <f t="shared" si="1711"/>
        <v>0</v>
      </c>
      <c r="AF1035" s="32">
        <f t="shared" si="1711"/>
        <v>9</v>
      </c>
      <c r="AG1035" s="32"/>
      <c r="AH1035" s="152">
        <f t="shared" si="1712"/>
        <v>0</v>
      </c>
      <c r="AI1035" s="152">
        <f t="shared" si="1712"/>
        <v>0</v>
      </c>
      <c r="AJ1035" s="152">
        <f t="shared" si="1712"/>
        <v>0</v>
      </c>
      <c r="AK1035" s="152">
        <f t="shared" si="1712"/>
        <v>0</v>
      </c>
      <c r="AL1035" s="32">
        <f t="shared" si="1712"/>
        <v>0</v>
      </c>
      <c r="AM1035" s="32">
        <f t="shared" si="1712"/>
        <v>0</v>
      </c>
      <c r="AN1035" s="32">
        <f t="shared" si="1712"/>
        <v>9</v>
      </c>
      <c r="AO1035" s="32">
        <f t="shared" si="1712"/>
        <v>0</v>
      </c>
      <c r="AP1035" s="32">
        <f t="shared" si="1712"/>
        <v>0</v>
      </c>
      <c r="AQ1035" s="32">
        <f t="shared" si="1712"/>
        <v>0</v>
      </c>
      <c r="AR1035" s="32">
        <f t="shared" si="1712"/>
        <v>0</v>
      </c>
      <c r="AS1035" s="32">
        <f t="shared" si="1712"/>
        <v>0</v>
      </c>
      <c r="AT1035" s="32">
        <f t="shared" si="1712"/>
        <v>0</v>
      </c>
      <c r="AU1035" s="32">
        <f t="shared" si="1712"/>
        <v>0</v>
      </c>
      <c r="AV1035" s="32">
        <f t="shared" si="1712"/>
        <v>9</v>
      </c>
      <c r="AW1035" s="32">
        <f t="shared" si="1712"/>
        <v>0</v>
      </c>
    </row>
    <row r="1036" spans="1:49" s="12" customFormat="1" ht="33">
      <c r="A1036" s="29" t="s">
        <v>197</v>
      </c>
      <c r="B1036" s="46" t="s">
        <v>9</v>
      </c>
      <c r="C1036" s="46" t="s">
        <v>51</v>
      </c>
      <c r="D1036" s="46" t="s">
        <v>609</v>
      </c>
      <c r="E1036" s="46" t="s">
        <v>196</v>
      </c>
      <c r="F1036" s="32"/>
      <c r="G1036" s="32"/>
      <c r="H1036" s="32">
        <v>9</v>
      </c>
      <c r="I1036" s="152"/>
      <c r="J1036" s="152"/>
      <c r="K1036" s="152"/>
      <c r="L1036" s="32">
        <f>F1036+I1036+J1036</f>
        <v>0</v>
      </c>
      <c r="M1036" s="32">
        <f>G1036+J1036</f>
        <v>0</v>
      </c>
      <c r="N1036" s="32">
        <f>H1036+K1036</f>
        <v>9</v>
      </c>
      <c r="O1036" s="152"/>
      <c r="P1036" s="152"/>
      <c r="Q1036" s="152"/>
      <c r="R1036" s="32">
        <f>L1036+O1036+P1036</f>
        <v>0</v>
      </c>
      <c r="S1036" s="32">
        <f>M1036+P1036</f>
        <v>0</v>
      </c>
      <c r="T1036" s="32">
        <f>N1036+Q1036</f>
        <v>9</v>
      </c>
      <c r="U1036" s="152"/>
      <c r="V1036" s="152"/>
      <c r="W1036" s="152"/>
      <c r="X1036" s="32">
        <f>R1036+U1036+V1036</f>
        <v>0</v>
      </c>
      <c r="Y1036" s="32">
        <f>S1036+V1036</f>
        <v>0</v>
      </c>
      <c r="Z1036" s="32">
        <f>T1036+W1036</f>
        <v>9</v>
      </c>
      <c r="AA1036" s="152"/>
      <c r="AB1036" s="152"/>
      <c r="AC1036" s="152"/>
      <c r="AD1036" s="32">
        <f>X1036+AA1036+AB1036</f>
        <v>0</v>
      </c>
      <c r="AE1036" s="32">
        <f>Y1036+AB1036</f>
        <v>0</v>
      </c>
      <c r="AF1036" s="32">
        <f>Z1036+AC1036</f>
        <v>9</v>
      </c>
      <c r="AG1036" s="32"/>
      <c r="AH1036" s="152"/>
      <c r="AI1036" s="152"/>
      <c r="AJ1036" s="152"/>
      <c r="AK1036" s="152"/>
      <c r="AL1036" s="32">
        <f>AD1036+AH1036+AI1036</f>
        <v>0</v>
      </c>
      <c r="AM1036" s="32">
        <f>AE1036+AI1036</f>
        <v>0</v>
      </c>
      <c r="AN1036" s="32">
        <f>AF1036+AJ1036</f>
        <v>9</v>
      </c>
      <c r="AO1036" s="32">
        <f>AH1036+AK1036</f>
        <v>0</v>
      </c>
      <c r="AP1036" s="32"/>
      <c r="AQ1036" s="32"/>
      <c r="AR1036" s="32"/>
      <c r="AS1036" s="32"/>
      <c r="AT1036" s="32">
        <f>AL1036+AP1036+AQ1036</f>
        <v>0</v>
      </c>
      <c r="AU1036" s="32">
        <f>AM1036+AQ1036</f>
        <v>0</v>
      </c>
      <c r="AV1036" s="32">
        <f>AN1036+AR1036</f>
        <v>9</v>
      </c>
      <c r="AW1036" s="32">
        <f>AP1036+AS1036</f>
        <v>0</v>
      </c>
    </row>
    <row r="1037" spans="1:49" s="12" customFormat="1" ht="99">
      <c r="A1037" s="49" t="s">
        <v>586</v>
      </c>
      <c r="B1037" s="30" t="s">
        <v>9</v>
      </c>
      <c r="C1037" s="30" t="s">
        <v>51</v>
      </c>
      <c r="D1037" s="41" t="s">
        <v>472</v>
      </c>
      <c r="E1037" s="30"/>
      <c r="F1037" s="32">
        <f t="shared" ref="F1037:U1038" si="1713">F1038</f>
        <v>0</v>
      </c>
      <c r="G1037" s="32">
        <f t="shared" si="1713"/>
        <v>0</v>
      </c>
      <c r="H1037" s="32">
        <f t="shared" si="1713"/>
        <v>60</v>
      </c>
      <c r="I1037" s="152">
        <f t="shared" si="1713"/>
        <v>0</v>
      </c>
      <c r="J1037" s="152">
        <f t="shared" si="1713"/>
        <v>0</v>
      </c>
      <c r="K1037" s="152">
        <f t="shared" si="1713"/>
        <v>0</v>
      </c>
      <c r="L1037" s="32">
        <f t="shared" si="1713"/>
        <v>0</v>
      </c>
      <c r="M1037" s="32">
        <f t="shared" si="1713"/>
        <v>0</v>
      </c>
      <c r="N1037" s="32">
        <f t="shared" si="1713"/>
        <v>60</v>
      </c>
      <c r="O1037" s="152">
        <f t="shared" si="1713"/>
        <v>0</v>
      </c>
      <c r="P1037" s="152">
        <f t="shared" si="1713"/>
        <v>0</v>
      </c>
      <c r="Q1037" s="152">
        <f t="shared" si="1713"/>
        <v>0</v>
      </c>
      <c r="R1037" s="32">
        <f t="shared" si="1713"/>
        <v>0</v>
      </c>
      <c r="S1037" s="32">
        <f t="shared" si="1713"/>
        <v>0</v>
      </c>
      <c r="T1037" s="32">
        <f t="shared" si="1713"/>
        <v>60</v>
      </c>
      <c r="U1037" s="152">
        <f t="shared" si="1713"/>
        <v>0</v>
      </c>
      <c r="V1037" s="152">
        <f t="shared" ref="U1037:AL1038" si="1714">V1038</f>
        <v>0</v>
      </c>
      <c r="W1037" s="152">
        <f t="shared" si="1714"/>
        <v>0</v>
      </c>
      <c r="X1037" s="32">
        <f t="shared" si="1714"/>
        <v>0</v>
      </c>
      <c r="Y1037" s="32">
        <f t="shared" si="1714"/>
        <v>0</v>
      </c>
      <c r="Z1037" s="32">
        <f t="shared" si="1714"/>
        <v>60</v>
      </c>
      <c r="AA1037" s="152">
        <f t="shared" si="1714"/>
        <v>0</v>
      </c>
      <c r="AB1037" s="152">
        <f t="shared" si="1714"/>
        <v>0</v>
      </c>
      <c r="AC1037" s="152">
        <f t="shared" si="1714"/>
        <v>0</v>
      </c>
      <c r="AD1037" s="32">
        <f t="shared" si="1714"/>
        <v>0</v>
      </c>
      <c r="AE1037" s="32">
        <f t="shared" si="1714"/>
        <v>0</v>
      </c>
      <c r="AF1037" s="32">
        <f t="shared" si="1714"/>
        <v>60</v>
      </c>
      <c r="AG1037" s="32"/>
      <c r="AH1037" s="152">
        <f t="shared" si="1714"/>
        <v>0</v>
      </c>
      <c r="AI1037" s="152">
        <f t="shared" si="1714"/>
        <v>0</v>
      </c>
      <c r="AJ1037" s="152">
        <f t="shared" si="1714"/>
        <v>0</v>
      </c>
      <c r="AK1037" s="152">
        <f t="shared" si="1714"/>
        <v>0</v>
      </c>
      <c r="AL1037" s="32">
        <f t="shared" si="1714"/>
        <v>0</v>
      </c>
      <c r="AM1037" s="32">
        <f t="shared" ref="AH1037:AW1038" si="1715">AM1038</f>
        <v>0</v>
      </c>
      <c r="AN1037" s="32">
        <f t="shared" si="1715"/>
        <v>60</v>
      </c>
      <c r="AO1037" s="32">
        <f t="shared" si="1715"/>
        <v>0</v>
      </c>
      <c r="AP1037" s="32">
        <f t="shared" si="1715"/>
        <v>0</v>
      </c>
      <c r="AQ1037" s="32">
        <f t="shared" si="1715"/>
        <v>0</v>
      </c>
      <c r="AR1037" s="32">
        <f t="shared" si="1715"/>
        <v>0</v>
      </c>
      <c r="AS1037" s="32">
        <f t="shared" si="1715"/>
        <v>0</v>
      </c>
      <c r="AT1037" s="32">
        <f t="shared" si="1715"/>
        <v>0</v>
      </c>
      <c r="AU1037" s="32">
        <f t="shared" si="1715"/>
        <v>0</v>
      </c>
      <c r="AV1037" s="32">
        <f t="shared" si="1715"/>
        <v>60</v>
      </c>
      <c r="AW1037" s="32">
        <f t="shared" si="1715"/>
        <v>0</v>
      </c>
    </row>
    <row r="1038" spans="1:49" s="12" customFormat="1" ht="33">
      <c r="A1038" s="49" t="s">
        <v>100</v>
      </c>
      <c r="B1038" s="30" t="s">
        <v>9</v>
      </c>
      <c r="C1038" s="30" t="s">
        <v>51</v>
      </c>
      <c r="D1038" s="41" t="s">
        <v>472</v>
      </c>
      <c r="E1038" s="30" t="s">
        <v>89</v>
      </c>
      <c r="F1038" s="32">
        <f t="shared" si="1713"/>
        <v>0</v>
      </c>
      <c r="G1038" s="32">
        <f t="shared" si="1713"/>
        <v>0</v>
      </c>
      <c r="H1038" s="32">
        <f t="shared" si="1713"/>
        <v>60</v>
      </c>
      <c r="I1038" s="152">
        <f t="shared" si="1713"/>
        <v>0</v>
      </c>
      <c r="J1038" s="152">
        <f t="shared" si="1713"/>
        <v>0</v>
      </c>
      <c r="K1038" s="152">
        <f t="shared" si="1713"/>
        <v>0</v>
      </c>
      <c r="L1038" s="32">
        <f t="shared" si="1713"/>
        <v>0</v>
      </c>
      <c r="M1038" s="32">
        <f t="shared" si="1713"/>
        <v>0</v>
      </c>
      <c r="N1038" s="32">
        <f t="shared" si="1713"/>
        <v>60</v>
      </c>
      <c r="O1038" s="152">
        <f t="shared" si="1713"/>
        <v>0</v>
      </c>
      <c r="P1038" s="152">
        <f t="shared" si="1713"/>
        <v>0</v>
      </c>
      <c r="Q1038" s="152">
        <f t="shared" si="1713"/>
        <v>0</v>
      </c>
      <c r="R1038" s="32">
        <f t="shared" si="1713"/>
        <v>0</v>
      </c>
      <c r="S1038" s="32">
        <f t="shared" si="1713"/>
        <v>0</v>
      </c>
      <c r="T1038" s="32">
        <f t="shared" si="1713"/>
        <v>60</v>
      </c>
      <c r="U1038" s="152">
        <f t="shared" si="1714"/>
        <v>0</v>
      </c>
      <c r="V1038" s="152">
        <f t="shared" si="1714"/>
        <v>0</v>
      </c>
      <c r="W1038" s="152">
        <f t="shared" si="1714"/>
        <v>0</v>
      </c>
      <c r="X1038" s="32">
        <f t="shared" si="1714"/>
        <v>0</v>
      </c>
      <c r="Y1038" s="32">
        <f t="shared" si="1714"/>
        <v>0</v>
      </c>
      <c r="Z1038" s="32">
        <f t="shared" si="1714"/>
        <v>60</v>
      </c>
      <c r="AA1038" s="152">
        <f t="shared" si="1714"/>
        <v>0</v>
      </c>
      <c r="AB1038" s="152">
        <f t="shared" si="1714"/>
        <v>0</v>
      </c>
      <c r="AC1038" s="152">
        <f t="shared" si="1714"/>
        <v>0</v>
      </c>
      <c r="AD1038" s="32">
        <f t="shared" si="1714"/>
        <v>0</v>
      </c>
      <c r="AE1038" s="32">
        <f t="shared" si="1714"/>
        <v>0</v>
      </c>
      <c r="AF1038" s="32">
        <f t="shared" si="1714"/>
        <v>60</v>
      </c>
      <c r="AG1038" s="32"/>
      <c r="AH1038" s="152">
        <f t="shared" si="1715"/>
        <v>0</v>
      </c>
      <c r="AI1038" s="152">
        <f t="shared" si="1715"/>
        <v>0</v>
      </c>
      <c r="AJ1038" s="152">
        <f t="shared" si="1715"/>
        <v>0</v>
      </c>
      <c r="AK1038" s="152">
        <f t="shared" si="1715"/>
        <v>0</v>
      </c>
      <c r="AL1038" s="32">
        <f t="shared" si="1715"/>
        <v>0</v>
      </c>
      <c r="AM1038" s="32">
        <f t="shared" si="1715"/>
        <v>0</v>
      </c>
      <c r="AN1038" s="32">
        <f t="shared" si="1715"/>
        <v>60</v>
      </c>
      <c r="AO1038" s="32">
        <f t="shared" si="1715"/>
        <v>0</v>
      </c>
      <c r="AP1038" s="32">
        <f t="shared" si="1715"/>
        <v>0</v>
      </c>
      <c r="AQ1038" s="32">
        <f t="shared" si="1715"/>
        <v>0</v>
      </c>
      <c r="AR1038" s="32">
        <f t="shared" si="1715"/>
        <v>0</v>
      </c>
      <c r="AS1038" s="32">
        <f t="shared" si="1715"/>
        <v>0</v>
      </c>
      <c r="AT1038" s="32">
        <f t="shared" si="1715"/>
        <v>0</v>
      </c>
      <c r="AU1038" s="32">
        <f t="shared" si="1715"/>
        <v>0</v>
      </c>
      <c r="AV1038" s="32">
        <f t="shared" si="1715"/>
        <v>60</v>
      </c>
      <c r="AW1038" s="32">
        <f t="shared" si="1715"/>
        <v>0</v>
      </c>
    </row>
    <row r="1039" spans="1:49" s="12" customFormat="1" ht="33">
      <c r="A1039" s="29" t="s">
        <v>197</v>
      </c>
      <c r="B1039" s="30" t="s">
        <v>9</v>
      </c>
      <c r="C1039" s="30" t="s">
        <v>51</v>
      </c>
      <c r="D1039" s="41" t="s">
        <v>472</v>
      </c>
      <c r="E1039" s="30" t="s">
        <v>196</v>
      </c>
      <c r="F1039" s="32"/>
      <c r="G1039" s="32"/>
      <c r="H1039" s="32">
        <v>60</v>
      </c>
      <c r="I1039" s="152"/>
      <c r="J1039" s="152"/>
      <c r="K1039" s="152"/>
      <c r="L1039" s="32">
        <f>F1039+I1039+J1039</f>
        <v>0</v>
      </c>
      <c r="M1039" s="32">
        <f>G1039+J1039</f>
        <v>0</v>
      </c>
      <c r="N1039" s="32">
        <f>H1039+K1039</f>
        <v>60</v>
      </c>
      <c r="O1039" s="152"/>
      <c r="P1039" s="152"/>
      <c r="Q1039" s="152"/>
      <c r="R1039" s="32">
        <f>L1039+O1039+P1039</f>
        <v>0</v>
      </c>
      <c r="S1039" s="32">
        <f>M1039+P1039</f>
        <v>0</v>
      </c>
      <c r="T1039" s="32">
        <f>N1039+Q1039</f>
        <v>60</v>
      </c>
      <c r="U1039" s="152"/>
      <c r="V1039" s="152"/>
      <c r="W1039" s="152"/>
      <c r="X1039" s="32">
        <f>R1039+U1039+V1039</f>
        <v>0</v>
      </c>
      <c r="Y1039" s="32">
        <f>S1039+V1039</f>
        <v>0</v>
      </c>
      <c r="Z1039" s="32">
        <f>T1039+W1039</f>
        <v>60</v>
      </c>
      <c r="AA1039" s="152"/>
      <c r="AB1039" s="152"/>
      <c r="AC1039" s="152"/>
      <c r="AD1039" s="32">
        <f>X1039+AA1039+AB1039</f>
        <v>0</v>
      </c>
      <c r="AE1039" s="32">
        <f>Y1039+AB1039</f>
        <v>0</v>
      </c>
      <c r="AF1039" s="32">
        <f>Z1039+AC1039</f>
        <v>60</v>
      </c>
      <c r="AG1039" s="32"/>
      <c r="AH1039" s="152"/>
      <c r="AI1039" s="152"/>
      <c r="AJ1039" s="152"/>
      <c r="AK1039" s="152"/>
      <c r="AL1039" s="32">
        <f>AD1039+AH1039+AI1039</f>
        <v>0</v>
      </c>
      <c r="AM1039" s="32">
        <f>AE1039+AI1039</f>
        <v>0</v>
      </c>
      <c r="AN1039" s="32">
        <f>AF1039+AJ1039</f>
        <v>60</v>
      </c>
      <c r="AO1039" s="32">
        <f>AH1039+AK1039</f>
        <v>0</v>
      </c>
      <c r="AP1039" s="32"/>
      <c r="AQ1039" s="32"/>
      <c r="AR1039" s="32"/>
      <c r="AS1039" s="32"/>
      <c r="AT1039" s="32">
        <f>AL1039+AP1039+AQ1039</f>
        <v>0</v>
      </c>
      <c r="AU1039" s="32">
        <f>AM1039+AQ1039</f>
        <v>0</v>
      </c>
      <c r="AV1039" s="32">
        <f>AN1039+AR1039</f>
        <v>60</v>
      </c>
      <c r="AW1039" s="32">
        <f>AP1039+AS1039</f>
        <v>0</v>
      </c>
    </row>
    <row r="1040" spans="1:49" s="12" customFormat="1" ht="49.5">
      <c r="A1040" s="49" t="s">
        <v>165</v>
      </c>
      <c r="B1040" s="46" t="s">
        <v>9</v>
      </c>
      <c r="C1040" s="46" t="s">
        <v>51</v>
      </c>
      <c r="D1040" s="46" t="s">
        <v>611</v>
      </c>
      <c r="E1040" s="46"/>
      <c r="F1040" s="32">
        <f t="shared" ref="F1040:U1041" si="1716">F1041</f>
        <v>0</v>
      </c>
      <c r="G1040" s="32">
        <f t="shared" si="1716"/>
        <v>0</v>
      </c>
      <c r="H1040" s="32">
        <f t="shared" si="1716"/>
        <v>108</v>
      </c>
      <c r="I1040" s="152">
        <f t="shared" si="1716"/>
        <v>0</v>
      </c>
      <c r="J1040" s="152">
        <f t="shared" si="1716"/>
        <v>0</v>
      </c>
      <c r="K1040" s="152">
        <f t="shared" si="1716"/>
        <v>0</v>
      </c>
      <c r="L1040" s="32">
        <f t="shared" si="1716"/>
        <v>0</v>
      </c>
      <c r="M1040" s="32">
        <f t="shared" si="1716"/>
        <v>0</v>
      </c>
      <c r="N1040" s="32">
        <f t="shared" si="1716"/>
        <v>108</v>
      </c>
      <c r="O1040" s="152">
        <f t="shared" si="1716"/>
        <v>0</v>
      </c>
      <c r="P1040" s="152">
        <f t="shared" si="1716"/>
        <v>0</v>
      </c>
      <c r="Q1040" s="152">
        <f t="shared" si="1716"/>
        <v>0</v>
      </c>
      <c r="R1040" s="32">
        <f t="shared" si="1716"/>
        <v>0</v>
      </c>
      <c r="S1040" s="32">
        <f t="shared" si="1716"/>
        <v>0</v>
      </c>
      <c r="T1040" s="32">
        <f t="shared" si="1716"/>
        <v>108</v>
      </c>
      <c r="U1040" s="152">
        <f t="shared" si="1716"/>
        <v>0</v>
      </c>
      <c r="V1040" s="152">
        <f t="shared" ref="U1040:AL1041" si="1717">V1041</f>
        <v>0</v>
      </c>
      <c r="W1040" s="152">
        <f t="shared" si="1717"/>
        <v>0</v>
      </c>
      <c r="X1040" s="32">
        <f t="shared" si="1717"/>
        <v>0</v>
      </c>
      <c r="Y1040" s="32">
        <f t="shared" si="1717"/>
        <v>0</v>
      </c>
      <c r="Z1040" s="32">
        <f t="shared" si="1717"/>
        <v>108</v>
      </c>
      <c r="AA1040" s="152">
        <f t="shared" si="1717"/>
        <v>0</v>
      </c>
      <c r="AB1040" s="152">
        <f t="shared" si="1717"/>
        <v>0</v>
      </c>
      <c r="AC1040" s="152">
        <f t="shared" si="1717"/>
        <v>0</v>
      </c>
      <c r="AD1040" s="32">
        <f t="shared" si="1717"/>
        <v>0</v>
      </c>
      <c r="AE1040" s="32">
        <f t="shared" si="1717"/>
        <v>0</v>
      </c>
      <c r="AF1040" s="32">
        <f t="shared" si="1717"/>
        <v>108</v>
      </c>
      <c r="AG1040" s="32"/>
      <c r="AH1040" s="152">
        <f t="shared" si="1717"/>
        <v>0</v>
      </c>
      <c r="AI1040" s="152">
        <f t="shared" si="1717"/>
        <v>0</v>
      </c>
      <c r="AJ1040" s="152">
        <f t="shared" si="1717"/>
        <v>0</v>
      </c>
      <c r="AK1040" s="152">
        <f t="shared" si="1717"/>
        <v>0</v>
      </c>
      <c r="AL1040" s="32">
        <f t="shared" si="1717"/>
        <v>0</v>
      </c>
      <c r="AM1040" s="32">
        <f t="shared" ref="AH1040:AW1041" si="1718">AM1041</f>
        <v>0</v>
      </c>
      <c r="AN1040" s="32">
        <f t="shared" si="1718"/>
        <v>108</v>
      </c>
      <c r="AO1040" s="32">
        <f t="shared" si="1718"/>
        <v>0</v>
      </c>
      <c r="AP1040" s="32">
        <f t="shared" si="1718"/>
        <v>0</v>
      </c>
      <c r="AQ1040" s="32">
        <f t="shared" si="1718"/>
        <v>0</v>
      </c>
      <c r="AR1040" s="32">
        <f t="shared" si="1718"/>
        <v>0</v>
      </c>
      <c r="AS1040" s="32">
        <f t="shared" si="1718"/>
        <v>0</v>
      </c>
      <c r="AT1040" s="32">
        <f t="shared" si="1718"/>
        <v>0</v>
      </c>
      <c r="AU1040" s="32">
        <f t="shared" si="1718"/>
        <v>0</v>
      </c>
      <c r="AV1040" s="32">
        <f t="shared" si="1718"/>
        <v>108</v>
      </c>
      <c r="AW1040" s="32">
        <f t="shared" si="1718"/>
        <v>0</v>
      </c>
    </row>
    <row r="1041" spans="1:49" s="12" customFormat="1" ht="33">
      <c r="A1041" s="49" t="s">
        <v>100</v>
      </c>
      <c r="B1041" s="46" t="s">
        <v>9</v>
      </c>
      <c r="C1041" s="46" t="s">
        <v>51</v>
      </c>
      <c r="D1041" s="46" t="s">
        <v>611</v>
      </c>
      <c r="E1041" s="46" t="s">
        <v>89</v>
      </c>
      <c r="F1041" s="32">
        <f t="shared" si="1716"/>
        <v>0</v>
      </c>
      <c r="G1041" s="32">
        <f t="shared" si="1716"/>
        <v>0</v>
      </c>
      <c r="H1041" s="32">
        <f t="shared" si="1716"/>
        <v>108</v>
      </c>
      <c r="I1041" s="152">
        <f t="shared" si="1716"/>
        <v>0</v>
      </c>
      <c r="J1041" s="152">
        <f t="shared" si="1716"/>
        <v>0</v>
      </c>
      <c r="K1041" s="152">
        <f t="shared" si="1716"/>
        <v>0</v>
      </c>
      <c r="L1041" s="32">
        <f t="shared" si="1716"/>
        <v>0</v>
      </c>
      <c r="M1041" s="32">
        <f t="shared" si="1716"/>
        <v>0</v>
      </c>
      <c r="N1041" s="32">
        <f t="shared" si="1716"/>
        <v>108</v>
      </c>
      <c r="O1041" s="152">
        <f t="shared" si="1716"/>
        <v>0</v>
      </c>
      <c r="P1041" s="152">
        <f t="shared" si="1716"/>
        <v>0</v>
      </c>
      <c r="Q1041" s="152">
        <f t="shared" si="1716"/>
        <v>0</v>
      </c>
      <c r="R1041" s="32">
        <f t="shared" si="1716"/>
        <v>0</v>
      </c>
      <c r="S1041" s="32">
        <f t="shared" si="1716"/>
        <v>0</v>
      </c>
      <c r="T1041" s="32">
        <f t="shared" si="1716"/>
        <v>108</v>
      </c>
      <c r="U1041" s="152">
        <f t="shared" si="1717"/>
        <v>0</v>
      </c>
      <c r="V1041" s="152">
        <f t="shared" si="1717"/>
        <v>0</v>
      </c>
      <c r="W1041" s="152">
        <f t="shared" si="1717"/>
        <v>0</v>
      </c>
      <c r="X1041" s="32">
        <f t="shared" si="1717"/>
        <v>0</v>
      </c>
      <c r="Y1041" s="32">
        <f t="shared" si="1717"/>
        <v>0</v>
      </c>
      <c r="Z1041" s="32">
        <f t="shared" si="1717"/>
        <v>108</v>
      </c>
      <c r="AA1041" s="152">
        <f t="shared" si="1717"/>
        <v>0</v>
      </c>
      <c r="AB1041" s="152">
        <f t="shared" si="1717"/>
        <v>0</v>
      </c>
      <c r="AC1041" s="152">
        <f t="shared" si="1717"/>
        <v>0</v>
      </c>
      <c r="AD1041" s="32">
        <f t="shared" si="1717"/>
        <v>0</v>
      </c>
      <c r="AE1041" s="32">
        <f t="shared" si="1717"/>
        <v>0</v>
      </c>
      <c r="AF1041" s="32">
        <f t="shared" si="1717"/>
        <v>108</v>
      </c>
      <c r="AG1041" s="32"/>
      <c r="AH1041" s="152">
        <f t="shared" si="1718"/>
        <v>0</v>
      </c>
      <c r="AI1041" s="152">
        <f t="shared" si="1718"/>
        <v>0</v>
      </c>
      <c r="AJ1041" s="152">
        <f t="shared" si="1718"/>
        <v>0</v>
      </c>
      <c r="AK1041" s="152">
        <f t="shared" si="1718"/>
        <v>0</v>
      </c>
      <c r="AL1041" s="32">
        <f t="shared" si="1718"/>
        <v>0</v>
      </c>
      <c r="AM1041" s="32">
        <f t="shared" si="1718"/>
        <v>0</v>
      </c>
      <c r="AN1041" s="32">
        <f t="shared" si="1718"/>
        <v>108</v>
      </c>
      <c r="AO1041" s="32">
        <f t="shared" si="1718"/>
        <v>0</v>
      </c>
      <c r="AP1041" s="32">
        <f t="shared" si="1718"/>
        <v>0</v>
      </c>
      <c r="AQ1041" s="32">
        <f t="shared" si="1718"/>
        <v>0</v>
      </c>
      <c r="AR1041" s="32">
        <f t="shared" si="1718"/>
        <v>0</v>
      </c>
      <c r="AS1041" s="32">
        <f t="shared" si="1718"/>
        <v>0</v>
      </c>
      <c r="AT1041" s="32">
        <f t="shared" si="1718"/>
        <v>0</v>
      </c>
      <c r="AU1041" s="32">
        <f t="shared" si="1718"/>
        <v>0</v>
      </c>
      <c r="AV1041" s="32">
        <f t="shared" si="1718"/>
        <v>108</v>
      </c>
      <c r="AW1041" s="32">
        <f t="shared" si="1718"/>
        <v>0</v>
      </c>
    </row>
    <row r="1042" spans="1:49" s="12" customFormat="1" ht="33">
      <c r="A1042" s="29" t="s">
        <v>197</v>
      </c>
      <c r="B1042" s="46" t="s">
        <v>9</v>
      </c>
      <c r="C1042" s="46" t="s">
        <v>51</v>
      </c>
      <c r="D1042" s="46" t="s">
        <v>611</v>
      </c>
      <c r="E1042" s="46" t="s">
        <v>196</v>
      </c>
      <c r="F1042" s="32"/>
      <c r="G1042" s="32"/>
      <c r="H1042" s="32">
        <v>108</v>
      </c>
      <c r="I1042" s="152"/>
      <c r="J1042" s="152"/>
      <c r="K1042" s="152"/>
      <c r="L1042" s="32">
        <f>F1042+I1042+J1042</f>
        <v>0</v>
      </c>
      <c r="M1042" s="32">
        <f>G1042+J1042</f>
        <v>0</v>
      </c>
      <c r="N1042" s="32">
        <f>H1042+K1042</f>
        <v>108</v>
      </c>
      <c r="O1042" s="152"/>
      <c r="P1042" s="152"/>
      <c r="Q1042" s="152"/>
      <c r="R1042" s="32">
        <f>L1042+O1042+P1042</f>
        <v>0</v>
      </c>
      <c r="S1042" s="32">
        <f>M1042+P1042</f>
        <v>0</v>
      </c>
      <c r="T1042" s="32">
        <f>N1042+Q1042</f>
        <v>108</v>
      </c>
      <c r="U1042" s="152"/>
      <c r="V1042" s="152"/>
      <c r="W1042" s="152"/>
      <c r="X1042" s="32">
        <f>R1042+U1042+V1042</f>
        <v>0</v>
      </c>
      <c r="Y1042" s="32">
        <f>S1042+V1042</f>
        <v>0</v>
      </c>
      <c r="Z1042" s="32">
        <f>T1042+W1042</f>
        <v>108</v>
      </c>
      <c r="AA1042" s="152"/>
      <c r="AB1042" s="152"/>
      <c r="AC1042" s="152"/>
      <c r="AD1042" s="32">
        <f>X1042+AA1042+AB1042</f>
        <v>0</v>
      </c>
      <c r="AE1042" s="32">
        <f>Y1042+AB1042</f>
        <v>0</v>
      </c>
      <c r="AF1042" s="32">
        <f>Z1042+AC1042</f>
        <v>108</v>
      </c>
      <c r="AG1042" s="32"/>
      <c r="AH1042" s="152"/>
      <c r="AI1042" s="152"/>
      <c r="AJ1042" s="152"/>
      <c r="AK1042" s="152"/>
      <c r="AL1042" s="32">
        <f>AD1042+AH1042+AI1042</f>
        <v>0</v>
      </c>
      <c r="AM1042" s="32">
        <f>AE1042+AI1042</f>
        <v>0</v>
      </c>
      <c r="AN1042" s="32">
        <f>AF1042+AJ1042</f>
        <v>108</v>
      </c>
      <c r="AO1042" s="32">
        <f>AH1042+AK1042</f>
        <v>0</v>
      </c>
      <c r="AP1042" s="32"/>
      <c r="AQ1042" s="32"/>
      <c r="AR1042" s="32"/>
      <c r="AS1042" s="32"/>
      <c r="AT1042" s="32">
        <f>AL1042+AP1042+AQ1042</f>
        <v>0</v>
      </c>
      <c r="AU1042" s="32">
        <f>AM1042+AQ1042</f>
        <v>0</v>
      </c>
      <c r="AV1042" s="32">
        <f>AN1042+AR1042</f>
        <v>108</v>
      </c>
      <c r="AW1042" s="32">
        <f>AP1042+AS1042</f>
        <v>0</v>
      </c>
    </row>
    <row r="1043" spans="1:49" s="12" customFormat="1" ht="33">
      <c r="A1043" s="49" t="s">
        <v>166</v>
      </c>
      <c r="B1043" s="46" t="s">
        <v>9</v>
      </c>
      <c r="C1043" s="46" t="s">
        <v>51</v>
      </c>
      <c r="D1043" s="46" t="s">
        <v>620</v>
      </c>
      <c r="E1043" s="46"/>
      <c r="F1043" s="32">
        <f t="shared" ref="F1043:U1044" si="1719">F1044</f>
        <v>0</v>
      </c>
      <c r="G1043" s="32">
        <f t="shared" si="1719"/>
        <v>0</v>
      </c>
      <c r="H1043" s="32">
        <f t="shared" si="1719"/>
        <v>5333</v>
      </c>
      <c r="I1043" s="152">
        <f t="shared" si="1719"/>
        <v>0</v>
      </c>
      <c r="J1043" s="152">
        <f t="shared" si="1719"/>
        <v>0</v>
      </c>
      <c r="K1043" s="152">
        <f t="shared" si="1719"/>
        <v>0</v>
      </c>
      <c r="L1043" s="32">
        <f t="shared" si="1719"/>
        <v>0</v>
      </c>
      <c r="M1043" s="32">
        <f t="shared" si="1719"/>
        <v>0</v>
      </c>
      <c r="N1043" s="32">
        <f t="shared" si="1719"/>
        <v>5333</v>
      </c>
      <c r="O1043" s="152">
        <f t="shared" si="1719"/>
        <v>0</v>
      </c>
      <c r="P1043" s="152">
        <f t="shared" si="1719"/>
        <v>0</v>
      </c>
      <c r="Q1043" s="152">
        <f t="shared" si="1719"/>
        <v>0</v>
      </c>
      <c r="R1043" s="32">
        <f t="shared" si="1719"/>
        <v>0</v>
      </c>
      <c r="S1043" s="32">
        <f t="shared" si="1719"/>
        <v>0</v>
      </c>
      <c r="T1043" s="32">
        <f t="shared" si="1719"/>
        <v>5333</v>
      </c>
      <c r="U1043" s="152">
        <f t="shared" si="1719"/>
        <v>0</v>
      </c>
      <c r="V1043" s="152">
        <f t="shared" ref="U1043:AL1044" si="1720">V1044</f>
        <v>0</v>
      </c>
      <c r="W1043" s="152">
        <f t="shared" si="1720"/>
        <v>0</v>
      </c>
      <c r="X1043" s="32">
        <f t="shared" si="1720"/>
        <v>0</v>
      </c>
      <c r="Y1043" s="32">
        <f t="shared" si="1720"/>
        <v>0</v>
      </c>
      <c r="Z1043" s="32">
        <f t="shared" si="1720"/>
        <v>5333</v>
      </c>
      <c r="AA1043" s="152">
        <f t="shared" si="1720"/>
        <v>0</v>
      </c>
      <c r="AB1043" s="152">
        <f t="shared" si="1720"/>
        <v>0</v>
      </c>
      <c r="AC1043" s="152">
        <f t="shared" si="1720"/>
        <v>0</v>
      </c>
      <c r="AD1043" s="32">
        <f t="shared" si="1720"/>
        <v>0</v>
      </c>
      <c r="AE1043" s="32">
        <f t="shared" si="1720"/>
        <v>0</v>
      </c>
      <c r="AF1043" s="32">
        <f t="shared" si="1720"/>
        <v>5333</v>
      </c>
      <c r="AG1043" s="32"/>
      <c r="AH1043" s="152">
        <f t="shared" si="1720"/>
        <v>0</v>
      </c>
      <c r="AI1043" s="152">
        <f t="shared" si="1720"/>
        <v>0</v>
      </c>
      <c r="AJ1043" s="152">
        <f t="shared" si="1720"/>
        <v>0</v>
      </c>
      <c r="AK1043" s="152">
        <f t="shared" si="1720"/>
        <v>0</v>
      </c>
      <c r="AL1043" s="32">
        <f t="shared" si="1720"/>
        <v>0</v>
      </c>
      <c r="AM1043" s="32">
        <f t="shared" ref="AH1043:AW1044" si="1721">AM1044</f>
        <v>0</v>
      </c>
      <c r="AN1043" s="32">
        <f t="shared" si="1721"/>
        <v>5333</v>
      </c>
      <c r="AO1043" s="32">
        <f t="shared" si="1721"/>
        <v>0</v>
      </c>
      <c r="AP1043" s="32">
        <f t="shared" si="1721"/>
        <v>0</v>
      </c>
      <c r="AQ1043" s="32">
        <f t="shared" si="1721"/>
        <v>0</v>
      </c>
      <c r="AR1043" s="32">
        <f t="shared" si="1721"/>
        <v>0</v>
      </c>
      <c r="AS1043" s="32">
        <f t="shared" si="1721"/>
        <v>0</v>
      </c>
      <c r="AT1043" s="32">
        <f t="shared" si="1721"/>
        <v>0</v>
      </c>
      <c r="AU1043" s="32">
        <f t="shared" si="1721"/>
        <v>0</v>
      </c>
      <c r="AV1043" s="32">
        <f t="shared" si="1721"/>
        <v>5333</v>
      </c>
      <c r="AW1043" s="32">
        <f t="shared" si="1721"/>
        <v>0</v>
      </c>
    </row>
    <row r="1044" spans="1:49" s="12" customFormat="1" ht="33">
      <c r="A1044" s="49" t="s">
        <v>100</v>
      </c>
      <c r="B1044" s="46" t="s">
        <v>9</v>
      </c>
      <c r="C1044" s="46" t="s">
        <v>51</v>
      </c>
      <c r="D1044" s="46" t="s">
        <v>620</v>
      </c>
      <c r="E1044" s="46" t="s">
        <v>89</v>
      </c>
      <c r="F1044" s="32">
        <f t="shared" si="1719"/>
        <v>0</v>
      </c>
      <c r="G1044" s="32">
        <f t="shared" si="1719"/>
        <v>0</v>
      </c>
      <c r="H1044" s="32">
        <f t="shared" si="1719"/>
        <v>5333</v>
      </c>
      <c r="I1044" s="152">
        <f t="shared" si="1719"/>
        <v>0</v>
      </c>
      <c r="J1044" s="152">
        <f t="shared" si="1719"/>
        <v>0</v>
      </c>
      <c r="K1044" s="152">
        <f t="shared" si="1719"/>
        <v>0</v>
      </c>
      <c r="L1044" s="32">
        <f t="shared" si="1719"/>
        <v>0</v>
      </c>
      <c r="M1044" s="32">
        <f t="shared" si="1719"/>
        <v>0</v>
      </c>
      <c r="N1044" s="32">
        <f t="shared" si="1719"/>
        <v>5333</v>
      </c>
      <c r="O1044" s="152">
        <f t="shared" si="1719"/>
        <v>0</v>
      </c>
      <c r="P1044" s="152">
        <f t="shared" si="1719"/>
        <v>0</v>
      </c>
      <c r="Q1044" s="152">
        <f t="shared" si="1719"/>
        <v>0</v>
      </c>
      <c r="R1044" s="32">
        <f t="shared" si="1719"/>
        <v>0</v>
      </c>
      <c r="S1044" s="32">
        <f t="shared" si="1719"/>
        <v>0</v>
      </c>
      <c r="T1044" s="32">
        <f t="shared" si="1719"/>
        <v>5333</v>
      </c>
      <c r="U1044" s="152">
        <f t="shared" si="1720"/>
        <v>0</v>
      </c>
      <c r="V1044" s="152">
        <f t="shared" si="1720"/>
        <v>0</v>
      </c>
      <c r="W1044" s="152">
        <f t="shared" si="1720"/>
        <v>0</v>
      </c>
      <c r="X1044" s="32">
        <f t="shared" si="1720"/>
        <v>0</v>
      </c>
      <c r="Y1044" s="32">
        <f t="shared" si="1720"/>
        <v>0</v>
      </c>
      <c r="Z1044" s="32">
        <f t="shared" si="1720"/>
        <v>5333</v>
      </c>
      <c r="AA1044" s="152">
        <f t="shared" si="1720"/>
        <v>0</v>
      </c>
      <c r="AB1044" s="152">
        <f t="shared" si="1720"/>
        <v>0</v>
      </c>
      <c r="AC1044" s="152">
        <f t="shared" si="1720"/>
        <v>0</v>
      </c>
      <c r="AD1044" s="32">
        <f t="shared" si="1720"/>
        <v>0</v>
      </c>
      <c r="AE1044" s="32">
        <f t="shared" si="1720"/>
        <v>0</v>
      </c>
      <c r="AF1044" s="32">
        <f t="shared" si="1720"/>
        <v>5333</v>
      </c>
      <c r="AG1044" s="32"/>
      <c r="AH1044" s="152">
        <f t="shared" si="1721"/>
        <v>0</v>
      </c>
      <c r="AI1044" s="152">
        <f t="shared" si="1721"/>
        <v>0</v>
      </c>
      <c r="AJ1044" s="152">
        <f t="shared" si="1721"/>
        <v>0</v>
      </c>
      <c r="AK1044" s="152">
        <f t="shared" si="1721"/>
        <v>0</v>
      </c>
      <c r="AL1044" s="32">
        <f t="shared" si="1721"/>
        <v>0</v>
      </c>
      <c r="AM1044" s="32">
        <f t="shared" si="1721"/>
        <v>0</v>
      </c>
      <c r="AN1044" s="32">
        <f t="shared" si="1721"/>
        <v>5333</v>
      </c>
      <c r="AO1044" s="32">
        <f t="shared" si="1721"/>
        <v>0</v>
      </c>
      <c r="AP1044" s="32">
        <f t="shared" si="1721"/>
        <v>0</v>
      </c>
      <c r="AQ1044" s="32">
        <f t="shared" si="1721"/>
        <v>0</v>
      </c>
      <c r="AR1044" s="32">
        <f t="shared" si="1721"/>
        <v>0</v>
      </c>
      <c r="AS1044" s="32">
        <f t="shared" si="1721"/>
        <v>0</v>
      </c>
      <c r="AT1044" s="32">
        <f t="shared" si="1721"/>
        <v>0</v>
      </c>
      <c r="AU1044" s="32">
        <f t="shared" si="1721"/>
        <v>0</v>
      </c>
      <c r="AV1044" s="32">
        <f t="shared" si="1721"/>
        <v>5333</v>
      </c>
      <c r="AW1044" s="32">
        <f t="shared" si="1721"/>
        <v>0</v>
      </c>
    </row>
    <row r="1045" spans="1:49" s="12" customFormat="1" ht="34.5" customHeight="1">
      <c r="A1045" s="29" t="s">
        <v>197</v>
      </c>
      <c r="B1045" s="46" t="s">
        <v>9</v>
      </c>
      <c r="C1045" s="46" t="s">
        <v>51</v>
      </c>
      <c r="D1045" s="46" t="s">
        <v>620</v>
      </c>
      <c r="E1045" s="46" t="s">
        <v>196</v>
      </c>
      <c r="F1045" s="32"/>
      <c r="G1045" s="32"/>
      <c r="H1045" s="32">
        <v>5333</v>
      </c>
      <c r="I1045" s="152"/>
      <c r="J1045" s="152"/>
      <c r="K1045" s="152"/>
      <c r="L1045" s="32">
        <f>F1045+I1045+J1045</f>
        <v>0</v>
      </c>
      <c r="M1045" s="32">
        <f>G1045+J1045</f>
        <v>0</v>
      </c>
      <c r="N1045" s="32">
        <f>H1045+K1045</f>
        <v>5333</v>
      </c>
      <c r="O1045" s="152"/>
      <c r="P1045" s="152"/>
      <c r="Q1045" s="152"/>
      <c r="R1045" s="32">
        <f>L1045+O1045+P1045</f>
        <v>0</v>
      </c>
      <c r="S1045" s="32">
        <f>M1045+P1045</f>
        <v>0</v>
      </c>
      <c r="T1045" s="32">
        <f>N1045+Q1045</f>
        <v>5333</v>
      </c>
      <c r="U1045" s="152"/>
      <c r="V1045" s="152"/>
      <c r="W1045" s="152"/>
      <c r="X1045" s="32">
        <f>R1045+U1045+V1045</f>
        <v>0</v>
      </c>
      <c r="Y1045" s="32">
        <f>S1045+V1045</f>
        <v>0</v>
      </c>
      <c r="Z1045" s="32">
        <f>T1045+W1045</f>
        <v>5333</v>
      </c>
      <c r="AA1045" s="152"/>
      <c r="AB1045" s="152"/>
      <c r="AC1045" s="152"/>
      <c r="AD1045" s="32">
        <f>X1045+AA1045+AB1045</f>
        <v>0</v>
      </c>
      <c r="AE1045" s="32">
        <f>Y1045+AB1045</f>
        <v>0</v>
      </c>
      <c r="AF1045" s="32">
        <f>Z1045+AC1045</f>
        <v>5333</v>
      </c>
      <c r="AG1045" s="32"/>
      <c r="AH1045" s="152"/>
      <c r="AI1045" s="152"/>
      <c r="AJ1045" s="152"/>
      <c r="AK1045" s="152"/>
      <c r="AL1045" s="32">
        <f>AD1045+AH1045+AI1045</f>
        <v>0</v>
      </c>
      <c r="AM1045" s="32">
        <f>AE1045+AI1045</f>
        <v>0</v>
      </c>
      <c r="AN1045" s="32">
        <f>AF1045+AJ1045</f>
        <v>5333</v>
      </c>
      <c r="AO1045" s="32">
        <f>AH1045+AK1045</f>
        <v>0</v>
      </c>
      <c r="AP1045" s="32"/>
      <c r="AQ1045" s="32"/>
      <c r="AR1045" s="32"/>
      <c r="AS1045" s="32"/>
      <c r="AT1045" s="32">
        <f>AL1045+AP1045+AQ1045</f>
        <v>0</v>
      </c>
      <c r="AU1045" s="32">
        <f>AM1045+AQ1045</f>
        <v>0</v>
      </c>
      <c r="AV1045" s="32">
        <f>AN1045+AR1045</f>
        <v>5333</v>
      </c>
      <c r="AW1045" s="32">
        <f>AP1045+AS1045</f>
        <v>0</v>
      </c>
    </row>
    <row r="1046" spans="1:49" s="12" customFormat="1" ht="33">
      <c r="A1046" s="49" t="s">
        <v>164</v>
      </c>
      <c r="B1046" s="46" t="s">
        <v>9</v>
      </c>
      <c r="C1046" s="46" t="s">
        <v>51</v>
      </c>
      <c r="D1046" s="46" t="s">
        <v>621</v>
      </c>
      <c r="E1046" s="46"/>
      <c r="F1046" s="32">
        <f t="shared" ref="F1046:U1047" si="1722">F1047</f>
        <v>0</v>
      </c>
      <c r="G1046" s="32">
        <f t="shared" si="1722"/>
        <v>0</v>
      </c>
      <c r="H1046" s="32">
        <f t="shared" si="1722"/>
        <v>21316</v>
      </c>
      <c r="I1046" s="152">
        <f t="shared" si="1722"/>
        <v>0</v>
      </c>
      <c r="J1046" s="152">
        <f t="shared" si="1722"/>
        <v>0</v>
      </c>
      <c r="K1046" s="152">
        <f t="shared" si="1722"/>
        <v>0</v>
      </c>
      <c r="L1046" s="32">
        <f t="shared" si="1722"/>
        <v>0</v>
      </c>
      <c r="M1046" s="32">
        <f t="shared" si="1722"/>
        <v>0</v>
      </c>
      <c r="N1046" s="32">
        <f t="shared" si="1722"/>
        <v>21316</v>
      </c>
      <c r="O1046" s="152">
        <f t="shared" si="1722"/>
        <v>0</v>
      </c>
      <c r="P1046" s="152">
        <f t="shared" si="1722"/>
        <v>0</v>
      </c>
      <c r="Q1046" s="152">
        <f t="shared" si="1722"/>
        <v>0</v>
      </c>
      <c r="R1046" s="32">
        <f t="shared" si="1722"/>
        <v>0</v>
      </c>
      <c r="S1046" s="32">
        <f t="shared" si="1722"/>
        <v>0</v>
      </c>
      <c r="T1046" s="32">
        <f t="shared" si="1722"/>
        <v>21316</v>
      </c>
      <c r="U1046" s="152">
        <f t="shared" si="1722"/>
        <v>0</v>
      </c>
      <c r="V1046" s="152">
        <f t="shared" ref="U1046:AL1047" si="1723">V1047</f>
        <v>0</v>
      </c>
      <c r="W1046" s="152">
        <f t="shared" si="1723"/>
        <v>0</v>
      </c>
      <c r="X1046" s="32">
        <f t="shared" si="1723"/>
        <v>0</v>
      </c>
      <c r="Y1046" s="32">
        <f t="shared" si="1723"/>
        <v>0</v>
      </c>
      <c r="Z1046" s="32">
        <f t="shared" si="1723"/>
        <v>21316</v>
      </c>
      <c r="AA1046" s="152">
        <f t="shared" si="1723"/>
        <v>0</v>
      </c>
      <c r="AB1046" s="152">
        <f t="shared" si="1723"/>
        <v>0</v>
      </c>
      <c r="AC1046" s="152">
        <f t="shared" si="1723"/>
        <v>0</v>
      </c>
      <c r="AD1046" s="32">
        <f t="shared" si="1723"/>
        <v>0</v>
      </c>
      <c r="AE1046" s="32">
        <f t="shared" si="1723"/>
        <v>0</v>
      </c>
      <c r="AF1046" s="32">
        <f t="shared" si="1723"/>
        <v>21316</v>
      </c>
      <c r="AG1046" s="32"/>
      <c r="AH1046" s="152">
        <f t="shared" si="1723"/>
        <v>0</v>
      </c>
      <c r="AI1046" s="152">
        <f t="shared" si="1723"/>
        <v>0</v>
      </c>
      <c r="AJ1046" s="152">
        <f t="shared" si="1723"/>
        <v>0</v>
      </c>
      <c r="AK1046" s="152">
        <f t="shared" si="1723"/>
        <v>0</v>
      </c>
      <c r="AL1046" s="32">
        <f t="shared" si="1723"/>
        <v>0</v>
      </c>
      <c r="AM1046" s="32">
        <f t="shared" ref="AH1046:AW1047" si="1724">AM1047</f>
        <v>0</v>
      </c>
      <c r="AN1046" s="32">
        <f t="shared" si="1724"/>
        <v>21316</v>
      </c>
      <c r="AO1046" s="32">
        <f t="shared" si="1724"/>
        <v>0</v>
      </c>
      <c r="AP1046" s="32">
        <f t="shared" si="1724"/>
        <v>0</v>
      </c>
      <c r="AQ1046" s="32">
        <f t="shared" si="1724"/>
        <v>0</v>
      </c>
      <c r="AR1046" s="32">
        <f t="shared" si="1724"/>
        <v>0</v>
      </c>
      <c r="AS1046" s="32">
        <f t="shared" si="1724"/>
        <v>0</v>
      </c>
      <c r="AT1046" s="32">
        <f t="shared" si="1724"/>
        <v>0</v>
      </c>
      <c r="AU1046" s="32">
        <f t="shared" si="1724"/>
        <v>0</v>
      </c>
      <c r="AV1046" s="32">
        <f t="shared" si="1724"/>
        <v>21316</v>
      </c>
      <c r="AW1046" s="32">
        <f t="shared" si="1724"/>
        <v>0</v>
      </c>
    </row>
    <row r="1047" spans="1:49" s="12" customFormat="1" ht="33">
      <c r="A1047" s="49" t="s">
        <v>100</v>
      </c>
      <c r="B1047" s="46" t="s">
        <v>9</v>
      </c>
      <c r="C1047" s="46" t="s">
        <v>51</v>
      </c>
      <c r="D1047" s="46" t="s">
        <v>621</v>
      </c>
      <c r="E1047" s="46" t="s">
        <v>89</v>
      </c>
      <c r="F1047" s="32">
        <f t="shared" si="1722"/>
        <v>0</v>
      </c>
      <c r="G1047" s="32">
        <f t="shared" si="1722"/>
        <v>0</v>
      </c>
      <c r="H1047" s="32">
        <f t="shared" si="1722"/>
        <v>21316</v>
      </c>
      <c r="I1047" s="152">
        <f t="shared" si="1722"/>
        <v>0</v>
      </c>
      <c r="J1047" s="152">
        <f t="shared" si="1722"/>
        <v>0</v>
      </c>
      <c r="K1047" s="152">
        <f t="shared" si="1722"/>
        <v>0</v>
      </c>
      <c r="L1047" s="32">
        <f t="shared" si="1722"/>
        <v>0</v>
      </c>
      <c r="M1047" s="32">
        <f t="shared" si="1722"/>
        <v>0</v>
      </c>
      <c r="N1047" s="32">
        <f t="shared" si="1722"/>
        <v>21316</v>
      </c>
      <c r="O1047" s="152">
        <f t="shared" si="1722"/>
        <v>0</v>
      </c>
      <c r="P1047" s="152">
        <f t="shared" si="1722"/>
        <v>0</v>
      </c>
      <c r="Q1047" s="152">
        <f t="shared" si="1722"/>
        <v>0</v>
      </c>
      <c r="R1047" s="32">
        <f t="shared" si="1722"/>
        <v>0</v>
      </c>
      <c r="S1047" s="32">
        <f t="shared" si="1722"/>
        <v>0</v>
      </c>
      <c r="T1047" s="32">
        <f t="shared" si="1722"/>
        <v>21316</v>
      </c>
      <c r="U1047" s="152">
        <f t="shared" si="1723"/>
        <v>0</v>
      </c>
      <c r="V1047" s="152">
        <f t="shared" si="1723"/>
        <v>0</v>
      </c>
      <c r="W1047" s="152">
        <f t="shared" si="1723"/>
        <v>0</v>
      </c>
      <c r="X1047" s="32">
        <f t="shared" si="1723"/>
        <v>0</v>
      </c>
      <c r="Y1047" s="32">
        <f t="shared" si="1723"/>
        <v>0</v>
      </c>
      <c r="Z1047" s="32">
        <f t="shared" si="1723"/>
        <v>21316</v>
      </c>
      <c r="AA1047" s="152">
        <f t="shared" si="1723"/>
        <v>0</v>
      </c>
      <c r="AB1047" s="152">
        <f t="shared" si="1723"/>
        <v>0</v>
      </c>
      <c r="AC1047" s="152">
        <f t="shared" si="1723"/>
        <v>0</v>
      </c>
      <c r="AD1047" s="32">
        <f t="shared" si="1723"/>
        <v>0</v>
      </c>
      <c r="AE1047" s="32">
        <f t="shared" si="1723"/>
        <v>0</v>
      </c>
      <c r="AF1047" s="32">
        <f t="shared" si="1723"/>
        <v>21316</v>
      </c>
      <c r="AG1047" s="32"/>
      <c r="AH1047" s="152">
        <f t="shared" si="1724"/>
        <v>0</v>
      </c>
      <c r="AI1047" s="152">
        <f t="shared" si="1724"/>
        <v>0</v>
      </c>
      <c r="AJ1047" s="152">
        <f t="shared" si="1724"/>
        <v>0</v>
      </c>
      <c r="AK1047" s="152">
        <f t="shared" si="1724"/>
        <v>0</v>
      </c>
      <c r="AL1047" s="32">
        <f t="shared" si="1724"/>
        <v>0</v>
      </c>
      <c r="AM1047" s="32">
        <f t="shared" si="1724"/>
        <v>0</v>
      </c>
      <c r="AN1047" s="32">
        <f t="shared" si="1724"/>
        <v>21316</v>
      </c>
      <c r="AO1047" s="32">
        <f t="shared" si="1724"/>
        <v>0</v>
      </c>
      <c r="AP1047" s="32">
        <f t="shared" si="1724"/>
        <v>0</v>
      </c>
      <c r="AQ1047" s="32">
        <f t="shared" si="1724"/>
        <v>0</v>
      </c>
      <c r="AR1047" s="32">
        <f t="shared" si="1724"/>
        <v>0</v>
      </c>
      <c r="AS1047" s="32">
        <f t="shared" si="1724"/>
        <v>0</v>
      </c>
      <c r="AT1047" s="32">
        <f t="shared" si="1724"/>
        <v>0</v>
      </c>
      <c r="AU1047" s="32">
        <f t="shared" si="1724"/>
        <v>0</v>
      </c>
      <c r="AV1047" s="32">
        <f t="shared" si="1724"/>
        <v>21316</v>
      </c>
      <c r="AW1047" s="32">
        <f t="shared" si="1724"/>
        <v>0</v>
      </c>
    </row>
    <row r="1048" spans="1:49" s="12" customFormat="1" ht="33">
      <c r="A1048" s="29" t="s">
        <v>197</v>
      </c>
      <c r="B1048" s="46" t="s">
        <v>9</v>
      </c>
      <c r="C1048" s="46" t="s">
        <v>51</v>
      </c>
      <c r="D1048" s="46" t="s">
        <v>621</v>
      </c>
      <c r="E1048" s="46" t="s">
        <v>196</v>
      </c>
      <c r="F1048" s="32"/>
      <c r="G1048" s="32"/>
      <c r="H1048" s="32">
        <v>21316</v>
      </c>
      <c r="I1048" s="152"/>
      <c r="J1048" s="152"/>
      <c r="K1048" s="152"/>
      <c r="L1048" s="32">
        <f>F1048+I1048+J1048</f>
        <v>0</v>
      </c>
      <c r="M1048" s="32">
        <f>G1048+J1048</f>
        <v>0</v>
      </c>
      <c r="N1048" s="32">
        <f>H1048+K1048</f>
        <v>21316</v>
      </c>
      <c r="O1048" s="152"/>
      <c r="P1048" s="152"/>
      <c r="Q1048" s="152"/>
      <c r="R1048" s="32">
        <f>L1048+O1048+P1048</f>
        <v>0</v>
      </c>
      <c r="S1048" s="32">
        <f>M1048+P1048</f>
        <v>0</v>
      </c>
      <c r="T1048" s="32">
        <f>N1048+Q1048</f>
        <v>21316</v>
      </c>
      <c r="U1048" s="152"/>
      <c r="V1048" s="152"/>
      <c r="W1048" s="152"/>
      <c r="X1048" s="32">
        <f>R1048+U1048+V1048</f>
        <v>0</v>
      </c>
      <c r="Y1048" s="32">
        <f>S1048+V1048</f>
        <v>0</v>
      </c>
      <c r="Z1048" s="32">
        <f>T1048+W1048</f>
        <v>21316</v>
      </c>
      <c r="AA1048" s="152"/>
      <c r="AB1048" s="152"/>
      <c r="AC1048" s="152"/>
      <c r="AD1048" s="32">
        <f>X1048+AA1048+AB1048</f>
        <v>0</v>
      </c>
      <c r="AE1048" s="32">
        <f>Y1048+AB1048</f>
        <v>0</v>
      </c>
      <c r="AF1048" s="32">
        <f>Z1048+AC1048</f>
        <v>21316</v>
      </c>
      <c r="AG1048" s="32"/>
      <c r="AH1048" s="152"/>
      <c r="AI1048" s="152"/>
      <c r="AJ1048" s="152"/>
      <c r="AK1048" s="152"/>
      <c r="AL1048" s="32">
        <f>AD1048+AH1048+AI1048</f>
        <v>0</v>
      </c>
      <c r="AM1048" s="32">
        <f>AE1048+AI1048</f>
        <v>0</v>
      </c>
      <c r="AN1048" s="32">
        <f>AF1048+AJ1048</f>
        <v>21316</v>
      </c>
      <c r="AO1048" s="32">
        <f>AH1048+AK1048</f>
        <v>0</v>
      </c>
      <c r="AP1048" s="32"/>
      <c r="AQ1048" s="32"/>
      <c r="AR1048" s="32"/>
      <c r="AS1048" s="32"/>
      <c r="AT1048" s="32">
        <f>AL1048+AP1048+AQ1048</f>
        <v>0</v>
      </c>
      <c r="AU1048" s="32">
        <f>AM1048+AQ1048</f>
        <v>0</v>
      </c>
      <c r="AV1048" s="32">
        <f>AN1048+AR1048</f>
        <v>21316</v>
      </c>
      <c r="AW1048" s="32">
        <f>AP1048+AS1048</f>
        <v>0</v>
      </c>
    </row>
    <row r="1049" spans="1:49" s="12" customFormat="1" ht="21" customHeight="1">
      <c r="A1049" s="29" t="s">
        <v>582</v>
      </c>
      <c r="B1049" s="30" t="s">
        <v>9</v>
      </c>
      <c r="C1049" s="30" t="s">
        <v>51</v>
      </c>
      <c r="D1049" s="41" t="s">
        <v>473</v>
      </c>
      <c r="E1049" s="30"/>
      <c r="F1049" s="32">
        <f t="shared" ref="F1049:U1050" si="1725">F1050</f>
        <v>0</v>
      </c>
      <c r="G1049" s="32">
        <f t="shared" si="1725"/>
        <v>0</v>
      </c>
      <c r="H1049" s="32">
        <f t="shared" si="1725"/>
        <v>430</v>
      </c>
      <c r="I1049" s="152">
        <f t="shared" si="1725"/>
        <v>0</v>
      </c>
      <c r="J1049" s="152">
        <f t="shared" si="1725"/>
        <v>0</v>
      </c>
      <c r="K1049" s="152">
        <f t="shared" si="1725"/>
        <v>0</v>
      </c>
      <c r="L1049" s="32">
        <f t="shared" si="1725"/>
        <v>0</v>
      </c>
      <c r="M1049" s="32">
        <f t="shared" si="1725"/>
        <v>0</v>
      </c>
      <c r="N1049" s="32">
        <f t="shared" si="1725"/>
        <v>430</v>
      </c>
      <c r="O1049" s="152">
        <f t="shared" si="1725"/>
        <v>0</v>
      </c>
      <c r="P1049" s="152">
        <f t="shared" si="1725"/>
        <v>0</v>
      </c>
      <c r="Q1049" s="152">
        <f t="shared" si="1725"/>
        <v>0</v>
      </c>
      <c r="R1049" s="32">
        <f t="shared" si="1725"/>
        <v>0</v>
      </c>
      <c r="S1049" s="32">
        <f t="shared" si="1725"/>
        <v>0</v>
      </c>
      <c r="T1049" s="32">
        <f t="shared" si="1725"/>
        <v>430</v>
      </c>
      <c r="U1049" s="152">
        <f t="shared" si="1725"/>
        <v>0</v>
      </c>
      <c r="V1049" s="152">
        <f t="shared" ref="U1049:AL1050" si="1726">V1050</f>
        <v>0</v>
      </c>
      <c r="W1049" s="152">
        <f t="shared" si="1726"/>
        <v>0</v>
      </c>
      <c r="X1049" s="32">
        <f t="shared" si="1726"/>
        <v>0</v>
      </c>
      <c r="Y1049" s="32">
        <f t="shared" si="1726"/>
        <v>0</v>
      </c>
      <c r="Z1049" s="32">
        <f t="shared" si="1726"/>
        <v>430</v>
      </c>
      <c r="AA1049" s="152">
        <f t="shared" si="1726"/>
        <v>0</v>
      </c>
      <c r="AB1049" s="152">
        <f t="shared" si="1726"/>
        <v>0</v>
      </c>
      <c r="AC1049" s="152">
        <f t="shared" si="1726"/>
        <v>0</v>
      </c>
      <c r="AD1049" s="32">
        <f t="shared" si="1726"/>
        <v>0</v>
      </c>
      <c r="AE1049" s="32">
        <f t="shared" si="1726"/>
        <v>0</v>
      </c>
      <c r="AF1049" s="32">
        <f t="shared" si="1726"/>
        <v>430</v>
      </c>
      <c r="AG1049" s="32"/>
      <c r="AH1049" s="152">
        <f t="shared" si="1726"/>
        <v>0</v>
      </c>
      <c r="AI1049" s="152">
        <f t="shared" si="1726"/>
        <v>0</v>
      </c>
      <c r="AJ1049" s="152">
        <f t="shared" si="1726"/>
        <v>0</v>
      </c>
      <c r="AK1049" s="152">
        <f t="shared" si="1726"/>
        <v>0</v>
      </c>
      <c r="AL1049" s="32">
        <f t="shared" si="1726"/>
        <v>0</v>
      </c>
      <c r="AM1049" s="32">
        <f t="shared" ref="AH1049:AW1050" si="1727">AM1050</f>
        <v>0</v>
      </c>
      <c r="AN1049" s="32">
        <f t="shared" si="1727"/>
        <v>430</v>
      </c>
      <c r="AO1049" s="32">
        <f t="shared" si="1727"/>
        <v>0</v>
      </c>
      <c r="AP1049" s="32">
        <f t="shared" si="1727"/>
        <v>0</v>
      </c>
      <c r="AQ1049" s="32">
        <f t="shared" si="1727"/>
        <v>0</v>
      </c>
      <c r="AR1049" s="32">
        <f t="shared" si="1727"/>
        <v>0</v>
      </c>
      <c r="AS1049" s="32">
        <f t="shared" si="1727"/>
        <v>0</v>
      </c>
      <c r="AT1049" s="32">
        <f t="shared" si="1727"/>
        <v>0</v>
      </c>
      <c r="AU1049" s="32">
        <f t="shared" si="1727"/>
        <v>0</v>
      </c>
      <c r="AV1049" s="32">
        <f t="shared" si="1727"/>
        <v>430</v>
      </c>
      <c r="AW1049" s="32">
        <f t="shared" si="1727"/>
        <v>0</v>
      </c>
    </row>
    <row r="1050" spans="1:49" s="12" customFormat="1" ht="33">
      <c r="A1050" s="49" t="s">
        <v>100</v>
      </c>
      <c r="B1050" s="30" t="s">
        <v>9</v>
      </c>
      <c r="C1050" s="30" t="s">
        <v>51</v>
      </c>
      <c r="D1050" s="41" t="s">
        <v>473</v>
      </c>
      <c r="E1050" s="30" t="s">
        <v>89</v>
      </c>
      <c r="F1050" s="32">
        <f t="shared" si="1725"/>
        <v>0</v>
      </c>
      <c r="G1050" s="32">
        <f t="shared" si="1725"/>
        <v>0</v>
      </c>
      <c r="H1050" s="32">
        <f t="shared" si="1725"/>
        <v>430</v>
      </c>
      <c r="I1050" s="152">
        <f t="shared" si="1725"/>
        <v>0</v>
      </c>
      <c r="J1050" s="152">
        <f t="shared" si="1725"/>
        <v>0</v>
      </c>
      <c r="K1050" s="152">
        <f t="shared" si="1725"/>
        <v>0</v>
      </c>
      <c r="L1050" s="32">
        <f t="shared" si="1725"/>
        <v>0</v>
      </c>
      <c r="M1050" s="32">
        <f t="shared" si="1725"/>
        <v>0</v>
      </c>
      <c r="N1050" s="32">
        <f t="shared" si="1725"/>
        <v>430</v>
      </c>
      <c r="O1050" s="152">
        <f t="shared" si="1725"/>
        <v>0</v>
      </c>
      <c r="P1050" s="152">
        <f t="shared" si="1725"/>
        <v>0</v>
      </c>
      <c r="Q1050" s="152">
        <f t="shared" si="1725"/>
        <v>0</v>
      </c>
      <c r="R1050" s="32">
        <f t="shared" si="1725"/>
        <v>0</v>
      </c>
      <c r="S1050" s="32">
        <f t="shared" si="1725"/>
        <v>0</v>
      </c>
      <c r="T1050" s="32">
        <f t="shared" si="1725"/>
        <v>430</v>
      </c>
      <c r="U1050" s="152">
        <f t="shared" si="1726"/>
        <v>0</v>
      </c>
      <c r="V1050" s="152">
        <f t="shared" si="1726"/>
        <v>0</v>
      </c>
      <c r="W1050" s="152">
        <f t="shared" si="1726"/>
        <v>0</v>
      </c>
      <c r="X1050" s="32">
        <f t="shared" si="1726"/>
        <v>0</v>
      </c>
      <c r="Y1050" s="32">
        <f t="shared" si="1726"/>
        <v>0</v>
      </c>
      <c r="Z1050" s="32">
        <f t="shared" si="1726"/>
        <v>430</v>
      </c>
      <c r="AA1050" s="152">
        <f t="shared" si="1726"/>
        <v>0</v>
      </c>
      <c r="AB1050" s="152">
        <f t="shared" si="1726"/>
        <v>0</v>
      </c>
      <c r="AC1050" s="152">
        <f t="shared" si="1726"/>
        <v>0</v>
      </c>
      <c r="AD1050" s="32">
        <f t="shared" si="1726"/>
        <v>0</v>
      </c>
      <c r="AE1050" s="32">
        <f t="shared" si="1726"/>
        <v>0</v>
      </c>
      <c r="AF1050" s="32">
        <f t="shared" si="1726"/>
        <v>430</v>
      </c>
      <c r="AG1050" s="32"/>
      <c r="AH1050" s="152">
        <f t="shared" si="1727"/>
        <v>0</v>
      </c>
      <c r="AI1050" s="152">
        <f t="shared" si="1727"/>
        <v>0</v>
      </c>
      <c r="AJ1050" s="152">
        <f t="shared" si="1727"/>
        <v>0</v>
      </c>
      <c r="AK1050" s="152">
        <f t="shared" si="1727"/>
        <v>0</v>
      </c>
      <c r="AL1050" s="32">
        <f t="shared" si="1727"/>
        <v>0</v>
      </c>
      <c r="AM1050" s="32">
        <f t="shared" si="1727"/>
        <v>0</v>
      </c>
      <c r="AN1050" s="32">
        <f t="shared" si="1727"/>
        <v>430</v>
      </c>
      <c r="AO1050" s="32">
        <f t="shared" si="1727"/>
        <v>0</v>
      </c>
      <c r="AP1050" s="32">
        <f t="shared" si="1727"/>
        <v>0</v>
      </c>
      <c r="AQ1050" s="32">
        <f t="shared" si="1727"/>
        <v>0</v>
      </c>
      <c r="AR1050" s="32">
        <f t="shared" si="1727"/>
        <v>0</v>
      </c>
      <c r="AS1050" s="32">
        <f t="shared" si="1727"/>
        <v>0</v>
      </c>
      <c r="AT1050" s="32">
        <f t="shared" si="1727"/>
        <v>0</v>
      </c>
      <c r="AU1050" s="32">
        <f t="shared" si="1727"/>
        <v>0</v>
      </c>
      <c r="AV1050" s="32">
        <f t="shared" si="1727"/>
        <v>430</v>
      </c>
      <c r="AW1050" s="32">
        <f t="shared" si="1727"/>
        <v>0</v>
      </c>
    </row>
    <row r="1051" spans="1:49" s="12" customFormat="1" ht="33">
      <c r="A1051" s="29" t="s">
        <v>197</v>
      </c>
      <c r="B1051" s="30" t="s">
        <v>9</v>
      </c>
      <c r="C1051" s="30" t="s">
        <v>51</v>
      </c>
      <c r="D1051" s="41" t="s">
        <v>473</v>
      </c>
      <c r="E1051" s="30" t="s">
        <v>196</v>
      </c>
      <c r="F1051" s="32"/>
      <c r="G1051" s="32"/>
      <c r="H1051" s="32">
        <v>430</v>
      </c>
      <c r="I1051" s="152"/>
      <c r="J1051" s="152"/>
      <c r="K1051" s="152"/>
      <c r="L1051" s="32">
        <f>F1051+I1051+J1051</f>
        <v>0</v>
      </c>
      <c r="M1051" s="32">
        <f>G1051+J1051</f>
        <v>0</v>
      </c>
      <c r="N1051" s="32">
        <f>H1051+K1051</f>
        <v>430</v>
      </c>
      <c r="O1051" s="152"/>
      <c r="P1051" s="152"/>
      <c r="Q1051" s="152"/>
      <c r="R1051" s="32">
        <f>L1051+O1051+P1051</f>
        <v>0</v>
      </c>
      <c r="S1051" s="32">
        <f>M1051+P1051</f>
        <v>0</v>
      </c>
      <c r="T1051" s="32">
        <f>N1051+Q1051</f>
        <v>430</v>
      </c>
      <c r="U1051" s="152"/>
      <c r="V1051" s="152"/>
      <c r="W1051" s="152"/>
      <c r="X1051" s="32">
        <f>R1051+U1051+V1051</f>
        <v>0</v>
      </c>
      <c r="Y1051" s="32">
        <f>S1051+V1051</f>
        <v>0</v>
      </c>
      <c r="Z1051" s="32">
        <f>T1051+W1051</f>
        <v>430</v>
      </c>
      <c r="AA1051" s="152"/>
      <c r="AB1051" s="152"/>
      <c r="AC1051" s="152"/>
      <c r="AD1051" s="32">
        <f>X1051+AA1051+AB1051</f>
        <v>0</v>
      </c>
      <c r="AE1051" s="32">
        <f>Y1051+AB1051</f>
        <v>0</v>
      </c>
      <c r="AF1051" s="32">
        <f>Z1051+AC1051</f>
        <v>430</v>
      </c>
      <c r="AG1051" s="32"/>
      <c r="AH1051" s="152"/>
      <c r="AI1051" s="152"/>
      <c r="AJ1051" s="152"/>
      <c r="AK1051" s="152"/>
      <c r="AL1051" s="32">
        <f>AD1051+AH1051+AI1051</f>
        <v>0</v>
      </c>
      <c r="AM1051" s="32">
        <f>AE1051+AI1051</f>
        <v>0</v>
      </c>
      <c r="AN1051" s="32">
        <f>AF1051+AJ1051</f>
        <v>430</v>
      </c>
      <c r="AO1051" s="32">
        <f>AH1051+AK1051</f>
        <v>0</v>
      </c>
      <c r="AP1051" s="32"/>
      <c r="AQ1051" s="32"/>
      <c r="AR1051" s="32"/>
      <c r="AS1051" s="32"/>
      <c r="AT1051" s="32">
        <f>AL1051+AP1051+AQ1051</f>
        <v>0</v>
      </c>
      <c r="AU1051" s="32">
        <f>AM1051+AQ1051</f>
        <v>0</v>
      </c>
      <c r="AV1051" s="32">
        <f>AN1051+AR1051</f>
        <v>430</v>
      </c>
      <c r="AW1051" s="32">
        <f>AP1051+AS1051</f>
        <v>0</v>
      </c>
    </row>
    <row r="1052" spans="1:49" s="12" customFormat="1" ht="82.5">
      <c r="A1052" s="49" t="s">
        <v>587</v>
      </c>
      <c r="B1052" s="30" t="s">
        <v>9</v>
      </c>
      <c r="C1052" s="30" t="s">
        <v>51</v>
      </c>
      <c r="D1052" s="41" t="s">
        <v>474</v>
      </c>
      <c r="E1052" s="30"/>
      <c r="F1052" s="32">
        <f t="shared" ref="F1052:U1053" si="1728">F1053</f>
        <v>0</v>
      </c>
      <c r="G1052" s="32">
        <f t="shared" si="1728"/>
        <v>0</v>
      </c>
      <c r="H1052" s="32">
        <f t="shared" si="1728"/>
        <v>136</v>
      </c>
      <c r="I1052" s="152">
        <f t="shared" si="1728"/>
        <v>0</v>
      </c>
      <c r="J1052" s="152">
        <f t="shared" si="1728"/>
        <v>0</v>
      </c>
      <c r="K1052" s="152">
        <f t="shared" si="1728"/>
        <v>0</v>
      </c>
      <c r="L1052" s="32">
        <f t="shared" si="1728"/>
        <v>0</v>
      </c>
      <c r="M1052" s="32">
        <f t="shared" si="1728"/>
        <v>0</v>
      </c>
      <c r="N1052" s="32">
        <f t="shared" si="1728"/>
        <v>136</v>
      </c>
      <c r="O1052" s="152">
        <f t="shared" si="1728"/>
        <v>0</v>
      </c>
      <c r="P1052" s="152">
        <f t="shared" si="1728"/>
        <v>0</v>
      </c>
      <c r="Q1052" s="152">
        <f t="shared" si="1728"/>
        <v>0</v>
      </c>
      <c r="R1052" s="32">
        <f t="shared" si="1728"/>
        <v>0</v>
      </c>
      <c r="S1052" s="32">
        <f t="shared" si="1728"/>
        <v>0</v>
      </c>
      <c r="T1052" s="32">
        <f t="shared" si="1728"/>
        <v>136</v>
      </c>
      <c r="U1052" s="152">
        <f t="shared" si="1728"/>
        <v>0</v>
      </c>
      <c r="V1052" s="152">
        <f t="shared" ref="U1052:AL1053" si="1729">V1053</f>
        <v>0</v>
      </c>
      <c r="W1052" s="152">
        <f t="shared" si="1729"/>
        <v>0</v>
      </c>
      <c r="X1052" s="32">
        <f t="shared" si="1729"/>
        <v>0</v>
      </c>
      <c r="Y1052" s="32">
        <f t="shared" si="1729"/>
        <v>0</v>
      </c>
      <c r="Z1052" s="32">
        <f t="shared" si="1729"/>
        <v>136</v>
      </c>
      <c r="AA1052" s="152">
        <f t="shared" si="1729"/>
        <v>0</v>
      </c>
      <c r="AB1052" s="152">
        <f t="shared" si="1729"/>
        <v>0</v>
      </c>
      <c r="AC1052" s="152">
        <f t="shared" si="1729"/>
        <v>0</v>
      </c>
      <c r="AD1052" s="32">
        <f t="shared" si="1729"/>
        <v>0</v>
      </c>
      <c r="AE1052" s="32">
        <f t="shared" si="1729"/>
        <v>0</v>
      </c>
      <c r="AF1052" s="32">
        <f t="shared" si="1729"/>
        <v>136</v>
      </c>
      <c r="AG1052" s="32"/>
      <c r="AH1052" s="152">
        <f t="shared" si="1729"/>
        <v>0</v>
      </c>
      <c r="AI1052" s="152">
        <f t="shared" si="1729"/>
        <v>0</v>
      </c>
      <c r="AJ1052" s="152">
        <f t="shared" si="1729"/>
        <v>0</v>
      </c>
      <c r="AK1052" s="152">
        <f t="shared" si="1729"/>
        <v>0</v>
      </c>
      <c r="AL1052" s="32">
        <f t="shared" si="1729"/>
        <v>0</v>
      </c>
      <c r="AM1052" s="32">
        <f t="shared" ref="AH1052:AW1053" si="1730">AM1053</f>
        <v>0</v>
      </c>
      <c r="AN1052" s="32">
        <f t="shared" si="1730"/>
        <v>136</v>
      </c>
      <c r="AO1052" s="32">
        <f t="shared" si="1730"/>
        <v>0</v>
      </c>
      <c r="AP1052" s="32">
        <f t="shared" si="1730"/>
        <v>0</v>
      </c>
      <c r="AQ1052" s="32">
        <f t="shared" si="1730"/>
        <v>0</v>
      </c>
      <c r="AR1052" s="32">
        <f t="shared" si="1730"/>
        <v>0</v>
      </c>
      <c r="AS1052" s="32">
        <f t="shared" si="1730"/>
        <v>0</v>
      </c>
      <c r="AT1052" s="32">
        <f t="shared" si="1730"/>
        <v>0</v>
      </c>
      <c r="AU1052" s="32">
        <f t="shared" si="1730"/>
        <v>0</v>
      </c>
      <c r="AV1052" s="32">
        <f t="shared" si="1730"/>
        <v>136</v>
      </c>
      <c r="AW1052" s="32">
        <f t="shared" si="1730"/>
        <v>0</v>
      </c>
    </row>
    <row r="1053" spans="1:49" s="12" customFormat="1" ht="33">
      <c r="A1053" s="49" t="s">
        <v>100</v>
      </c>
      <c r="B1053" s="30" t="s">
        <v>9</v>
      </c>
      <c r="C1053" s="30" t="s">
        <v>51</v>
      </c>
      <c r="D1053" s="41" t="s">
        <v>474</v>
      </c>
      <c r="E1053" s="30" t="s">
        <v>89</v>
      </c>
      <c r="F1053" s="32">
        <f t="shared" si="1728"/>
        <v>0</v>
      </c>
      <c r="G1053" s="32">
        <f t="shared" si="1728"/>
        <v>0</v>
      </c>
      <c r="H1053" s="32">
        <f t="shared" si="1728"/>
        <v>136</v>
      </c>
      <c r="I1053" s="152">
        <f t="shared" si="1728"/>
        <v>0</v>
      </c>
      <c r="J1053" s="152">
        <f t="shared" si="1728"/>
        <v>0</v>
      </c>
      <c r="K1053" s="152">
        <f t="shared" si="1728"/>
        <v>0</v>
      </c>
      <c r="L1053" s="32">
        <f t="shared" si="1728"/>
        <v>0</v>
      </c>
      <c r="M1053" s="32">
        <f t="shared" si="1728"/>
        <v>0</v>
      </c>
      <c r="N1053" s="32">
        <f t="shared" si="1728"/>
        <v>136</v>
      </c>
      <c r="O1053" s="152">
        <f t="shared" si="1728"/>
        <v>0</v>
      </c>
      <c r="P1053" s="152">
        <f t="shared" si="1728"/>
        <v>0</v>
      </c>
      <c r="Q1053" s="152">
        <f t="shared" si="1728"/>
        <v>0</v>
      </c>
      <c r="R1053" s="32">
        <f t="shared" si="1728"/>
        <v>0</v>
      </c>
      <c r="S1053" s="32">
        <f t="shared" si="1728"/>
        <v>0</v>
      </c>
      <c r="T1053" s="32">
        <f t="shared" si="1728"/>
        <v>136</v>
      </c>
      <c r="U1053" s="152">
        <f t="shared" si="1729"/>
        <v>0</v>
      </c>
      <c r="V1053" s="152">
        <f t="shared" si="1729"/>
        <v>0</v>
      </c>
      <c r="W1053" s="152">
        <f t="shared" si="1729"/>
        <v>0</v>
      </c>
      <c r="X1053" s="32">
        <f t="shared" si="1729"/>
        <v>0</v>
      </c>
      <c r="Y1053" s="32">
        <f t="shared" si="1729"/>
        <v>0</v>
      </c>
      <c r="Z1053" s="32">
        <f t="shared" si="1729"/>
        <v>136</v>
      </c>
      <c r="AA1053" s="152">
        <f t="shared" si="1729"/>
        <v>0</v>
      </c>
      <c r="AB1053" s="152">
        <f t="shared" si="1729"/>
        <v>0</v>
      </c>
      <c r="AC1053" s="152">
        <f t="shared" si="1729"/>
        <v>0</v>
      </c>
      <c r="AD1053" s="32">
        <f t="shared" si="1729"/>
        <v>0</v>
      </c>
      <c r="AE1053" s="32">
        <f t="shared" si="1729"/>
        <v>0</v>
      </c>
      <c r="AF1053" s="32">
        <f t="shared" si="1729"/>
        <v>136</v>
      </c>
      <c r="AG1053" s="32"/>
      <c r="AH1053" s="152">
        <f t="shared" si="1730"/>
        <v>0</v>
      </c>
      <c r="AI1053" s="152">
        <f t="shared" si="1730"/>
        <v>0</v>
      </c>
      <c r="AJ1053" s="152">
        <f t="shared" si="1730"/>
        <v>0</v>
      </c>
      <c r="AK1053" s="152">
        <f t="shared" si="1730"/>
        <v>0</v>
      </c>
      <c r="AL1053" s="32">
        <f t="shared" si="1730"/>
        <v>0</v>
      </c>
      <c r="AM1053" s="32">
        <f t="shared" si="1730"/>
        <v>0</v>
      </c>
      <c r="AN1053" s="32">
        <f t="shared" si="1730"/>
        <v>136</v>
      </c>
      <c r="AO1053" s="32">
        <f t="shared" si="1730"/>
        <v>0</v>
      </c>
      <c r="AP1053" s="32">
        <f t="shared" si="1730"/>
        <v>0</v>
      </c>
      <c r="AQ1053" s="32">
        <f t="shared" si="1730"/>
        <v>0</v>
      </c>
      <c r="AR1053" s="32">
        <f t="shared" si="1730"/>
        <v>0</v>
      </c>
      <c r="AS1053" s="32">
        <f t="shared" si="1730"/>
        <v>0</v>
      </c>
      <c r="AT1053" s="32">
        <f t="shared" si="1730"/>
        <v>0</v>
      </c>
      <c r="AU1053" s="32">
        <f t="shared" si="1730"/>
        <v>0</v>
      </c>
      <c r="AV1053" s="32">
        <f t="shared" si="1730"/>
        <v>136</v>
      </c>
      <c r="AW1053" s="32">
        <f t="shared" si="1730"/>
        <v>0</v>
      </c>
    </row>
    <row r="1054" spans="1:49" s="12" customFormat="1" ht="33">
      <c r="A1054" s="29" t="s">
        <v>197</v>
      </c>
      <c r="B1054" s="30" t="s">
        <v>9</v>
      </c>
      <c r="C1054" s="30" t="s">
        <v>51</v>
      </c>
      <c r="D1054" s="41" t="s">
        <v>474</v>
      </c>
      <c r="E1054" s="30" t="s">
        <v>196</v>
      </c>
      <c r="F1054" s="32"/>
      <c r="G1054" s="32"/>
      <c r="H1054" s="32">
        <v>136</v>
      </c>
      <c r="I1054" s="152"/>
      <c r="J1054" s="152"/>
      <c r="K1054" s="152"/>
      <c r="L1054" s="32">
        <f>F1054+I1054+J1054</f>
        <v>0</v>
      </c>
      <c r="M1054" s="32">
        <f>G1054+J1054</f>
        <v>0</v>
      </c>
      <c r="N1054" s="32">
        <f>H1054+K1054</f>
        <v>136</v>
      </c>
      <c r="O1054" s="152"/>
      <c r="P1054" s="152"/>
      <c r="Q1054" s="152"/>
      <c r="R1054" s="32">
        <f>L1054+O1054+P1054</f>
        <v>0</v>
      </c>
      <c r="S1054" s="32">
        <f>M1054+P1054</f>
        <v>0</v>
      </c>
      <c r="T1054" s="32">
        <f>N1054+Q1054</f>
        <v>136</v>
      </c>
      <c r="U1054" s="152"/>
      <c r="V1054" s="152"/>
      <c r="W1054" s="152"/>
      <c r="X1054" s="32">
        <f>R1054+U1054+V1054</f>
        <v>0</v>
      </c>
      <c r="Y1054" s="32">
        <f>S1054+V1054</f>
        <v>0</v>
      </c>
      <c r="Z1054" s="32">
        <f>T1054+W1054</f>
        <v>136</v>
      </c>
      <c r="AA1054" s="152"/>
      <c r="AB1054" s="152"/>
      <c r="AC1054" s="152"/>
      <c r="AD1054" s="32">
        <f>X1054+AA1054+AB1054</f>
        <v>0</v>
      </c>
      <c r="AE1054" s="32">
        <f>Y1054+AB1054</f>
        <v>0</v>
      </c>
      <c r="AF1054" s="32">
        <f>Z1054+AC1054</f>
        <v>136</v>
      </c>
      <c r="AG1054" s="32"/>
      <c r="AH1054" s="152"/>
      <c r="AI1054" s="152"/>
      <c r="AJ1054" s="152"/>
      <c r="AK1054" s="152"/>
      <c r="AL1054" s="32">
        <f>AD1054+AH1054+AI1054</f>
        <v>0</v>
      </c>
      <c r="AM1054" s="32">
        <f>AE1054+AI1054</f>
        <v>0</v>
      </c>
      <c r="AN1054" s="32">
        <f>AF1054+AJ1054</f>
        <v>136</v>
      </c>
      <c r="AO1054" s="32">
        <f>AH1054+AK1054</f>
        <v>0</v>
      </c>
      <c r="AP1054" s="32"/>
      <c r="AQ1054" s="32"/>
      <c r="AR1054" s="32"/>
      <c r="AS1054" s="32"/>
      <c r="AT1054" s="32">
        <f>AL1054+AP1054+AQ1054</f>
        <v>0</v>
      </c>
      <c r="AU1054" s="32">
        <f>AM1054+AQ1054</f>
        <v>0</v>
      </c>
      <c r="AV1054" s="32">
        <f>AN1054+AR1054</f>
        <v>136</v>
      </c>
      <c r="AW1054" s="32">
        <f>AP1054+AS1054</f>
        <v>0</v>
      </c>
    </row>
    <row r="1055" spans="1:49" s="12" customFormat="1" ht="82.5">
      <c r="A1055" s="49" t="s">
        <v>508</v>
      </c>
      <c r="B1055" s="30" t="s">
        <v>9</v>
      </c>
      <c r="C1055" s="30" t="s">
        <v>51</v>
      </c>
      <c r="D1055" s="41" t="s">
        <v>475</v>
      </c>
      <c r="E1055" s="30"/>
      <c r="F1055" s="32">
        <f t="shared" ref="F1055:U1056" si="1731">F1056</f>
        <v>0</v>
      </c>
      <c r="G1055" s="32">
        <f t="shared" si="1731"/>
        <v>0</v>
      </c>
      <c r="H1055" s="32">
        <f t="shared" si="1731"/>
        <v>43</v>
      </c>
      <c r="I1055" s="152">
        <f t="shared" si="1731"/>
        <v>0</v>
      </c>
      <c r="J1055" s="152">
        <f t="shared" si="1731"/>
        <v>0</v>
      </c>
      <c r="K1055" s="152">
        <f t="shared" si="1731"/>
        <v>0</v>
      </c>
      <c r="L1055" s="32">
        <f t="shared" si="1731"/>
        <v>0</v>
      </c>
      <c r="M1055" s="32">
        <f t="shared" si="1731"/>
        <v>0</v>
      </c>
      <c r="N1055" s="32">
        <f t="shared" si="1731"/>
        <v>43</v>
      </c>
      <c r="O1055" s="152">
        <f t="shared" si="1731"/>
        <v>0</v>
      </c>
      <c r="P1055" s="152">
        <f t="shared" si="1731"/>
        <v>0</v>
      </c>
      <c r="Q1055" s="152">
        <f t="shared" si="1731"/>
        <v>0</v>
      </c>
      <c r="R1055" s="32">
        <f t="shared" si="1731"/>
        <v>0</v>
      </c>
      <c r="S1055" s="32">
        <f t="shared" si="1731"/>
        <v>0</v>
      </c>
      <c r="T1055" s="32">
        <f t="shared" si="1731"/>
        <v>43</v>
      </c>
      <c r="U1055" s="152">
        <f t="shared" si="1731"/>
        <v>0</v>
      </c>
      <c r="V1055" s="152">
        <f t="shared" ref="U1055:AL1056" si="1732">V1056</f>
        <v>0</v>
      </c>
      <c r="W1055" s="152">
        <f t="shared" si="1732"/>
        <v>0</v>
      </c>
      <c r="X1055" s="32">
        <f t="shared" si="1732"/>
        <v>0</v>
      </c>
      <c r="Y1055" s="32">
        <f t="shared" si="1732"/>
        <v>0</v>
      </c>
      <c r="Z1055" s="32">
        <f t="shared" si="1732"/>
        <v>43</v>
      </c>
      <c r="AA1055" s="152">
        <f t="shared" si="1732"/>
        <v>0</v>
      </c>
      <c r="AB1055" s="152">
        <f t="shared" si="1732"/>
        <v>0</v>
      </c>
      <c r="AC1055" s="152">
        <f t="shared" si="1732"/>
        <v>0</v>
      </c>
      <c r="AD1055" s="32">
        <f t="shared" si="1732"/>
        <v>0</v>
      </c>
      <c r="AE1055" s="32">
        <f t="shared" si="1732"/>
        <v>0</v>
      </c>
      <c r="AF1055" s="32">
        <f t="shared" si="1732"/>
        <v>43</v>
      </c>
      <c r="AG1055" s="32"/>
      <c r="AH1055" s="152">
        <f t="shared" si="1732"/>
        <v>0</v>
      </c>
      <c r="AI1055" s="152">
        <f t="shared" si="1732"/>
        <v>0</v>
      </c>
      <c r="AJ1055" s="152">
        <f t="shared" si="1732"/>
        <v>0</v>
      </c>
      <c r="AK1055" s="152">
        <f t="shared" si="1732"/>
        <v>0</v>
      </c>
      <c r="AL1055" s="32">
        <f t="shared" si="1732"/>
        <v>0</v>
      </c>
      <c r="AM1055" s="32">
        <f t="shared" ref="AH1055:AW1056" si="1733">AM1056</f>
        <v>0</v>
      </c>
      <c r="AN1055" s="32">
        <f t="shared" si="1733"/>
        <v>43</v>
      </c>
      <c r="AO1055" s="32">
        <f t="shared" si="1733"/>
        <v>0</v>
      </c>
      <c r="AP1055" s="32">
        <f t="shared" si="1733"/>
        <v>0</v>
      </c>
      <c r="AQ1055" s="32">
        <f t="shared" si="1733"/>
        <v>0</v>
      </c>
      <c r="AR1055" s="32">
        <f t="shared" si="1733"/>
        <v>0</v>
      </c>
      <c r="AS1055" s="32">
        <f t="shared" si="1733"/>
        <v>0</v>
      </c>
      <c r="AT1055" s="32">
        <f t="shared" si="1733"/>
        <v>0</v>
      </c>
      <c r="AU1055" s="32">
        <f t="shared" si="1733"/>
        <v>0</v>
      </c>
      <c r="AV1055" s="32">
        <f t="shared" si="1733"/>
        <v>43</v>
      </c>
      <c r="AW1055" s="32">
        <f t="shared" si="1733"/>
        <v>0</v>
      </c>
    </row>
    <row r="1056" spans="1:49" s="12" customFormat="1" ht="33">
      <c r="A1056" s="49" t="s">
        <v>100</v>
      </c>
      <c r="B1056" s="30" t="s">
        <v>9</v>
      </c>
      <c r="C1056" s="30" t="s">
        <v>51</v>
      </c>
      <c r="D1056" s="41" t="s">
        <v>475</v>
      </c>
      <c r="E1056" s="30" t="s">
        <v>89</v>
      </c>
      <c r="F1056" s="32">
        <f t="shared" si="1731"/>
        <v>0</v>
      </c>
      <c r="G1056" s="32">
        <f t="shared" si="1731"/>
        <v>0</v>
      </c>
      <c r="H1056" s="32">
        <f t="shared" si="1731"/>
        <v>43</v>
      </c>
      <c r="I1056" s="152">
        <f t="shared" si="1731"/>
        <v>0</v>
      </c>
      <c r="J1056" s="152">
        <f t="shared" si="1731"/>
        <v>0</v>
      </c>
      <c r="K1056" s="152">
        <f t="shared" si="1731"/>
        <v>0</v>
      </c>
      <c r="L1056" s="32">
        <f t="shared" si="1731"/>
        <v>0</v>
      </c>
      <c r="M1056" s="32">
        <f t="shared" si="1731"/>
        <v>0</v>
      </c>
      <c r="N1056" s="32">
        <f t="shared" si="1731"/>
        <v>43</v>
      </c>
      <c r="O1056" s="152">
        <f t="shared" si="1731"/>
        <v>0</v>
      </c>
      <c r="P1056" s="152">
        <f t="shared" si="1731"/>
        <v>0</v>
      </c>
      <c r="Q1056" s="152">
        <f t="shared" si="1731"/>
        <v>0</v>
      </c>
      <c r="R1056" s="32">
        <f t="shared" si="1731"/>
        <v>0</v>
      </c>
      <c r="S1056" s="32">
        <f t="shared" si="1731"/>
        <v>0</v>
      </c>
      <c r="T1056" s="32">
        <f t="shared" si="1731"/>
        <v>43</v>
      </c>
      <c r="U1056" s="152">
        <f t="shared" si="1732"/>
        <v>0</v>
      </c>
      <c r="V1056" s="152">
        <f t="shared" si="1732"/>
        <v>0</v>
      </c>
      <c r="W1056" s="152">
        <f t="shared" si="1732"/>
        <v>0</v>
      </c>
      <c r="X1056" s="32">
        <f t="shared" si="1732"/>
        <v>0</v>
      </c>
      <c r="Y1056" s="32">
        <f t="shared" si="1732"/>
        <v>0</v>
      </c>
      <c r="Z1056" s="32">
        <f t="shared" si="1732"/>
        <v>43</v>
      </c>
      <c r="AA1056" s="152">
        <f t="shared" si="1732"/>
        <v>0</v>
      </c>
      <c r="AB1056" s="152">
        <f t="shared" si="1732"/>
        <v>0</v>
      </c>
      <c r="AC1056" s="152">
        <f t="shared" si="1732"/>
        <v>0</v>
      </c>
      <c r="AD1056" s="32">
        <f t="shared" si="1732"/>
        <v>0</v>
      </c>
      <c r="AE1056" s="32">
        <f t="shared" si="1732"/>
        <v>0</v>
      </c>
      <c r="AF1056" s="32">
        <f t="shared" si="1732"/>
        <v>43</v>
      </c>
      <c r="AG1056" s="32"/>
      <c r="AH1056" s="152">
        <f t="shared" si="1733"/>
        <v>0</v>
      </c>
      <c r="AI1056" s="152">
        <f t="shared" si="1733"/>
        <v>0</v>
      </c>
      <c r="AJ1056" s="152">
        <f t="shared" si="1733"/>
        <v>0</v>
      </c>
      <c r="AK1056" s="152">
        <f t="shared" si="1733"/>
        <v>0</v>
      </c>
      <c r="AL1056" s="32">
        <f t="shared" si="1733"/>
        <v>0</v>
      </c>
      <c r="AM1056" s="32">
        <f t="shared" si="1733"/>
        <v>0</v>
      </c>
      <c r="AN1056" s="32">
        <f t="shared" si="1733"/>
        <v>43</v>
      </c>
      <c r="AO1056" s="32">
        <f t="shared" si="1733"/>
        <v>0</v>
      </c>
      <c r="AP1056" s="32">
        <f t="shared" si="1733"/>
        <v>0</v>
      </c>
      <c r="AQ1056" s="32">
        <f t="shared" si="1733"/>
        <v>0</v>
      </c>
      <c r="AR1056" s="32">
        <f t="shared" si="1733"/>
        <v>0</v>
      </c>
      <c r="AS1056" s="32">
        <f t="shared" si="1733"/>
        <v>0</v>
      </c>
      <c r="AT1056" s="32">
        <f t="shared" si="1733"/>
        <v>0</v>
      </c>
      <c r="AU1056" s="32">
        <f t="shared" si="1733"/>
        <v>0</v>
      </c>
      <c r="AV1056" s="32">
        <f t="shared" si="1733"/>
        <v>43</v>
      </c>
      <c r="AW1056" s="32">
        <f t="shared" si="1733"/>
        <v>0</v>
      </c>
    </row>
    <row r="1057" spans="1:49" s="12" customFormat="1" ht="33">
      <c r="A1057" s="29" t="s">
        <v>197</v>
      </c>
      <c r="B1057" s="30" t="s">
        <v>9</v>
      </c>
      <c r="C1057" s="30" t="s">
        <v>51</v>
      </c>
      <c r="D1057" s="41" t="s">
        <v>475</v>
      </c>
      <c r="E1057" s="30" t="s">
        <v>196</v>
      </c>
      <c r="F1057" s="32"/>
      <c r="G1057" s="32"/>
      <c r="H1057" s="32">
        <v>43</v>
      </c>
      <c r="I1057" s="152"/>
      <c r="J1057" s="152"/>
      <c r="K1057" s="152"/>
      <c r="L1057" s="32">
        <f>F1057+I1057+J1057</f>
        <v>0</v>
      </c>
      <c r="M1057" s="32">
        <f>G1057+J1057</f>
        <v>0</v>
      </c>
      <c r="N1057" s="32">
        <f>H1057+K1057</f>
        <v>43</v>
      </c>
      <c r="O1057" s="152"/>
      <c r="P1057" s="152"/>
      <c r="Q1057" s="152"/>
      <c r="R1057" s="32">
        <f>L1057+O1057+P1057</f>
        <v>0</v>
      </c>
      <c r="S1057" s="32">
        <f>M1057+P1057</f>
        <v>0</v>
      </c>
      <c r="T1057" s="32">
        <f>N1057+Q1057</f>
        <v>43</v>
      </c>
      <c r="U1057" s="152"/>
      <c r="V1057" s="152"/>
      <c r="W1057" s="152"/>
      <c r="X1057" s="32">
        <f>R1057+U1057+V1057</f>
        <v>0</v>
      </c>
      <c r="Y1057" s="32">
        <f>S1057+V1057</f>
        <v>0</v>
      </c>
      <c r="Z1057" s="32">
        <f>T1057+W1057</f>
        <v>43</v>
      </c>
      <c r="AA1057" s="152"/>
      <c r="AB1057" s="152"/>
      <c r="AC1057" s="152"/>
      <c r="AD1057" s="32">
        <f>X1057+AA1057+AB1057</f>
        <v>0</v>
      </c>
      <c r="AE1057" s="32">
        <f>Y1057+AB1057</f>
        <v>0</v>
      </c>
      <c r="AF1057" s="32">
        <f>Z1057+AC1057</f>
        <v>43</v>
      </c>
      <c r="AG1057" s="32"/>
      <c r="AH1057" s="152"/>
      <c r="AI1057" s="152"/>
      <c r="AJ1057" s="152"/>
      <c r="AK1057" s="152"/>
      <c r="AL1057" s="32">
        <f>AD1057+AH1057+AI1057</f>
        <v>0</v>
      </c>
      <c r="AM1057" s="32">
        <f>AE1057+AI1057</f>
        <v>0</v>
      </c>
      <c r="AN1057" s="32">
        <f>AF1057+AJ1057</f>
        <v>43</v>
      </c>
      <c r="AO1057" s="32">
        <f>AH1057+AK1057</f>
        <v>0</v>
      </c>
      <c r="AP1057" s="32"/>
      <c r="AQ1057" s="32"/>
      <c r="AR1057" s="32"/>
      <c r="AS1057" s="32"/>
      <c r="AT1057" s="32">
        <f>AL1057+AP1057+AQ1057</f>
        <v>0</v>
      </c>
      <c r="AU1057" s="32">
        <f>AM1057+AQ1057</f>
        <v>0</v>
      </c>
      <c r="AV1057" s="32">
        <f>AN1057+AR1057</f>
        <v>43</v>
      </c>
      <c r="AW1057" s="32">
        <f>AP1057+AS1057</f>
        <v>0</v>
      </c>
    </row>
    <row r="1058" spans="1:49" s="12" customFormat="1" ht="49.5">
      <c r="A1058" s="29" t="s">
        <v>215</v>
      </c>
      <c r="B1058" s="30" t="s">
        <v>9</v>
      </c>
      <c r="C1058" s="30" t="s">
        <v>51</v>
      </c>
      <c r="D1058" s="41" t="s">
        <v>476</v>
      </c>
      <c r="E1058" s="30"/>
      <c r="F1058" s="32">
        <f t="shared" ref="F1058:U1059" si="1734">F1059</f>
        <v>0</v>
      </c>
      <c r="G1058" s="32">
        <f t="shared" si="1734"/>
        <v>0</v>
      </c>
      <c r="H1058" s="32">
        <f t="shared" si="1734"/>
        <v>174</v>
      </c>
      <c r="I1058" s="152">
        <f t="shared" si="1734"/>
        <v>0</v>
      </c>
      <c r="J1058" s="152">
        <f t="shared" si="1734"/>
        <v>0</v>
      </c>
      <c r="K1058" s="152">
        <f t="shared" si="1734"/>
        <v>0</v>
      </c>
      <c r="L1058" s="32">
        <f t="shared" si="1734"/>
        <v>0</v>
      </c>
      <c r="M1058" s="32">
        <f t="shared" si="1734"/>
        <v>0</v>
      </c>
      <c r="N1058" s="32">
        <f t="shared" si="1734"/>
        <v>174</v>
      </c>
      <c r="O1058" s="152">
        <f t="shared" si="1734"/>
        <v>0</v>
      </c>
      <c r="P1058" s="152">
        <f t="shared" si="1734"/>
        <v>0</v>
      </c>
      <c r="Q1058" s="152">
        <f t="shared" si="1734"/>
        <v>0</v>
      </c>
      <c r="R1058" s="32">
        <f t="shared" si="1734"/>
        <v>0</v>
      </c>
      <c r="S1058" s="32">
        <f t="shared" si="1734"/>
        <v>0</v>
      </c>
      <c r="T1058" s="32">
        <f t="shared" si="1734"/>
        <v>174</v>
      </c>
      <c r="U1058" s="152">
        <f t="shared" si="1734"/>
        <v>0</v>
      </c>
      <c r="V1058" s="152">
        <f t="shared" ref="U1058:AL1059" si="1735">V1059</f>
        <v>0</v>
      </c>
      <c r="W1058" s="152">
        <f t="shared" si="1735"/>
        <v>0</v>
      </c>
      <c r="X1058" s="32">
        <f t="shared" si="1735"/>
        <v>0</v>
      </c>
      <c r="Y1058" s="32">
        <f t="shared" si="1735"/>
        <v>0</v>
      </c>
      <c r="Z1058" s="32">
        <f t="shared" si="1735"/>
        <v>174</v>
      </c>
      <c r="AA1058" s="152">
        <f t="shared" si="1735"/>
        <v>0</v>
      </c>
      <c r="AB1058" s="152">
        <f t="shared" si="1735"/>
        <v>0</v>
      </c>
      <c r="AC1058" s="152">
        <f t="shared" si="1735"/>
        <v>0</v>
      </c>
      <c r="AD1058" s="32">
        <f t="shared" si="1735"/>
        <v>0</v>
      </c>
      <c r="AE1058" s="32">
        <f t="shared" si="1735"/>
        <v>0</v>
      </c>
      <c r="AF1058" s="32">
        <f t="shared" si="1735"/>
        <v>174</v>
      </c>
      <c r="AG1058" s="32"/>
      <c r="AH1058" s="152">
        <f t="shared" si="1735"/>
        <v>0</v>
      </c>
      <c r="AI1058" s="152">
        <f t="shared" si="1735"/>
        <v>0</v>
      </c>
      <c r="AJ1058" s="152">
        <f t="shared" si="1735"/>
        <v>0</v>
      </c>
      <c r="AK1058" s="152">
        <f t="shared" si="1735"/>
        <v>0</v>
      </c>
      <c r="AL1058" s="32">
        <f t="shared" si="1735"/>
        <v>0</v>
      </c>
      <c r="AM1058" s="32">
        <f t="shared" ref="AH1058:AW1059" si="1736">AM1059</f>
        <v>0</v>
      </c>
      <c r="AN1058" s="32">
        <f t="shared" si="1736"/>
        <v>174</v>
      </c>
      <c r="AO1058" s="32">
        <f t="shared" si="1736"/>
        <v>0</v>
      </c>
      <c r="AP1058" s="32">
        <f t="shared" si="1736"/>
        <v>0</v>
      </c>
      <c r="AQ1058" s="32">
        <f t="shared" si="1736"/>
        <v>0</v>
      </c>
      <c r="AR1058" s="32">
        <f t="shared" si="1736"/>
        <v>0</v>
      </c>
      <c r="AS1058" s="32">
        <f t="shared" si="1736"/>
        <v>0</v>
      </c>
      <c r="AT1058" s="32">
        <f t="shared" si="1736"/>
        <v>0</v>
      </c>
      <c r="AU1058" s="32">
        <f t="shared" si="1736"/>
        <v>0</v>
      </c>
      <c r="AV1058" s="32">
        <f t="shared" si="1736"/>
        <v>174</v>
      </c>
      <c r="AW1058" s="32">
        <f t="shared" si="1736"/>
        <v>0</v>
      </c>
    </row>
    <row r="1059" spans="1:49" s="12" customFormat="1" ht="33">
      <c r="A1059" s="49" t="s">
        <v>100</v>
      </c>
      <c r="B1059" s="30" t="s">
        <v>9</v>
      </c>
      <c r="C1059" s="30" t="s">
        <v>51</v>
      </c>
      <c r="D1059" s="41" t="s">
        <v>476</v>
      </c>
      <c r="E1059" s="30" t="s">
        <v>89</v>
      </c>
      <c r="F1059" s="32">
        <f t="shared" si="1734"/>
        <v>0</v>
      </c>
      <c r="G1059" s="32">
        <f t="shared" si="1734"/>
        <v>0</v>
      </c>
      <c r="H1059" s="32">
        <f t="shared" si="1734"/>
        <v>174</v>
      </c>
      <c r="I1059" s="152">
        <f t="shared" si="1734"/>
        <v>0</v>
      </c>
      <c r="J1059" s="152">
        <f t="shared" si="1734"/>
        <v>0</v>
      </c>
      <c r="K1059" s="152">
        <f t="shared" si="1734"/>
        <v>0</v>
      </c>
      <c r="L1059" s="32">
        <f t="shared" si="1734"/>
        <v>0</v>
      </c>
      <c r="M1059" s="32">
        <f t="shared" si="1734"/>
        <v>0</v>
      </c>
      <c r="N1059" s="32">
        <f t="shared" si="1734"/>
        <v>174</v>
      </c>
      <c r="O1059" s="152">
        <f t="shared" si="1734"/>
        <v>0</v>
      </c>
      <c r="P1059" s="152">
        <f t="shared" si="1734"/>
        <v>0</v>
      </c>
      <c r="Q1059" s="152">
        <f t="shared" si="1734"/>
        <v>0</v>
      </c>
      <c r="R1059" s="32">
        <f t="shared" si="1734"/>
        <v>0</v>
      </c>
      <c r="S1059" s="32">
        <f t="shared" si="1734"/>
        <v>0</v>
      </c>
      <c r="T1059" s="32">
        <f t="shared" si="1734"/>
        <v>174</v>
      </c>
      <c r="U1059" s="152">
        <f t="shared" si="1735"/>
        <v>0</v>
      </c>
      <c r="V1059" s="152">
        <f t="shared" si="1735"/>
        <v>0</v>
      </c>
      <c r="W1059" s="152">
        <f t="shared" si="1735"/>
        <v>0</v>
      </c>
      <c r="X1059" s="32">
        <f t="shared" si="1735"/>
        <v>0</v>
      </c>
      <c r="Y1059" s="32">
        <f t="shared" si="1735"/>
        <v>0</v>
      </c>
      <c r="Z1059" s="32">
        <f t="shared" si="1735"/>
        <v>174</v>
      </c>
      <c r="AA1059" s="152">
        <f t="shared" si="1735"/>
        <v>0</v>
      </c>
      <c r="AB1059" s="152">
        <f t="shared" si="1735"/>
        <v>0</v>
      </c>
      <c r="AC1059" s="152">
        <f t="shared" si="1735"/>
        <v>0</v>
      </c>
      <c r="AD1059" s="32">
        <f t="shared" si="1735"/>
        <v>0</v>
      </c>
      <c r="AE1059" s="32">
        <f t="shared" si="1735"/>
        <v>0</v>
      </c>
      <c r="AF1059" s="32">
        <f t="shared" si="1735"/>
        <v>174</v>
      </c>
      <c r="AG1059" s="32"/>
      <c r="AH1059" s="152">
        <f t="shared" si="1736"/>
        <v>0</v>
      </c>
      <c r="AI1059" s="152">
        <f t="shared" si="1736"/>
        <v>0</v>
      </c>
      <c r="AJ1059" s="152">
        <f t="shared" si="1736"/>
        <v>0</v>
      </c>
      <c r="AK1059" s="152">
        <f t="shared" si="1736"/>
        <v>0</v>
      </c>
      <c r="AL1059" s="32">
        <f t="shared" si="1736"/>
        <v>0</v>
      </c>
      <c r="AM1059" s="32">
        <f t="shared" si="1736"/>
        <v>0</v>
      </c>
      <c r="AN1059" s="32">
        <f t="shared" si="1736"/>
        <v>174</v>
      </c>
      <c r="AO1059" s="32">
        <f t="shared" si="1736"/>
        <v>0</v>
      </c>
      <c r="AP1059" s="32">
        <f t="shared" si="1736"/>
        <v>0</v>
      </c>
      <c r="AQ1059" s="32">
        <f t="shared" si="1736"/>
        <v>0</v>
      </c>
      <c r="AR1059" s="32">
        <f t="shared" si="1736"/>
        <v>0</v>
      </c>
      <c r="AS1059" s="32">
        <f t="shared" si="1736"/>
        <v>0</v>
      </c>
      <c r="AT1059" s="32">
        <f t="shared" si="1736"/>
        <v>0</v>
      </c>
      <c r="AU1059" s="32">
        <f t="shared" si="1736"/>
        <v>0</v>
      </c>
      <c r="AV1059" s="32">
        <f t="shared" si="1736"/>
        <v>174</v>
      </c>
      <c r="AW1059" s="32">
        <f t="shared" si="1736"/>
        <v>0</v>
      </c>
    </row>
    <row r="1060" spans="1:49" s="12" customFormat="1" ht="33">
      <c r="A1060" s="29" t="s">
        <v>197</v>
      </c>
      <c r="B1060" s="30" t="s">
        <v>9</v>
      </c>
      <c r="C1060" s="30" t="s">
        <v>51</v>
      </c>
      <c r="D1060" s="41" t="s">
        <v>476</v>
      </c>
      <c r="E1060" s="30" t="s">
        <v>196</v>
      </c>
      <c r="F1060" s="32"/>
      <c r="G1060" s="32"/>
      <c r="H1060" s="32">
        <v>174</v>
      </c>
      <c r="I1060" s="152"/>
      <c r="J1060" s="152"/>
      <c r="K1060" s="152"/>
      <c r="L1060" s="32">
        <f>F1060+I1060+J1060</f>
        <v>0</v>
      </c>
      <c r="M1060" s="32">
        <f>G1060+J1060</f>
        <v>0</v>
      </c>
      <c r="N1060" s="32">
        <f>H1060+K1060</f>
        <v>174</v>
      </c>
      <c r="O1060" s="152"/>
      <c r="P1060" s="152"/>
      <c r="Q1060" s="152"/>
      <c r="R1060" s="32">
        <f>L1060+O1060+P1060</f>
        <v>0</v>
      </c>
      <c r="S1060" s="32">
        <f>M1060+P1060</f>
        <v>0</v>
      </c>
      <c r="T1060" s="32">
        <f>N1060+Q1060</f>
        <v>174</v>
      </c>
      <c r="U1060" s="152"/>
      <c r="V1060" s="152"/>
      <c r="W1060" s="152"/>
      <c r="X1060" s="32">
        <f>R1060+U1060+V1060</f>
        <v>0</v>
      </c>
      <c r="Y1060" s="32">
        <f>S1060+V1060</f>
        <v>0</v>
      </c>
      <c r="Z1060" s="32">
        <f>T1060+W1060</f>
        <v>174</v>
      </c>
      <c r="AA1060" s="152"/>
      <c r="AB1060" s="152"/>
      <c r="AC1060" s="152"/>
      <c r="AD1060" s="32">
        <f>X1060+AA1060+AB1060</f>
        <v>0</v>
      </c>
      <c r="AE1060" s="32">
        <f>Y1060+AB1060</f>
        <v>0</v>
      </c>
      <c r="AF1060" s="32">
        <f>Z1060+AC1060</f>
        <v>174</v>
      </c>
      <c r="AG1060" s="32"/>
      <c r="AH1060" s="152"/>
      <c r="AI1060" s="152"/>
      <c r="AJ1060" s="152"/>
      <c r="AK1060" s="152"/>
      <c r="AL1060" s="32">
        <f>AD1060+AH1060+AI1060</f>
        <v>0</v>
      </c>
      <c r="AM1060" s="32">
        <f>AE1060+AI1060</f>
        <v>0</v>
      </c>
      <c r="AN1060" s="32">
        <f>AF1060+AJ1060</f>
        <v>174</v>
      </c>
      <c r="AO1060" s="32">
        <f>AH1060+AK1060</f>
        <v>0</v>
      </c>
      <c r="AP1060" s="32"/>
      <c r="AQ1060" s="32"/>
      <c r="AR1060" s="32"/>
      <c r="AS1060" s="32"/>
      <c r="AT1060" s="32">
        <f>AL1060+AP1060+AQ1060</f>
        <v>0</v>
      </c>
      <c r="AU1060" s="32">
        <f>AM1060+AQ1060</f>
        <v>0</v>
      </c>
      <c r="AV1060" s="32">
        <f>AN1060+AR1060</f>
        <v>174</v>
      </c>
      <c r="AW1060" s="32">
        <f>AP1060+AS1060</f>
        <v>0</v>
      </c>
    </row>
    <row r="1061" spans="1:49" s="12" customFormat="1" ht="49.5">
      <c r="A1061" s="29" t="s">
        <v>415</v>
      </c>
      <c r="B1061" s="30" t="s">
        <v>9</v>
      </c>
      <c r="C1061" s="30" t="s">
        <v>51</v>
      </c>
      <c r="D1061" s="41" t="s">
        <v>477</v>
      </c>
      <c r="E1061" s="30"/>
      <c r="F1061" s="32">
        <f t="shared" ref="F1061:U1062" si="1737">F1062</f>
        <v>0</v>
      </c>
      <c r="G1061" s="32">
        <f t="shared" si="1737"/>
        <v>0</v>
      </c>
      <c r="H1061" s="32">
        <f t="shared" si="1737"/>
        <v>300</v>
      </c>
      <c r="I1061" s="152">
        <f t="shared" si="1737"/>
        <v>0</v>
      </c>
      <c r="J1061" s="152">
        <f t="shared" si="1737"/>
        <v>0</v>
      </c>
      <c r="K1061" s="152">
        <f t="shared" si="1737"/>
        <v>0</v>
      </c>
      <c r="L1061" s="32">
        <f t="shared" si="1737"/>
        <v>0</v>
      </c>
      <c r="M1061" s="32">
        <f t="shared" si="1737"/>
        <v>0</v>
      </c>
      <c r="N1061" s="32">
        <f t="shared" si="1737"/>
        <v>300</v>
      </c>
      <c r="O1061" s="152">
        <f t="shared" si="1737"/>
        <v>0</v>
      </c>
      <c r="P1061" s="152">
        <f t="shared" si="1737"/>
        <v>0</v>
      </c>
      <c r="Q1061" s="152">
        <f t="shared" si="1737"/>
        <v>0</v>
      </c>
      <c r="R1061" s="32">
        <f t="shared" si="1737"/>
        <v>0</v>
      </c>
      <c r="S1061" s="32">
        <f t="shared" si="1737"/>
        <v>0</v>
      </c>
      <c r="T1061" s="32">
        <f t="shared" si="1737"/>
        <v>300</v>
      </c>
      <c r="U1061" s="152">
        <f t="shared" si="1737"/>
        <v>0</v>
      </c>
      <c r="V1061" s="152">
        <f t="shared" ref="U1061:AL1062" si="1738">V1062</f>
        <v>0</v>
      </c>
      <c r="W1061" s="152">
        <f t="shared" si="1738"/>
        <v>0</v>
      </c>
      <c r="X1061" s="32">
        <f t="shared" si="1738"/>
        <v>0</v>
      </c>
      <c r="Y1061" s="32">
        <f t="shared" si="1738"/>
        <v>0</v>
      </c>
      <c r="Z1061" s="32">
        <f t="shared" si="1738"/>
        <v>300</v>
      </c>
      <c r="AA1061" s="152">
        <f t="shared" si="1738"/>
        <v>0</v>
      </c>
      <c r="AB1061" s="152">
        <f t="shared" si="1738"/>
        <v>0</v>
      </c>
      <c r="AC1061" s="152">
        <f t="shared" si="1738"/>
        <v>0</v>
      </c>
      <c r="AD1061" s="32">
        <f t="shared" si="1738"/>
        <v>0</v>
      </c>
      <c r="AE1061" s="32">
        <f t="shared" si="1738"/>
        <v>0</v>
      </c>
      <c r="AF1061" s="32">
        <f t="shared" si="1738"/>
        <v>300</v>
      </c>
      <c r="AG1061" s="32"/>
      <c r="AH1061" s="152">
        <f t="shared" si="1738"/>
        <v>0</v>
      </c>
      <c r="AI1061" s="152">
        <f t="shared" si="1738"/>
        <v>0</v>
      </c>
      <c r="AJ1061" s="152">
        <f t="shared" si="1738"/>
        <v>0</v>
      </c>
      <c r="AK1061" s="152">
        <f t="shared" si="1738"/>
        <v>0</v>
      </c>
      <c r="AL1061" s="32">
        <f t="shared" si="1738"/>
        <v>0</v>
      </c>
      <c r="AM1061" s="32">
        <f t="shared" ref="AH1061:AW1062" si="1739">AM1062</f>
        <v>0</v>
      </c>
      <c r="AN1061" s="32">
        <f t="shared" si="1739"/>
        <v>300</v>
      </c>
      <c r="AO1061" s="32">
        <f t="shared" si="1739"/>
        <v>0</v>
      </c>
      <c r="AP1061" s="32">
        <f t="shared" si="1739"/>
        <v>0</v>
      </c>
      <c r="AQ1061" s="32">
        <f t="shared" si="1739"/>
        <v>0</v>
      </c>
      <c r="AR1061" s="32">
        <f t="shared" si="1739"/>
        <v>0</v>
      </c>
      <c r="AS1061" s="32">
        <f t="shared" si="1739"/>
        <v>0</v>
      </c>
      <c r="AT1061" s="32">
        <f t="shared" si="1739"/>
        <v>0</v>
      </c>
      <c r="AU1061" s="32">
        <f t="shared" si="1739"/>
        <v>0</v>
      </c>
      <c r="AV1061" s="32">
        <f t="shared" si="1739"/>
        <v>300</v>
      </c>
      <c r="AW1061" s="32">
        <f t="shared" si="1739"/>
        <v>0</v>
      </c>
    </row>
    <row r="1062" spans="1:49" s="12" customFormat="1" ht="25.5" customHeight="1">
      <c r="A1062" s="49" t="s">
        <v>100</v>
      </c>
      <c r="B1062" s="30" t="s">
        <v>9</v>
      </c>
      <c r="C1062" s="30" t="s">
        <v>51</v>
      </c>
      <c r="D1062" s="41" t="s">
        <v>477</v>
      </c>
      <c r="E1062" s="30" t="s">
        <v>89</v>
      </c>
      <c r="F1062" s="32">
        <f t="shared" si="1737"/>
        <v>0</v>
      </c>
      <c r="G1062" s="32">
        <f t="shared" si="1737"/>
        <v>0</v>
      </c>
      <c r="H1062" s="32">
        <f t="shared" si="1737"/>
        <v>300</v>
      </c>
      <c r="I1062" s="152">
        <f t="shared" si="1737"/>
        <v>0</v>
      </c>
      <c r="J1062" s="152">
        <f t="shared" si="1737"/>
        <v>0</v>
      </c>
      <c r="K1062" s="152">
        <f t="shared" si="1737"/>
        <v>0</v>
      </c>
      <c r="L1062" s="32">
        <f t="shared" si="1737"/>
        <v>0</v>
      </c>
      <c r="M1062" s="32">
        <f t="shared" si="1737"/>
        <v>0</v>
      </c>
      <c r="N1062" s="32">
        <f t="shared" si="1737"/>
        <v>300</v>
      </c>
      <c r="O1062" s="152">
        <f t="shared" si="1737"/>
        <v>0</v>
      </c>
      <c r="P1062" s="152">
        <f t="shared" si="1737"/>
        <v>0</v>
      </c>
      <c r="Q1062" s="152">
        <f t="shared" si="1737"/>
        <v>0</v>
      </c>
      <c r="R1062" s="32">
        <f t="shared" si="1737"/>
        <v>0</v>
      </c>
      <c r="S1062" s="32">
        <f t="shared" si="1737"/>
        <v>0</v>
      </c>
      <c r="T1062" s="32">
        <f t="shared" si="1737"/>
        <v>300</v>
      </c>
      <c r="U1062" s="152">
        <f t="shared" si="1738"/>
        <v>0</v>
      </c>
      <c r="V1062" s="152">
        <f t="shared" si="1738"/>
        <v>0</v>
      </c>
      <c r="W1062" s="152">
        <f t="shared" si="1738"/>
        <v>0</v>
      </c>
      <c r="X1062" s="32">
        <f t="shared" si="1738"/>
        <v>0</v>
      </c>
      <c r="Y1062" s="32">
        <f t="shared" si="1738"/>
        <v>0</v>
      </c>
      <c r="Z1062" s="32">
        <f t="shared" si="1738"/>
        <v>300</v>
      </c>
      <c r="AA1062" s="152">
        <f t="shared" si="1738"/>
        <v>0</v>
      </c>
      <c r="AB1062" s="152">
        <f t="shared" si="1738"/>
        <v>0</v>
      </c>
      <c r="AC1062" s="152">
        <f t="shared" si="1738"/>
        <v>0</v>
      </c>
      <c r="AD1062" s="32">
        <f t="shared" si="1738"/>
        <v>0</v>
      </c>
      <c r="AE1062" s="32">
        <f t="shared" si="1738"/>
        <v>0</v>
      </c>
      <c r="AF1062" s="32">
        <f t="shared" si="1738"/>
        <v>300</v>
      </c>
      <c r="AG1062" s="32"/>
      <c r="AH1062" s="152">
        <f t="shared" si="1739"/>
        <v>0</v>
      </c>
      <c r="AI1062" s="152">
        <f t="shared" si="1739"/>
        <v>0</v>
      </c>
      <c r="AJ1062" s="152">
        <f t="shared" si="1739"/>
        <v>0</v>
      </c>
      <c r="AK1062" s="152">
        <f t="shared" si="1739"/>
        <v>0</v>
      </c>
      <c r="AL1062" s="32">
        <f t="shared" si="1739"/>
        <v>0</v>
      </c>
      <c r="AM1062" s="32">
        <f t="shared" si="1739"/>
        <v>0</v>
      </c>
      <c r="AN1062" s="32">
        <f t="shared" si="1739"/>
        <v>300</v>
      </c>
      <c r="AO1062" s="32">
        <f t="shared" si="1739"/>
        <v>0</v>
      </c>
      <c r="AP1062" s="32">
        <f t="shared" si="1739"/>
        <v>0</v>
      </c>
      <c r="AQ1062" s="32">
        <f t="shared" si="1739"/>
        <v>0</v>
      </c>
      <c r="AR1062" s="32">
        <f t="shared" si="1739"/>
        <v>0</v>
      </c>
      <c r="AS1062" s="32">
        <f t="shared" si="1739"/>
        <v>0</v>
      </c>
      <c r="AT1062" s="32">
        <f t="shared" si="1739"/>
        <v>0</v>
      </c>
      <c r="AU1062" s="32">
        <f t="shared" si="1739"/>
        <v>0</v>
      </c>
      <c r="AV1062" s="32">
        <f t="shared" si="1739"/>
        <v>300</v>
      </c>
      <c r="AW1062" s="32">
        <f t="shared" si="1739"/>
        <v>0</v>
      </c>
    </row>
    <row r="1063" spans="1:49" s="12" customFormat="1" ht="33">
      <c r="A1063" s="29" t="s">
        <v>197</v>
      </c>
      <c r="B1063" s="30" t="s">
        <v>9</v>
      </c>
      <c r="C1063" s="30" t="s">
        <v>51</v>
      </c>
      <c r="D1063" s="41" t="s">
        <v>477</v>
      </c>
      <c r="E1063" s="30" t="s">
        <v>196</v>
      </c>
      <c r="F1063" s="32"/>
      <c r="G1063" s="32"/>
      <c r="H1063" s="32">
        <v>300</v>
      </c>
      <c r="I1063" s="152"/>
      <c r="J1063" s="152"/>
      <c r="K1063" s="152"/>
      <c r="L1063" s="32">
        <f>F1063+I1063+J1063</f>
        <v>0</v>
      </c>
      <c r="M1063" s="32">
        <f>G1063+J1063</f>
        <v>0</v>
      </c>
      <c r="N1063" s="32">
        <f>H1063+K1063</f>
        <v>300</v>
      </c>
      <c r="O1063" s="152"/>
      <c r="P1063" s="152"/>
      <c r="Q1063" s="152"/>
      <c r="R1063" s="32">
        <f>L1063+O1063+P1063</f>
        <v>0</v>
      </c>
      <c r="S1063" s="32">
        <f>M1063+P1063</f>
        <v>0</v>
      </c>
      <c r="T1063" s="32">
        <f>N1063+Q1063</f>
        <v>300</v>
      </c>
      <c r="U1063" s="152"/>
      <c r="V1063" s="152"/>
      <c r="W1063" s="152"/>
      <c r="X1063" s="32">
        <f>R1063+U1063+V1063</f>
        <v>0</v>
      </c>
      <c r="Y1063" s="32">
        <f>S1063+V1063</f>
        <v>0</v>
      </c>
      <c r="Z1063" s="32">
        <f>T1063+W1063</f>
        <v>300</v>
      </c>
      <c r="AA1063" s="152"/>
      <c r="AB1063" s="152"/>
      <c r="AC1063" s="152"/>
      <c r="AD1063" s="32">
        <f>X1063+AA1063+AB1063</f>
        <v>0</v>
      </c>
      <c r="AE1063" s="32">
        <f>Y1063+AB1063</f>
        <v>0</v>
      </c>
      <c r="AF1063" s="32">
        <f>Z1063+AC1063</f>
        <v>300</v>
      </c>
      <c r="AG1063" s="32"/>
      <c r="AH1063" s="152"/>
      <c r="AI1063" s="152"/>
      <c r="AJ1063" s="152"/>
      <c r="AK1063" s="152"/>
      <c r="AL1063" s="32">
        <f>AD1063+AH1063+AI1063</f>
        <v>0</v>
      </c>
      <c r="AM1063" s="32">
        <f>AE1063+AI1063</f>
        <v>0</v>
      </c>
      <c r="AN1063" s="32">
        <f>AF1063+AJ1063</f>
        <v>300</v>
      </c>
      <c r="AO1063" s="32">
        <f>AH1063+AK1063</f>
        <v>0</v>
      </c>
      <c r="AP1063" s="32"/>
      <c r="AQ1063" s="32"/>
      <c r="AR1063" s="32"/>
      <c r="AS1063" s="32"/>
      <c r="AT1063" s="32">
        <f>AL1063+AP1063+AQ1063</f>
        <v>0</v>
      </c>
      <c r="AU1063" s="32">
        <f>AM1063+AQ1063</f>
        <v>0</v>
      </c>
      <c r="AV1063" s="32">
        <f>AN1063+AR1063</f>
        <v>300</v>
      </c>
      <c r="AW1063" s="32">
        <f>AP1063+AS1063</f>
        <v>0</v>
      </c>
    </row>
    <row r="1064" spans="1:49" s="12" customFormat="1" ht="49.5">
      <c r="A1064" s="29" t="s">
        <v>583</v>
      </c>
      <c r="B1064" s="46" t="s">
        <v>9</v>
      </c>
      <c r="C1064" s="46" t="s">
        <v>51</v>
      </c>
      <c r="D1064" s="46" t="s">
        <v>588</v>
      </c>
      <c r="E1064" s="46"/>
      <c r="F1064" s="32">
        <f>F1065</f>
        <v>0</v>
      </c>
      <c r="G1064" s="32">
        <f t="shared" ref="G1064:V1065" si="1740">G1065</f>
        <v>0</v>
      </c>
      <c r="H1064" s="32">
        <f t="shared" si="1740"/>
        <v>6844</v>
      </c>
      <c r="I1064" s="152">
        <f t="shared" si="1740"/>
        <v>0</v>
      </c>
      <c r="J1064" s="152">
        <f t="shared" si="1740"/>
        <v>0</v>
      </c>
      <c r="K1064" s="152">
        <f t="shared" si="1740"/>
        <v>0</v>
      </c>
      <c r="L1064" s="32">
        <f t="shared" si="1740"/>
        <v>0</v>
      </c>
      <c r="M1064" s="32">
        <f t="shared" si="1740"/>
        <v>0</v>
      </c>
      <c r="N1064" s="32">
        <f t="shared" si="1740"/>
        <v>6844</v>
      </c>
      <c r="O1064" s="152">
        <f t="shared" si="1740"/>
        <v>0</v>
      </c>
      <c r="P1064" s="152">
        <f t="shared" si="1740"/>
        <v>0</v>
      </c>
      <c r="Q1064" s="152">
        <f t="shared" si="1740"/>
        <v>0</v>
      </c>
      <c r="R1064" s="32">
        <f t="shared" si="1740"/>
        <v>0</v>
      </c>
      <c r="S1064" s="32">
        <f t="shared" si="1740"/>
        <v>0</v>
      </c>
      <c r="T1064" s="32">
        <f t="shared" si="1740"/>
        <v>6844</v>
      </c>
      <c r="U1064" s="152">
        <f t="shared" si="1740"/>
        <v>0</v>
      </c>
      <c r="V1064" s="152">
        <f t="shared" si="1740"/>
        <v>0</v>
      </c>
      <c r="W1064" s="152">
        <f t="shared" ref="U1064:AL1065" si="1741">W1065</f>
        <v>0</v>
      </c>
      <c r="X1064" s="32">
        <f t="shared" si="1741"/>
        <v>0</v>
      </c>
      <c r="Y1064" s="32">
        <f t="shared" si="1741"/>
        <v>0</v>
      </c>
      <c r="Z1064" s="32">
        <f t="shared" si="1741"/>
        <v>6844</v>
      </c>
      <c r="AA1064" s="152">
        <f t="shared" si="1741"/>
        <v>0</v>
      </c>
      <c r="AB1064" s="152">
        <f t="shared" si="1741"/>
        <v>0</v>
      </c>
      <c r="AC1064" s="152">
        <f t="shared" si="1741"/>
        <v>0</v>
      </c>
      <c r="AD1064" s="32">
        <f t="shared" si="1741"/>
        <v>0</v>
      </c>
      <c r="AE1064" s="32">
        <f t="shared" si="1741"/>
        <v>0</v>
      </c>
      <c r="AF1064" s="32">
        <f t="shared" si="1741"/>
        <v>6844</v>
      </c>
      <c r="AG1064" s="32"/>
      <c r="AH1064" s="152">
        <f t="shared" si="1741"/>
        <v>0</v>
      </c>
      <c r="AI1064" s="152">
        <f t="shared" si="1741"/>
        <v>0</v>
      </c>
      <c r="AJ1064" s="152">
        <f t="shared" si="1741"/>
        <v>0</v>
      </c>
      <c r="AK1064" s="152">
        <f t="shared" si="1741"/>
        <v>0</v>
      </c>
      <c r="AL1064" s="32">
        <f t="shared" si="1741"/>
        <v>0</v>
      </c>
      <c r="AM1064" s="32">
        <f t="shared" ref="AH1064:AW1065" si="1742">AM1065</f>
        <v>0</v>
      </c>
      <c r="AN1064" s="32">
        <f t="shared" si="1742"/>
        <v>6844</v>
      </c>
      <c r="AO1064" s="32">
        <f t="shared" si="1742"/>
        <v>0</v>
      </c>
      <c r="AP1064" s="32">
        <f t="shared" si="1742"/>
        <v>0</v>
      </c>
      <c r="AQ1064" s="32">
        <f t="shared" si="1742"/>
        <v>0</v>
      </c>
      <c r="AR1064" s="32">
        <f t="shared" si="1742"/>
        <v>0</v>
      </c>
      <c r="AS1064" s="32">
        <f t="shared" si="1742"/>
        <v>0</v>
      </c>
      <c r="AT1064" s="32">
        <f t="shared" si="1742"/>
        <v>0</v>
      </c>
      <c r="AU1064" s="32">
        <f t="shared" si="1742"/>
        <v>0</v>
      </c>
      <c r="AV1064" s="32">
        <f t="shared" si="1742"/>
        <v>6844</v>
      </c>
      <c r="AW1064" s="32">
        <f t="shared" si="1742"/>
        <v>0</v>
      </c>
    </row>
    <row r="1065" spans="1:49" s="12" customFormat="1" ht="21.75" customHeight="1">
      <c r="A1065" s="29" t="s">
        <v>100</v>
      </c>
      <c r="B1065" s="46" t="s">
        <v>9</v>
      </c>
      <c r="C1065" s="46" t="s">
        <v>51</v>
      </c>
      <c r="D1065" s="46" t="s">
        <v>588</v>
      </c>
      <c r="E1065" s="46" t="s">
        <v>89</v>
      </c>
      <c r="F1065" s="32">
        <f>F1066</f>
        <v>0</v>
      </c>
      <c r="G1065" s="32">
        <f t="shared" si="1740"/>
        <v>0</v>
      </c>
      <c r="H1065" s="32">
        <f t="shared" si="1740"/>
        <v>6844</v>
      </c>
      <c r="I1065" s="152">
        <f t="shared" si="1740"/>
        <v>0</v>
      </c>
      <c r="J1065" s="152">
        <f t="shared" si="1740"/>
        <v>0</v>
      </c>
      <c r="K1065" s="152">
        <f t="shared" si="1740"/>
        <v>0</v>
      </c>
      <c r="L1065" s="32">
        <f t="shared" si="1740"/>
        <v>0</v>
      </c>
      <c r="M1065" s="32">
        <f t="shared" si="1740"/>
        <v>0</v>
      </c>
      <c r="N1065" s="32">
        <f t="shared" si="1740"/>
        <v>6844</v>
      </c>
      <c r="O1065" s="152">
        <f t="shared" si="1740"/>
        <v>0</v>
      </c>
      <c r="P1065" s="152">
        <f t="shared" si="1740"/>
        <v>0</v>
      </c>
      <c r="Q1065" s="152">
        <f t="shared" si="1740"/>
        <v>0</v>
      </c>
      <c r="R1065" s="32">
        <f t="shared" si="1740"/>
        <v>0</v>
      </c>
      <c r="S1065" s="32">
        <f t="shared" si="1740"/>
        <v>0</v>
      </c>
      <c r="T1065" s="32">
        <f t="shared" si="1740"/>
        <v>6844</v>
      </c>
      <c r="U1065" s="152">
        <f t="shared" si="1741"/>
        <v>0</v>
      </c>
      <c r="V1065" s="152">
        <f t="shared" si="1741"/>
        <v>0</v>
      </c>
      <c r="W1065" s="152">
        <f t="shared" si="1741"/>
        <v>0</v>
      </c>
      <c r="X1065" s="32">
        <f t="shared" si="1741"/>
        <v>0</v>
      </c>
      <c r="Y1065" s="32">
        <f t="shared" si="1741"/>
        <v>0</v>
      </c>
      <c r="Z1065" s="32">
        <f t="shared" si="1741"/>
        <v>6844</v>
      </c>
      <c r="AA1065" s="152">
        <f t="shared" si="1741"/>
        <v>0</v>
      </c>
      <c r="AB1065" s="152">
        <f t="shared" si="1741"/>
        <v>0</v>
      </c>
      <c r="AC1065" s="152">
        <f t="shared" si="1741"/>
        <v>0</v>
      </c>
      <c r="AD1065" s="32">
        <f t="shared" si="1741"/>
        <v>0</v>
      </c>
      <c r="AE1065" s="32">
        <f t="shared" si="1741"/>
        <v>0</v>
      </c>
      <c r="AF1065" s="32">
        <f t="shared" si="1741"/>
        <v>6844</v>
      </c>
      <c r="AG1065" s="32"/>
      <c r="AH1065" s="152">
        <f t="shared" si="1742"/>
        <v>0</v>
      </c>
      <c r="AI1065" s="152">
        <f t="shared" si="1742"/>
        <v>0</v>
      </c>
      <c r="AJ1065" s="152">
        <f t="shared" si="1742"/>
        <v>0</v>
      </c>
      <c r="AK1065" s="152">
        <f t="shared" si="1742"/>
        <v>0</v>
      </c>
      <c r="AL1065" s="32">
        <f t="shared" si="1742"/>
        <v>0</v>
      </c>
      <c r="AM1065" s="32">
        <f t="shared" si="1742"/>
        <v>0</v>
      </c>
      <c r="AN1065" s="32">
        <f t="shared" si="1742"/>
        <v>6844</v>
      </c>
      <c r="AO1065" s="32">
        <f t="shared" si="1742"/>
        <v>0</v>
      </c>
      <c r="AP1065" s="32">
        <f t="shared" si="1742"/>
        <v>0</v>
      </c>
      <c r="AQ1065" s="32">
        <f t="shared" si="1742"/>
        <v>0</v>
      </c>
      <c r="AR1065" s="32">
        <f t="shared" si="1742"/>
        <v>0</v>
      </c>
      <c r="AS1065" s="32">
        <f t="shared" si="1742"/>
        <v>0</v>
      </c>
      <c r="AT1065" s="32">
        <f t="shared" si="1742"/>
        <v>0</v>
      </c>
      <c r="AU1065" s="32">
        <f t="shared" si="1742"/>
        <v>0</v>
      </c>
      <c r="AV1065" s="32">
        <f t="shared" si="1742"/>
        <v>6844</v>
      </c>
      <c r="AW1065" s="32">
        <f t="shared" si="1742"/>
        <v>0</v>
      </c>
    </row>
    <row r="1066" spans="1:49" s="12" customFormat="1" ht="33">
      <c r="A1066" s="29" t="s">
        <v>197</v>
      </c>
      <c r="B1066" s="46" t="s">
        <v>9</v>
      </c>
      <c r="C1066" s="46" t="s">
        <v>51</v>
      </c>
      <c r="D1066" s="46" t="s">
        <v>588</v>
      </c>
      <c r="E1066" s="46" t="s">
        <v>196</v>
      </c>
      <c r="F1066" s="32"/>
      <c r="G1066" s="32"/>
      <c r="H1066" s="32">
        <v>6844</v>
      </c>
      <c r="I1066" s="152"/>
      <c r="J1066" s="152"/>
      <c r="K1066" s="152"/>
      <c r="L1066" s="32">
        <f>F1066+I1066+J1066</f>
        <v>0</v>
      </c>
      <c r="M1066" s="32">
        <f>G1066+J1066</f>
        <v>0</v>
      </c>
      <c r="N1066" s="32">
        <f>H1066+K1066</f>
        <v>6844</v>
      </c>
      <c r="O1066" s="152"/>
      <c r="P1066" s="152"/>
      <c r="Q1066" s="152"/>
      <c r="R1066" s="32">
        <f>L1066+O1066+P1066</f>
        <v>0</v>
      </c>
      <c r="S1066" s="32">
        <f>M1066+P1066</f>
        <v>0</v>
      </c>
      <c r="T1066" s="32">
        <f>N1066+Q1066</f>
        <v>6844</v>
      </c>
      <c r="U1066" s="152"/>
      <c r="V1066" s="152"/>
      <c r="W1066" s="152"/>
      <c r="X1066" s="32">
        <f>R1066+U1066+V1066</f>
        <v>0</v>
      </c>
      <c r="Y1066" s="32">
        <f>S1066+V1066</f>
        <v>0</v>
      </c>
      <c r="Z1066" s="32">
        <f>T1066+W1066</f>
        <v>6844</v>
      </c>
      <c r="AA1066" s="152"/>
      <c r="AB1066" s="152"/>
      <c r="AC1066" s="152"/>
      <c r="AD1066" s="32">
        <f>X1066+AA1066+AB1066</f>
        <v>0</v>
      </c>
      <c r="AE1066" s="32">
        <f>Y1066+AB1066</f>
        <v>0</v>
      </c>
      <c r="AF1066" s="32">
        <f>Z1066+AC1066</f>
        <v>6844</v>
      </c>
      <c r="AG1066" s="32"/>
      <c r="AH1066" s="152"/>
      <c r="AI1066" s="152"/>
      <c r="AJ1066" s="152"/>
      <c r="AK1066" s="152"/>
      <c r="AL1066" s="32">
        <f>AD1066+AH1066+AI1066</f>
        <v>0</v>
      </c>
      <c r="AM1066" s="32">
        <f>AE1066+AI1066</f>
        <v>0</v>
      </c>
      <c r="AN1066" s="32">
        <f>AF1066+AJ1066</f>
        <v>6844</v>
      </c>
      <c r="AO1066" s="32">
        <f>AH1066+AK1066</f>
        <v>0</v>
      </c>
      <c r="AP1066" s="32"/>
      <c r="AQ1066" s="32"/>
      <c r="AR1066" s="32"/>
      <c r="AS1066" s="32"/>
      <c r="AT1066" s="32">
        <f>AL1066+AP1066+AQ1066</f>
        <v>0</v>
      </c>
      <c r="AU1066" s="32">
        <f>AM1066+AQ1066</f>
        <v>0</v>
      </c>
      <c r="AV1066" s="32">
        <f>AN1066+AR1066</f>
        <v>6844</v>
      </c>
      <c r="AW1066" s="32">
        <f>AP1066+AS1066</f>
        <v>0</v>
      </c>
    </row>
    <row r="1067" spans="1:49" s="12" customFormat="1" ht="33.75" customHeight="1">
      <c r="A1067" s="29"/>
      <c r="B1067" s="30"/>
      <c r="C1067" s="30"/>
      <c r="D1067" s="78"/>
      <c r="E1067" s="30"/>
      <c r="F1067" s="85"/>
      <c r="G1067" s="85"/>
      <c r="H1067" s="85"/>
      <c r="I1067" s="159"/>
      <c r="J1067" s="159"/>
      <c r="K1067" s="159"/>
      <c r="L1067" s="85"/>
      <c r="M1067" s="85"/>
      <c r="N1067" s="85"/>
      <c r="O1067" s="159"/>
      <c r="P1067" s="159"/>
      <c r="Q1067" s="159"/>
      <c r="R1067" s="85"/>
      <c r="S1067" s="85"/>
      <c r="T1067" s="85"/>
      <c r="U1067" s="159"/>
      <c r="V1067" s="159"/>
      <c r="W1067" s="159"/>
      <c r="X1067" s="85"/>
      <c r="Y1067" s="85"/>
      <c r="Z1067" s="85"/>
      <c r="AA1067" s="159"/>
      <c r="AB1067" s="159"/>
      <c r="AC1067" s="159"/>
      <c r="AD1067" s="85"/>
      <c r="AE1067" s="85"/>
      <c r="AF1067" s="85"/>
      <c r="AG1067" s="85"/>
      <c r="AH1067" s="159"/>
      <c r="AI1067" s="159"/>
      <c r="AJ1067" s="159"/>
      <c r="AK1067" s="159"/>
      <c r="AL1067" s="85"/>
      <c r="AM1067" s="85"/>
      <c r="AN1067" s="85"/>
      <c r="AO1067" s="85"/>
      <c r="AP1067" s="85"/>
      <c r="AQ1067" s="85"/>
      <c r="AR1067" s="85"/>
      <c r="AS1067" s="85"/>
      <c r="AT1067" s="85"/>
      <c r="AU1067" s="85"/>
      <c r="AV1067" s="85"/>
      <c r="AW1067" s="85"/>
    </row>
    <row r="1068" spans="1:49" s="12" customFormat="1" ht="37.5">
      <c r="A1068" s="36" t="s">
        <v>44</v>
      </c>
      <c r="B1068" s="26" t="s">
        <v>9</v>
      </c>
      <c r="C1068" s="26" t="s">
        <v>58</v>
      </c>
      <c r="D1068" s="37"/>
      <c r="E1068" s="26"/>
      <c r="F1068" s="38">
        <f>F1069+F1080+F1105</f>
        <v>81578</v>
      </c>
      <c r="G1068" s="38">
        <f t="shared" ref="G1068:I1068" si="1743">G1069+G1080+G1105</f>
        <v>0</v>
      </c>
      <c r="H1068" s="38">
        <f t="shared" si="1743"/>
        <v>84347</v>
      </c>
      <c r="I1068" s="153">
        <f t="shared" si="1743"/>
        <v>0</v>
      </c>
      <c r="J1068" s="153">
        <f t="shared" ref="J1068:O1068" si="1744">J1069+J1080+J1105</f>
        <v>0</v>
      </c>
      <c r="K1068" s="153">
        <f t="shared" si="1744"/>
        <v>0</v>
      </c>
      <c r="L1068" s="38">
        <f t="shared" si="1744"/>
        <v>81578</v>
      </c>
      <c r="M1068" s="38">
        <f t="shared" si="1744"/>
        <v>0</v>
      </c>
      <c r="N1068" s="38">
        <f t="shared" si="1744"/>
        <v>84347</v>
      </c>
      <c r="O1068" s="153">
        <f t="shared" si="1744"/>
        <v>0</v>
      </c>
      <c r="P1068" s="153">
        <f t="shared" ref="P1068:U1068" si="1745">P1069+P1080+P1105</f>
        <v>0</v>
      </c>
      <c r="Q1068" s="153">
        <f t="shared" si="1745"/>
        <v>0</v>
      </c>
      <c r="R1068" s="38">
        <f t="shared" si="1745"/>
        <v>81578</v>
      </c>
      <c r="S1068" s="38">
        <f t="shared" si="1745"/>
        <v>0</v>
      </c>
      <c r="T1068" s="38">
        <f t="shared" si="1745"/>
        <v>84347</v>
      </c>
      <c r="U1068" s="153">
        <f t="shared" si="1745"/>
        <v>0</v>
      </c>
      <c r="V1068" s="153">
        <f t="shared" ref="V1068:Z1068" si="1746">V1069+V1080+V1105</f>
        <v>0</v>
      </c>
      <c r="W1068" s="153">
        <f t="shared" si="1746"/>
        <v>0</v>
      </c>
      <c r="X1068" s="38">
        <f t="shared" si="1746"/>
        <v>81578</v>
      </c>
      <c r="Y1068" s="38">
        <f t="shared" si="1746"/>
        <v>0</v>
      </c>
      <c r="Z1068" s="38">
        <f t="shared" si="1746"/>
        <v>84347</v>
      </c>
      <c r="AA1068" s="153">
        <f>AA1069+AA1080+AA1105+AA1100</f>
        <v>0</v>
      </c>
      <c r="AB1068" s="153">
        <f t="shared" ref="AB1068:AF1068" si="1747">AB1069+AB1080+AB1105+AB1100</f>
        <v>0</v>
      </c>
      <c r="AC1068" s="153">
        <f t="shared" si="1747"/>
        <v>0</v>
      </c>
      <c r="AD1068" s="38">
        <f t="shared" si="1747"/>
        <v>81578</v>
      </c>
      <c r="AE1068" s="38">
        <f t="shared" si="1747"/>
        <v>0</v>
      </c>
      <c r="AF1068" s="38">
        <f t="shared" si="1747"/>
        <v>84347</v>
      </c>
      <c r="AG1068" s="38"/>
      <c r="AH1068" s="153">
        <f>AH1069+AH1080+AH1105+AH1100</f>
        <v>0</v>
      </c>
      <c r="AI1068" s="153">
        <f t="shared" ref="AI1068:AN1068" si="1748">AI1069+AI1080+AI1105+AI1100</f>
        <v>0</v>
      </c>
      <c r="AJ1068" s="153">
        <f t="shared" si="1748"/>
        <v>0</v>
      </c>
      <c r="AK1068" s="153">
        <f t="shared" ref="AK1068" si="1749">AK1069+AK1080+AK1105+AK1100</f>
        <v>0</v>
      </c>
      <c r="AL1068" s="38">
        <f t="shared" si="1748"/>
        <v>81578</v>
      </c>
      <c r="AM1068" s="38">
        <f t="shared" si="1748"/>
        <v>0</v>
      </c>
      <c r="AN1068" s="38">
        <f t="shared" si="1748"/>
        <v>84347</v>
      </c>
      <c r="AO1068" s="38">
        <f t="shared" ref="AO1068" si="1750">AO1069+AO1080+AO1105+AO1100</f>
        <v>0</v>
      </c>
      <c r="AP1068" s="38">
        <f>AP1069+AP1080+AP1105+AP1100</f>
        <v>0</v>
      </c>
      <c r="AQ1068" s="38">
        <f t="shared" ref="AQ1068:AW1068" si="1751">AQ1069+AQ1080+AQ1105+AQ1100</f>
        <v>0</v>
      </c>
      <c r="AR1068" s="38">
        <f t="shared" si="1751"/>
        <v>0</v>
      </c>
      <c r="AS1068" s="38">
        <f t="shared" si="1751"/>
        <v>0</v>
      </c>
      <c r="AT1068" s="38">
        <f t="shared" si="1751"/>
        <v>81578</v>
      </c>
      <c r="AU1068" s="38">
        <f t="shared" si="1751"/>
        <v>0</v>
      </c>
      <c r="AV1068" s="38">
        <f t="shared" si="1751"/>
        <v>84347</v>
      </c>
      <c r="AW1068" s="38">
        <f t="shared" si="1751"/>
        <v>0</v>
      </c>
    </row>
    <row r="1069" spans="1:49" s="12" customFormat="1" ht="22.5" hidden="1" customHeight="1">
      <c r="A1069" s="71" t="s">
        <v>148</v>
      </c>
      <c r="B1069" s="46" t="s">
        <v>9</v>
      </c>
      <c r="C1069" s="46" t="s">
        <v>58</v>
      </c>
      <c r="D1069" s="46" t="s">
        <v>259</v>
      </c>
      <c r="E1069" s="46"/>
      <c r="F1069" s="130">
        <f t="shared" ref="F1069:AW1069" si="1752">F1070</f>
        <v>0</v>
      </c>
      <c r="G1069" s="130">
        <f t="shared" si="1752"/>
        <v>0</v>
      </c>
      <c r="H1069" s="130">
        <f t="shared" si="1752"/>
        <v>0</v>
      </c>
      <c r="I1069" s="152">
        <f t="shared" si="1752"/>
        <v>0</v>
      </c>
      <c r="J1069" s="152">
        <f t="shared" si="1752"/>
        <v>0</v>
      </c>
      <c r="K1069" s="152">
        <f t="shared" si="1752"/>
        <v>0</v>
      </c>
      <c r="L1069" s="32">
        <f t="shared" si="1752"/>
        <v>0</v>
      </c>
      <c r="M1069" s="32">
        <f t="shared" si="1752"/>
        <v>0</v>
      </c>
      <c r="N1069" s="32">
        <f t="shared" si="1752"/>
        <v>0</v>
      </c>
      <c r="O1069" s="152">
        <f t="shared" si="1752"/>
        <v>0</v>
      </c>
      <c r="P1069" s="152">
        <f t="shared" si="1752"/>
        <v>0</v>
      </c>
      <c r="Q1069" s="152">
        <f t="shared" si="1752"/>
        <v>0</v>
      </c>
      <c r="R1069" s="32">
        <f t="shared" si="1752"/>
        <v>0</v>
      </c>
      <c r="S1069" s="32">
        <f t="shared" si="1752"/>
        <v>0</v>
      </c>
      <c r="T1069" s="32">
        <f t="shared" si="1752"/>
        <v>0</v>
      </c>
      <c r="U1069" s="152">
        <f t="shared" si="1752"/>
        <v>0</v>
      </c>
      <c r="V1069" s="152">
        <f t="shared" si="1752"/>
        <v>0</v>
      </c>
      <c r="W1069" s="152">
        <f t="shared" si="1752"/>
        <v>0</v>
      </c>
      <c r="X1069" s="32">
        <f t="shared" si="1752"/>
        <v>0</v>
      </c>
      <c r="Y1069" s="32">
        <f t="shared" si="1752"/>
        <v>0</v>
      </c>
      <c r="Z1069" s="32">
        <f t="shared" si="1752"/>
        <v>0</v>
      </c>
      <c r="AA1069" s="152">
        <f t="shared" si="1752"/>
        <v>0</v>
      </c>
      <c r="AB1069" s="152">
        <f t="shared" si="1752"/>
        <v>0</v>
      </c>
      <c r="AC1069" s="152">
        <f t="shared" si="1752"/>
        <v>0</v>
      </c>
      <c r="AD1069" s="32">
        <f t="shared" si="1752"/>
        <v>0</v>
      </c>
      <c r="AE1069" s="32">
        <f t="shared" si="1752"/>
        <v>0</v>
      </c>
      <c r="AF1069" s="32">
        <f t="shared" si="1752"/>
        <v>0</v>
      </c>
      <c r="AG1069" s="32"/>
      <c r="AH1069" s="152">
        <f t="shared" si="1752"/>
        <v>0</v>
      </c>
      <c r="AI1069" s="152">
        <f t="shared" si="1752"/>
        <v>0</v>
      </c>
      <c r="AJ1069" s="152">
        <f t="shared" si="1752"/>
        <v>0</v>
      </c>
      <c r="AK1069" s="152">
        <f t="shared" si="1752"/>
        <v>0</v>
      </c>
      <c r="AL1069" s="32">
        <f t="shared" si="1752"/>
        <v>0</v>
      </c>
      <c r="AM1069" s="32">
        <f t="shared" si="1752"/>
        <v>0</v>
      </c>
      <c r="AN1069" s="32">
        <f t="shared" si="1752"/>
        <v>0</v>
      </c>
      <c r="AO1069" s="32">
        <f t="shared" si="1752"/>
        <v>0</v>
      </c>
      <c r="AP1069" s="32">
        <f t="shared" si="1752"/>
        <v>0</v>
      </c>
      <c r="AQ1069" s="32">
        <f t="shared" si="1752"/>
        <v>0</v>
      </c>
      <c r="AR1069" s="32">
        <f t="shared" si="1752"/>
        <v>0</v>
      </c>
      <c r="AS1069" s="32">
        <f t="shared" si="1752"/>
        <v>0</v>
      </c>
      <c r="AT1069" s="32">
        <f t="shared" si="1752"/>
        <v>0</v>
      </c>
      <c r="AU1069" s="32">
        <f t="shared" si="1752"/>
        <v>0</v>
      </c>
      <c r="AV1069" s="32">
        <f t="shared" si="1752"/>
        <v>0</v>
      </c>
      <c r="AW1069" s="32">
        <f t="shared" si="1752"/>
        <v>0</v>
      </c>
    </row>
    <row r="1070" spans="1:49" s="12" customFormat="1" ht="19.5" hidden="1" customHeight="1">
      <c r="A1070" s="33" t="s">
        <v>76</v>
      </c>
      <c r="B1070" s="46" t="s">
        <v>9</v>
      </c>
      <c r="C1070" s="46" t="s">
        <v>58</v>
      </c>
      <c r="D1070" s="46" t="s">
        <v>260</v>
      </c>
      <c r="E1070" s="46"/>
      <c r="F1070" s="130">
        <f t="shared" ref="F1070:H1070" si="1753">F1071+F1077+F1074</f>
        <v>0</v>
      </c>
      <c r="G1070" s="130">
        <f t="shared" si="1753"/>
        <v>0</v>
      </c>
      <c r="H1070" s="130">
        <f t="shared" si="1753"/>
        <v>0</v>
      </c>
      <c r="I1070" s="152">
        <f t="shared" ref="I1070:N1070" si="1754">I1071+I1077+I1074</f>
        <v>0</v>
      </c>
      <c r="J1070" s="152">
        <f t="shared" si="1754"/>
        <v>0</v>
      </c>
      <c r="K1070" s="152">
        <f t="shared" si="1754"/>
        <v>0</v>
      </c>
      <c r="L1070" s="32">
        <f t="shared" si="1754"/>
        <v>0</v>
      </c>
      <c r="M1070" s="32">
        <f t="shared" si="1754"/>
        <v>0</v>
      </c>
      <c r="N1070" s="32">
        <f t="shared" si="1754"/>
        <v>0</v>
      </c>
      <c r="O1070" s="152">
        <f t="shared" ref="O1070:T1070" si="1755">O1071+O1077+O1074</f>
        <v>0</v>
      </c>
      <c r="P1070" s="152">
        <f t="shared" si="1755"/>
        <v>0</v>
      </c>
      <c r="Q1070" s="152">
        <f t="shared" si="1755"/>
        <v>0</v>
      </c>
      <c r="R1070" s="32">
        <f t="shared" si="1755"/>
        <v>0</v>
      </c>
      <c r="S1070" s="32">
        <f t="shared" si="1755"/>
        <v>0</v>
      </c>
      <c r="T1070" s="32">
        <f t="shared" si="1755"/>
        <v>0</v>
      </c>
      <c r="U1070" s="152">
        <f t="shared" ref="U1070:Z1070" si="1756">U1071+U1077+U1074</f>
        <v>0</v>
      </c>
      <c r="V1070" s="152">
        <f t="shared" si="1756"/>
        <v>0</v>
      </c>
      <c r="W1070" s="152">
        <f t="shared" si="1756"/>
        <v>0</v>
      </c>
      <c r="X1070" s="32">
        <f t="shared" si="1756"/>
        <v>0</v>
      </c>
      <c r="Y1070" s="32">
        <f t="shared" si="1756"/>
        <v>0</v>
      </c>
      <c r="Z1070" s="32">
        <f t="shared" si="1756"/>
        <v>0</v>
      </c>
      <c r="AA1070" s="152">
        <f t="shared" ref="AA1070:AF1070" si="1757">AA1071+AA1077+AA1074</f>
        <v>0</v>
      </c>
      <c r="AB1070" s="152">
        <f t="shared" si="1757"/>
        <v>0</v>
      </c>
      <c r="AC1070" s="152">
        <f t="shared" si="1757"/>
        <v>0</v>
      </c>
      <c r="AD1070" s="32">
        <f t="shared" si="1757"/>
        <v>0</v>
      </c>
      <c r="AE1070" s="32">
        <f t="shared" si="1757"/>
        <v>0</v>
      </c>
      <c r="AF1070" s="32">
        <f t="shared" si="1757"/>
        <v>0</v>
      </c>
      <c r="AG1070" s="32"/>
      <c r="AH1070" s="152">
        <f t="shared" ref="AH1070:AN1070" si="1758">AH1071+AH1077+AH1074</f>
        <v>0</v>
      </c>
      <c r="AI1070" s="152">
        <f t="shared" si="1758"/>
        <v>0</v>
      </c>
      <c r="AJ1070" s="152">
        <f t="shared" si="1758"/>
        <v>0</v>
      </c>
      <c r="AK1070" s="152">
        <f t="shared" ref="AK1070" si="1759">AK1071+AK1077+AK1074</f>
        <v>0</v>
      </c>
      <c r="AL1070" s="32">
        <f t="shared" si="1758"/>
        <v>0</v>
      </c>
      <c r="AM1070" s="32">
        <f t="shared" si="1758"/>
        <v>0</v>
      </c>
      <c r="AN1070" s="32">
        <f t="shared" si="1758"/>
        <v>0</v>
      </c>
      <c r="AO1070" s="32">
        <f t="shared" ref="AO1070:AV1070" si="1760">AO1071+AO1077+AO1074</f>
        <v>0</v>
      </c>
      <c r="AP1070" s="32">
        <f t="shared" si="1760"/>
        <v>0</v>
      </c>
      <c r="AQ1070" s="32">
        <f t="shared" si="1760"/>
        <v>0</v>
      </c>
      <c r="AR1070" s="32">
        <f t="shared" si="1760"/>
        <v>0</v>
      </c>
      <c r="AS1070" s="32">
        <f t="shared" si="1760"/>
        <v>0</v>
      </c>
      <c r="AT1070" s="32">
        <f t="shared" si="1760"/>
        <v>0</v>
      </c>
      <c r="AU1070" s="32">
        <f t="shared" si="1760"/>
        <v>0</v>
      </c>
      <c r="AV1070" s="32">
        <f t="shared" si="1760"/>
        <v>0</v>
      </c>
      <c r="AW1070" s="32">
        <f t="shared" ref="AW1070" si="1761">AW1071+AW1077+AW1074</f>
        <v>0</v>
      </c>
    </row>
    <row r="1071" spans="1:49" s="12" customFormat="1" ht="60.75" hidden="1" customHeight="1">
      <c r="A1071" s="29" t="s">
        <v>91</v>
      </c>
      <c r="B1071" s="56" t="s">
        <v>9</v>
      </c>
      <c r="C1071" s="56" t="s">
        <v>58</v>
      </c>
      <c r="D1071" s="41" t="s">
        <v>440</v>
      </c>
      <c r="E1071" s="30"/>
      <c r="F1071" s="130">
        <f t="shared" ref="F1071:U1072" si="1762">F1072</f>
        <v>0</v>
      </c>
      <c r="G1071" s="130">
        <f t="shared" si="1762"/>
        <v>0</v>
      </c>
      <c r="H1071" s="130">
        <f t="shared" si="1762"/>
        <v>0</v>
      </c>
      <c r="I1071" s="152">
        <f t="shared" si="1762"/>
        <v>0</v>
      </c>
      <c r="J1071" s="152">
        <f t="shared" si="1762"/>
        <v>0</v>
      </c>
      <c r="K1071" s="152">
        <f t="shared" si="1762"/>
        <v>0</v>
      </c>
      <c r="L1071" s="32">
        <f t="shared" si="1762"/>
        <v>0</v>
      </c>
      <c r="M1071" s="32">
        <f t="shared" si="1762"/>
        <v>0</v>
      </c>
      <c r="N1071" s="32">
        <f t="shared" si="1762"/>
        <v>0</v>
      </c>
      <c r="O1071" s="152">
        <f t="shared" si="1762"/>
        <v>0</v>
      </c>
      <c r="P1071" s="152">
        <f t="shared" si="1762"/>
        <v>0</v>
      </c>
      <c r="Q1071" s="152">
        <f t="shared" si="1762"/>
        <v>0</v>
      </c>
      <c r="R1071" s="32">
        <f t="shared" si="1762"/>
        <v>0</v>
      </c>
      <c r="S1071" s="32">
        <f t="shared" si="1762"/>
        <v>0</v>
      </c>
      <c r="T1071" s="32">
        <f t="shared" si="1762"/>
        <v>0</v>
      </c>
      <c r="U1071" s="152">
        <f t="shared" si="1762"/>
        <v>0</v>
      </c>
      <c r="V1071" s="152">
        <f t="shared" ref="U1071:AL1072" si="1763">V1072</f>
        <v>0</v>
      </c>
      <c r="W1071" s="152">
        <f t="shared" si="1763"/>
        <v>0</v>
      </c>
      <c r="X1071" s="32">
        <f t="shared" si="1763"/>
        <v>0</v>
      </c>
      <c r="Y1071" s="32">
        <f t="shared" si="1763"/>
        <v>0</v>
      </c>
      <c r="Z1071" s="32">
        <f t="shared" si="1763"/>
        <v>0</v>
      </c>
      <c r="AA1071" s="152">
        <f t="shared" si="1763"/>
        <v>0</v>
      </c>
      <c r="AB1071" s="152">
        <f t="shared" si="1763"/>
        <v>0</v>
      </c>
      <c r="AC1071" s="152">
        <f t="shared" si="1763"/>
        <v>0</v>
      </c>
      <c r="AD1071" s="32">
        <f t="shared" si="1763"/>
        <v>0</v>
      </c>
      <c r="AE1071" s="32">
        <f t="shared" si="1763"/>
        <v>0</v>
      </c>
      <c r="AF1071" s="32">
        <f t="shared" si="1763"/>
        <v>0</v>
      </c>
      <c r="AG1071" s="32"/>
      <c r="AH1071" s="152">
        <f t="shared" si="1763"/>
        <v>0</v>
      </c>
      <c r="AI1071" s="152">
        <f t="shared" si="1763"/>
        <v>0</v>
      </c>
      <c r="AJ1071" s="152">
        <f t="shared" si="1763"/>
        <v>0</v>
      </c>
      <c r="AK1071" s="152">
        <f t="shared" si="1763"/>
        <v>0</v>
      </c>
      <c r="AL1071" s="32">
        <f t="shared" si="1763"/>
        <v>0</v>
      </c>
      <c r="AM1071" s="32">
        <f t="shared" ref="AH1071:AW1072" si="1764">AM1072</f>
        <v>0</v>
      </c>
      <c r="AN1071" s="32">
        <f t="shared" si="1764"/>
        <v>0</v>
      </c>
      <c r="AO1071" s="32">
        <f t="shared" si="1764"/>
        <v>0</v>
      </c>
      <c r="AP1071" s="32">
        <f t="shared" si="1764"/>
        <v>0</v>
      </c>
      <c r="AQ1071" s="32">
        <f t="shared" si="1764"/>
        <v>0</v>
      </c>
      <c r="AR1071" s="32">
        <f t="shared" si="1764"/>
        <v>0</v>
      </c>
      <c r="AS1071" s="32">
        <f t="shared" si="1764"/>
        <v>0</v>
      </c>
      <c r="AT1071" s="32">
        <f t="shared" si="1764"/>
        <v>0</v>
      </c>
      <c r="AU1071" s="32">
        <f t="shared" si="1764"/>
        <v>0</v>
      </c>
      <c r="AV1071" s="32">
        <f t="shared" si="1764"/>
        <v>0</v>
      </c>
      <c r="AW1071" s="32">
        <f t="shared" si="1764"/>
        <v>0</v>
      </c>
    </row>
    <row r="1072" spans="1:49" s="12" customFormat="1" ht="19.5" hidden="1" customHeight="1">
      <c r="A1072" s="33" t="s">
        <v>81</v>
      </c>
      <c r="B1072" s="56" t="s">
        <v>9</v>
      </c>
      <c r="C1072" s="56" t="s">
        <v>58</v>
      </c>
      <c r="D1072" s="41" t="s">
        <v>440</v>
      </c>
      <c r="E1072" s="30" t="s">
        <v>82</v>
      </c>
      <c r="F1072" s="130">
        <f t="shared" si="1762"/>
        <v>0</v>
      </c>
      <c r="G1072" s="130">
        <f t="shared" si="1762"/>
        <v>0</v>
      </c>
      <c r="H1072" s="130">
        <f t="shared" si="1762"/>
        <v>0</v>
      </c>
      <c r="I1072" s="152">
        <f t="shared" si="1762"/>
        <v>0</v>
      </c>
      <c r="J1072" s="152">
        <f t="shared" si="1762"/>
        <v>0</v>
      </c>
      <c r="K1072" s="152">
        <f t="shared" si="1762"/>
        <v>0</v>
      </c>
      <c r="L1072" s="32">
        <f t="shared" si="1762"/>
        <v>0</v>
      </c>
      <c r="M1072" s="32">
        <f t="shared" si="1762"/>
        <v>0</v>
      </c>
      <c r="N1072" s="32">
        <f t="shared" si="1762"/>
        <v>0</v>
      </c>
      <c r="O1072" s="152">
        <f t="shared" si="1762"/>
        <v>0</v>
      </c>
      <c r="P1072" s="152">
        <f t="shared" si="1762"/>
        <v>0</v>
      </c>
      <c r="Q1072" s="152">
        <f t="shared" si="1762"/>
        <v>0</v>
      </c>
      <c r="R1072" s="32">
        <f t="shared" si="1762"/>
        <v>0</v>
      </c>
      <c r="S1072" s="32">
        <f t="shared" si="1762"/>
        <v>0</v>
      </c>
      <c r="T1072" s="32">
        <f t="shared" si="1762"/>
        <v>0</v>
      </c>
      <c r="U1072" s="152">
        <f t="shared" si="1763"/>
        <v>0</v>
      </c>
      <c r="V1072" s="152">
        <f t="shared" si="1763"/>
        <v>0</v>
      </c>
      <c r="W1072" s="152">
        <f t="shared" si="1763"/>
        <v>0</v>
      </c>
      <c r="X1072" s="32">
        <f t="shared" si="1763"/>
        <v>0</v>
      </c>
      <c r="Y1072" s="32">
        <f t="shared" si="1763"/>
        <v>0</v>
      </c>
      <c r="Z1072" s="32">
        <f t="shared" si="1763"/>
        <v>0</v>
      </c>
      <c r="AA1072" s="152">
        <f t="shared" si="1763"/>
        <v>0</v>
      </c>
      <c r="AB1072" s="152">
        <f t="shared" si="1763"/>
        <v>0</v>
      </c>
      <c r="AC1072" s="152">
        <f t="shared" si="1763"/>
        <v>0</v>
      </c>
      <c r="AD1072" s="32">
        <f t="shared" si="1763"/>
        <v>0</v>
      </c>
      <c r="AE1072" s="32">
        <f t="shared" si="1763"/>
        <v>0</v>
      </c>
      <c r="AF1072" s="32">
        <f t="shared" si="1763"/>
        <v>0</v>
      </c>
      <c r="AG1072" s="32"/>
      <c r="AH1072" s="152">
        <f t="shared" si="1764"/>
        <v>0</v>
      </c>
      <c r="AI1072" s="152">
        <f t="shared" si="1764"/>
        <v>0</v>
      </c>
      <c r="AJ1072" s="152">
        <f t="shared" si="1764"/>
        <v>0</v>
      </c>
      <c r="AK1072" s="152">
        <f t="shared" si="1764"/>
        <v>0</v>
      </c>
      <c r="AL1072" s="32">
        <f t="shared" si="1764"/>
        <v>0</v>
      </c>
      <c r="AM1072" s="32">
        <f t="shared" si="1764"/>
        <v>0</v>
      </c>
      <c r="AN1072" s="32">
        <f t="shared" si="1764"/>
        <v>0</v>
      </c>
      <c r="AO1072" s="32">
        <f t="shared" si="1764"/>
        <v>0</v>
      </c>
      <c r="AP1072" s="32">
        <f t="shared" si="1764"/>
        <v>0</v>
      </c>
      <c r="AQ1072" s="32">
        <f t="shared" si="1764"/>
        <v>0</v>
      </c>
      <c r="AR1072" s="32">
        <f t="shared" si="1764"/>
        <v>0</v>
      </c>
      <c r="AS1072" s="32">
        <f t="shared" si="1764"/>
        <v>0</v>
      </c>
      <c r="AT1072" s="32">
        <f t="shared" si="1764"/>
        <v>0</v>
      </c>
      <c r="AU1072" s="32">
        <f t="shared" si="1764"/>
        <v>0</v>
      </c>
      <c r="AV1072" s="32">
        <f t="shared" si="1764"/>
        <v>0</v>
      </c>
      <c r="AW1072" s="32">
        <f t="shared" si="1764"/>
        <v>0</v>
      </c>
    </row>
    <row r="1073" spans="1:49" s="12" customFormat="1" ht="40.5" hidden="1" customHeight="1">
      <c r="A1073" s="29" t="s">
        <v>189</v>
      </c>
      <c r="B1073" s="56" t="s">
        <v>9</v>
      </c>
      <c r="C1073" s="56" t="s">
        <v>58</v>
      </c>
      <c r="D1073" s="41" t="s">
        <v>440</v>
      </c>
      <c r="E1073" s="30" t="s">
        <v>188</v>
      </c>
      <c r="F1073" s="130"/>
      <c r="G1073" s="130"/>
      <c r="H1073" s="130"/>
      <c r="I1073" s="152"/>
      <c r="J1073" s="152"/>
      <c r="K1073" s="152"/>
      <c r="L1073" s="32"/>
      <c r="M1073" s="32"/>
      <c r="N1073" s="32"/>
      <c r="O1073" s="152"/>
      <c r="P1073" s="152"/>
      <c r="Q1073" s="152"/>
      <c r="R1073" s="32"/>
      <c r="S1073" s="32"/>
      <c r="T1073" s="32"/>
      <c r="U1073" s="152"/>
      <c r="V1073" s="152"/>
      <c r="W1073" s="152"/>
      <c r="X1073" s="32"/>
      <c r="Y1073" s="32"/>
      <c r="Z1073" s="32"/>
      <c r="AA1073" s="152"/>
      <c r="AB1073" s="152"/>
      <c r="AC1073" s="152"/>
      <c r="AD1073" s="32"/>
      <c r="AE1073" s="32"/>
      <c r="AF1073" s="32"/>
      <c r="AG1073" s="32"/>
      <c r="AH1073" s="152"/>
      <c r="AI1073" s="152"/>
      <c r="AJ1073" s="152"/>
      <c r="AK1073" s="152"/>
      <c r="AL1073" s="32"/>
      <c r="AM1073" s="32"/>
      <c r="AN1073" s="32"/>
      <c r="AO1073" s="32"/>
      <c r="AP1073" s="32"/>
      <c r="AQ1073" s="32"/>
      <c r="AR1073" s="32"/>
      <c r="AS1073" s="32"/>
      <c r="AT1073" s="32"/>
      <c r="AU1073" s="32"/>
      <c r="AV1073" s="32"/>
      <c r="AW1073" s="32"/>
    </row>
    <row r="1074" spans="1:49" s="12" customFormat="1" ht="18.75" hidden="1" customHeight="1">
      <c r="A1074" s="29" t="s">
        <v>88</v>
      </c>
      <c r="B1074" s="56" t="s">
        <v>9</v>
      </c>
      <c r="C1074" s="56" t="s">
        <v>58</v>
      </c>
      <c r="D1074" s="41" t="s">
        <v>478</v>
      </c>
      <c r="E1074" s="26"/>
      <c r="F1074" s="130">
        <f t="shared" ref="F1074:U1075" si="1765">F1075</f>
        <v>0</v>
      </c>
      <c r="G1074" s="130">
        <f t="shared" si="1765"/>
        <v>0</v>
      </c>
      <c r="H1074" s="130">
        <f t="shared" si="1765"/>
        <v>0</v>
      </c>
      <c r="I1074" s="152">
        <f t="shared" si="1765"/>
        <v>0</v>
      </c>
      <c r="J1074" s="152">
        <f t="shared" si="1765"/>
        <v>0</v>
      </c>
      <c r="K1074" s="152">
        <f t="shared" si="1765"/>
        <v>0</v>
      </c>
      <c r="L1074" s="32">
        <f t="shared" si="1765"/>
        <v>0</v>
      </c>
      <c r="M1074" s="32">
        <f t="shared" si="1765"/>
        <v>0</v>
      </c>
      <c r="N1074" s="32">
        <f t="shared" si="1765"/>
        <v>0</v>
      </c>
      <c r="O1074" s="152">
        <f t="shared" si="1765"/>
        <v>0</v>
      </c>
      <c r="P1074" s="152">
        <f t="shared" si="1765"/>
        <v>0</v>
      </c>
      <c r="Q1074" s="152">
        <f t="shared" si="1765"/>
        <v>0</v>
      </c>
      <c r="R1074" s="32">
        <f t="shared" si="1765"/>
        <v>0</v>
      </c>
      <c r="S1074" s="32">
        <f t="shared" si="1765"/>
        <v>0</v>
      </c>
      <c r="T1074" s="32">
        <f t="shared" si="1765"/>
        <v>0</v>
      </c>
      <c r="U1074" s="152">
        <f t="shared" si="1765"/>
        <v>0</v>
      </c>
      <c r="V1074" s="152">
        <f t="shared" ref="U1074:AL1075" si="1766">V1075</f>
        <v>0</v>
      </c>
      <c r="W1074" s="152">
        <f t="shared" si="1766"/>
        <v>0</v>
      </c>
      <c r="X1074" s="32">
        <f t="shared" si="1766"/>
        <v>0</v>
      </c>
      <c r="Y1074" s="32">
        <f t="shared" si="1766"/>
        <v>0</v>
      </c>
      <c r="Z1074" s="32">
        <f t="shared" si="1766"/>
        <v>0</v>
      </c>
      <c r="AA1074" s="152">
        <f t="shared" si="1766"/>
        <v>0</v>
      </c>
      <c r="AB1074" s="152">
        <f t="shared" si="1766"/>
        <v>0</v>
      </c>
      <c r="AC1074" s="152">
        <f t="shared" si="1766"/>
        <v>0</v>
      </c>
      <c r="AD1074" s="32">
        <f t="shared" si="1766"/>
        <v>0</v>
      </c>
      <c r="AE1074" s="32">
        <f t="shared" si="1766"/>
        <v>0</v>
      </c>
      <c r="AF1074" s="32">
        <f t="shared" si="1766"/>
        <v>0</v>
      </c>
      <c r="AG1074" s="32"/>
      <c r="AH1074" s="152">
        <f t="shared" si="1766"/>
        <v>0</v>
      </c>
      <c r="AI1074" s="152">
        <f t="shared" si="1766"/>
        <v>0</v>
      </c>
      <c r="AJ1074" s="152">
        <f t="shared" si="1766"/>
        <v>0</v>
      </c>
      <c r="AK1074" s="152">
        <f t="shared" si="1766"/>
        <v>0</v>
      </c>
      <c r="AL1074" s="32">
        <f t="shared" si="1766"/>
        <v>0</v>
      </c>
      <c r="AM1074" s="32">
        <f t="shared" ref="AH1074:AW1075" si="1767">AM1075</f>
        <v>0</v>
      </c>
      <c r="AN1074" s="32">
        <f t="shared" si="1767"/>
        <v>0</v>
      </c>
      <c r="AO1074" s="32">
        <f t="shared" si="1767"/>
        <v>0</v>
      </c>
      <c r="AP1074" s="32">
        <f t="shared" si="1767"/>
        <v>0</v>
      </c>
      <c r="AQ1074" s="32">
        <f t="shared" si="1767"/>
        <v>0</v>
      </c>
      <c r="AR1074" s="32">
        <f t="shared" si="1767"/>
        <v>0</v>
      </c>
      <c r="AS1074" s="32">
        <f t="shared" si="1767"/>
        <v>0</v>
      </c>
      <c r="AT1074" s="32">
        <f t="shared" si="1767"/>
        <v>0</v>
      </c>
      <c r="AU1074" s="32">
        <f t="shared" si="1767"/>
        <v>0</v>
      </c>
      <c r="AV1074" s="32">
        <f t="shared" si="1767"/>
        <v>0</v>
      </c>
      <c r="AW1074" s="32">
        <f t="shared" si="1767"/>
        <v>0</v>
      </c>
    </row>
    <row r="1075" spans="1:49" s="12" customFormat="1" ht="39" hidden="1" customHeight="1">
      <c r="A1075" s="33" t="s">
        <v>81</v>
      </c>
      <c r="B1075" s="56" t="s">
        <v>9</v>
      </c>
      <c r="C1075" s="56" t="s">
        <v>58</v>
      </c>
      <c r="D1075" s="41" t="s">
        <v>478</v>
      </c>
      <c r="E1075" s="30" t="s">
        <v>82</v>
      </c>
      <c r="F1075" s="130">
        <f t="shared" si="1765"/>
        <v>0</v>
      </c>
      <c r="G1075" s="130">
        <f t="shared" si="1765"/>
        <v>0</v>
      </c>
      <c r="H1075" s="130">
        <f t="shared" si="1765"/>
        <v>0</v>
      </c>
      <c r="I1075" s="152">
        <f t="shared" si="1765"/>
        <v>0</v>
      </c>
      <c r="J1075" s="152">
        <f t="shared" si="1765"/>
        <v>0</v>
      </c>
      <c r="K1075" s="152">
        <f t="shared" si="1765"/>
        <v>0</v>
      </c>
      <c r="L1075" s="32">
        <f t="shared" si="1765"/>
        <v>0</v>
      </c>
      <c r="M1075" s="32">
        <f t="shared" si="1765"/>
        <v>0</v>
      </c>
      <c r="N1075" s="32">
        <f t="shared" si="1765"/>
        <v>0</v>
      </c>
      <c r="O1075" s="152">
        <f t="shared" si="1765"/>
        <v>0</v>
      </c>
      <c r="P1075" s="152">
        <f t="shared" si="1765"/>
        <v>0</v>
      </c>
      <c r="Q1075" s="152">
        <f t="shared" si="1765"/>
        <v>0</v>
      </c>
      <c r="R1075" s="32">
        <f t="shared" si="1765"/>
        <v>0</v>
      </c>
      <c r="S1075" s="32">
        <f t="shared" si="1765"/>
        <v>0</v>
      </c>
      <c r="T1075" s="32">
        <f t="shared" si="1765"/>
        <v>0</v>
      </c>
      <c r="U1075" s="152">
        <f t="shared" si="1766"/>
        <v>0</v>
      </c>
      <c r="V1075" s="152">
        <f t="shared" si="1766"/>
        <v>0</v>
      </c>
      <c r="W1075" s="152">
        <f t="shared" si="1766"/>
        <v>0</v>
      </c>
      <c r="X1075" s="32">
        <f t="shared" si="1766"/>
        <v>0</v>
      </c>
      <c r="Y1075" s="32">
        <f t="shared" si="1766"/>
        <v>0</v>
      </c>
      <c r="Z1075" s="32">
        <f t="shared" si="1766"/>
        <v>0</v>
      </c>
      <c r="AA1075" s="152">
        <f t="shared" si="1766"/>
        <v>0</v>
      </c>
      <c r="AB1075" s="152">
        <f t="shared" si="1766"/>
        <v>0</v>
      </c>
      <c r="AC1075" s="152">
        <f t="shared" si="1766"/>
        <v>0</v>
      </c>
      <c r="AD1075" s="32">
        <f t="shared" si="1766"/>
        <v>0</v>
      </c>
      <c r="AE1075" s="32">
        <f t="shared" si="1766"/>
        <v>0</v>
      </c>
      <c r="AF1075" s="32">
        <f t="shared" si="1766"/>
        <v>0</v>
      </c>
      <c r="AG1075" s="32"/>
      <c r="AH1075" s="152">
        <f t="shared" si="1767"/>
        <v>0</v>
      </c>
      <c r="AI1075" s="152">
        <f t="shared" si="1767"/>
        <v>0</v>
      </c>
      <c r="AJ1075" s="152">
        <f t="shared" si="1767"/>
        <v>0</v>
      </c>
      <c r="AK1075" s="152">
        <f t="shared" si="1767"/>
        <v>0</v>
      </c>
      <c r="AL1075" s="32">
        <f t="shared" si="1767"/>
        <v>0</v>
      </c>
      <c r="AM1075" s="32">
        <f t="shared" si="1767"/>
        <v>0</v>
      </c>
      <c r="AN1075" s="32">
        <f t="shared" si="1767"/>
        <v>0</v>
      </c>
      <c r="AO1075" s="32">
        <f t="shared" si="1767"/>
        <v>0</v>
      </c>
      <c r="AP1075" s="32">
        <f t="shared" si="1767"/>
        <v>0</v>
      </c>
      <c r="AQ1075" s="32">
        <f t="shared" si="1767"/>
        <v>0</v>
      </c>
      <c r="AR1075" s="32">
        <f t="shared" si="1767"/>
        <v>0</v>
      </c>
      <c r="AS1075" s="32">
        <f t="shared" si="1767"/>
        <v>0</v>
      </c>
      <c r="AT1075" s="32">
        <f t="shared" si="1767"/>
        <v>0</v>
      </c>
      <c r="AU1075" s="32">
        <f t="shared" si="1767"/>
        <v>0</v>
      </c>
      <c r="AV1075" s="32">
        <f t="shared" si="1767"/>
        <v>0</v>
      </c>
      <c r="AW1075" s="32">
        <f t="shared" si="1767"/>
        <v>0</v>
      </c>
    </row>
    <row r="1076" spans="1:49" s="12" customFormat="1" ht="33" hidden="1" customHeight="1">
      <c r="A1076" s="29" t="s">
        <v>179</v>
      </c>
      <c r="B1076" s="56" t="s">
        <v>9</v>
      </c>
      <c r="C1076" s="56" t="s">
        <v>58</v>
      </c>
      <c r="D1076" s="41" t="s">
        <v>478</v>
      </c>
      <c r="E1076" s="30" t="s">
        <v>178</v>
      </c>
      <c r="F1076" s="130"/>
      <c r="G1076" s="130"/>
      <c r="H1076" s="130"/>
      <c r="I1076" s="152"/>
      <c r="J1076" s="152"/>
      <c r="K1076" s="152"/>
      <c r="L1076" s="32"/>
      <c r="M1076" s="32"/>
      <c r="N1076" s="32"/>
      <c r="O1076" s="152"/>
      <c r="P1076" s="152"/>
      <c r="Q1076" s="152"/>
      <c r="R1076" s="32"/>
      <c r="S1076" s="32"/>
      <c r="T1076" s="32"/>
      <c r="U1076" s="152"/>
      <c r="V1076" s="152"/>
      <c r="W1076" s="152"/>
      <c r="X1076" s="32"/>
      <c r="Y1076" s="32"/>
      <c r="Z1076" s="32"/>
      <c r="AA1076" s="152"/>
      <c r="AB1076" s="152"/>
      <c r="AC1076" s="152"/>
      <c r="AD1076" s="32"/>
      <c r="AE1076" s="32"/>
      <c r="AF1076" s="32"/>
      <c r="AG1076" s="32"/>
      <c r="AH1076" s="152"/>
      <c r="AI1076" s="152"/>
      <c r="AJ1076" s="152"/>
      <c r="AK1076" s="152"/>
      <c r="AL1076" s="32"/>
      <c r="AM1076" s="32"/>
      <c r="AN1076" s="32"/>
      <c r="AO1076" s="32"/>
      <c r="AP1076" s="32"/>
      <c r="AQ1076" s="32"/>
      <c r="AR1076" s="32"/>
      <c r="AS1076" s="32"/>
      <c r="AT1076" s="32"/>
      <c r="AU1076" s="32"/>
      <c r="AV1076" s="32"/>
      <c r="AW1076" s="32"/>
    </row>
    <row r="1077" spans="1:49" s="12" customFormat="1" ht="21" hidden="1" customHeight="1">
      <c r="A1077" s="33" t="s">
        <v>86</v>
      </c>
      <c r="B1077" s="46" t="s">
        <v>9</v>
      </c>
      <c r="C1077" s="46" t="s">
        <v>58</v>
      </c>
      <c r="D1077" s="46" t="s">
        <v>261</v>
      </c>
      <c r="E1077" s="46"/>
      <c r="F1077" s="130">
        <f t="shared" ref="F1077:U1078" si="1768">F1078</f>
        <v>0</v>
      </c>
      <c r="G1077" s="130">
        <f t="shared" si="1768"/>
        <v>0</v>
      </c>
      <c r="H1077" s="130">
        <f t="shared" si="1768"/>
        <v>0</v>
      </c>
      <c r="I1077" s="152">
        <f t="shared" si="1768"/>
        <v>0</v>
      </c>
      <c r="J1077" s="152">
        <f t="shared" si="1768"/>
        <v>0</v>
      </c>
      <c r="K1077" s="152">
        <f t="shared" si="1768"/>
        <v>0</v>
      </c>
      <c r="L1077" s="32">
        <f t="shared" si="1768"/>
        <v>0</v>
      </c>
      <c r="M1077" s="32">
        <f t="shared" si="1768"/>
        <v>0</v>
      </c>
      <c r="N1077" s="32">
        <f t="shared" si="1768"/>
        <v>0</v>
      </c>
      <c r="O1077" s="152">
        <f t="shared" si="1768"/>
        <v>0</v>
      </c>
      <c r="P1077" s="152">
        <f t="shared" si="1768"/>
        <v>0</v>
      </c>
      <c r="Q1077" s="152">
        <f t="shared" si="1768"/>
        <v>0</v>
      </c>
      <c r="R1077" s="32">
        <f t="shared" si="1768"/>
        <v>0</v>
      </c>
      <c r="S1077" s="32">
        <f t="shared" si="1768"/>
        <v>0</v>
      </c>
      <c r="T1077" s="32">
        <f t="shared" si="1768"/>
        <v>0</v>
      </c>
      <c r="U1077" s="152">
        <f t="shared" si="1768"/>
        <v>0</v>
      </c>
      <c r="V1077" s="152">
        <f t="shared" ref="U1077:AL1078" si="1769">V1078</f>
        <v>0</v>
      </c>
      <c r="W1077" s="152">
        <f t="shared" si="1769"/>
        <v>0</v>
      </c>
      <c r="X1077" s="32">
        <f t="shared" si="1769"/>
        <v>0</v>
      </c>
      <c r="Y1077" s="32">
        <f t="shared" si="1769"/>
        <v>0</v>
      </c>
      <c r="Z1077" s="32">
        <f t="shared" si="1769"/>
        <v>0</v>
      </c>
      <c r="AA1077" s="152">
        <f t="shared" si="1769"/>
        <v>0</v>
      </c>
      <c r="AB1077" s="152">
        <f t="shared" si="1769"/>
        <v>0</v>
      </c>
      <c r="AC1077" s="152">
        <f t="shared" si="1769"/>
        <v>0</v>
      </c>
      <c r="AD1077" s="32">
        <f t="shared" si="1769"/>
        <v>0</v>
      </c>
      <c r="AE1077" s="32">
        <f t="shared" si="1769"/>
        <v>0</v>
      </c>
      <c r="AF1077" s="32">
        <f t="shared" si="1769"/>
        <v>0</v>
      </c>
      <c r="AG1077" s="32"/>
      <c r="AH1077" s="152">
        <f t="shared" si="1769"/>
        <v>0</v>
      </c>
      <c r="AI1077" s="152">
        <f t="shared" si="1769"/>
        <v>0</v>
      </c>
      <c r="AJ1077" s="152">
        <f t="shared" si="1769"/>
        <v>0</v>
      </c>
      <c r="AK1077" s="152">
        <f t="shared" si="1769"/>
        <v>0</v>
      </c>
      <c r="AL1077" s="32">
        <f t="shared" si="1769"/>
        <v>0</v>
      </c>
      <c r="AM1077" s="32">
        <f t="shared" ref="AH1077:AW1078" si="1770">AM1078</f>
        <v>0</v>
      </c>
      <c r="AN1077" s="32">
        <f t="shared" si="1770"/>
        <v>0</v>
      </c>
      <c r="AO1077" s="32">
        <f t="shared" si="1770"/>
        <v>0</v>
      </c>
      <c r="AP1077" s="32">
        <f t="shared" si="1770"/>
        <v>0</v>
      </c>
      <c r="AQ1077" s="32">
        <f t="shared" si="1770"/>
        <v>0</v>
      </c>
      <c r="AR1077" s="32">
        <f t="shared" si="1770"/>
        <v>0</v>
      </c>
      <c r="AS1077" s="32">
        <f t="shared" si="1770"/>
        <v>0</v>
      </c>
      <c r="AT1077" s="32">
        <f t="shared" si="1770"/>
        <v>0</v>
      </c>
      <c r="AU1077" s="32">
        <f t="shared" si="1770"/>
        <v>0</v>
      </c>
      <c r="AV1077" s="32">
        <f t="shared" si="1770"/>
        <v>0</v>
      </c>
      <c r="AW1077" s="32">
        <f t="shared" si="1770"/>
        <v>0</v>
      </c>
    </row>
    <row r="1078" spans="1:49" s="12" customFormat="1" ht="20.25" hidden="1" customHeight="1">
      <c r="A1078" s="33" t="s">
        <v>81</v>
      </c>
      <c r="B1078" s="46" t="s">
        <v>9</v>
      </c>
      <c r="C1078" s="46" t="s">
        <v>58</v>
      </c>
      <c r="D1078" s="46" t="s">
        <v>261</v>
      </c>
      <c r="E1078" s="46" t="s">
        <v>82</v>
      </c>
      <c r="F1078" s="130">
        <f t="shared" si="1768"/>
        <v>0</v>
      </c>
      <c r="G1078" s="130">
        <f t="shared" si="1768"/>
        <v>0</v>
      </c>
      <c r="H1078" s="130">
        <f t="shared" si="1768"/>
        <v>0</v>
      </c>
      <c r="I1078" s="152">
        <f t="shared" si="1768"/>
        <v>0</v>
      </c>
      <c r="J1078" s="152">
        <f t="shared" si="1768"/>
        <v>0</v>
      </c>
      <c r="K1078" s="152">
        <f t="shared" si="1768"/>
        <v>0</v>
      </c>
      <c r="L1078" s="32">
        <f t="shared" si="1768"/>
        <v>0</v>
      </c>
      <c r="M1078" s="32">
        <f t="shared" si="1768"/>
        <v>0</v>
      </c>
      <c r="N1078" s="32">
        <f t="shared" si="1768"/>
        <v>0</v>
      </c>
      <c r="O1078" s="152">
        <f t="shared" si="1768"/>
        <v>0</v>
      </c>
      <c r="P1078" s="152">
        <f t="shared" si="1768"/>
        <v>0</v>
      </c>
      <c r="Q1078" s="152">
        <f t="shared" si="1768"/>
        <v>0</v>
      </c>
      <c r="R1078" s="32">
        <f t="shared" si="1768"/>
        <v>0</v>
      </c>
      <c r="S1078" s="32">
        <f t="shared" si="1768"/>
        <v>0</v>
      </c>
      <c r="T1078" s="32">
        <f t="shared" si="1768"/>
        <v>0</v>
      </c>
      <c r="U1078" s="152">
        <f t="shared" si="1769"/>
        <v>0</v>
      </c>
      <c r="V1078" s="152">
        <f t="shared" si="1769"/>
        <v>0</v>
      </c>
      <c r="W1078" s="152">
        <f t="shared" si="1769"/>
        <v>0</v>
      </c>
      <c r="X1078" s="32">
        <f t="shared" si="1769"/>
        <v>0</v>
      </c>
      <c r="Y1078" s="32">
        <f t="shared" si="1769"/>
        <v>0</v>
      </c>
      <c r="Z1078" s="32">
        <f t="shared" si="1769"/>
        <v>0</v>
      </c>
      <c r="AA1078" s="152">
        <f t="shared" si="1769"/>
        <v>0</v>
      </c>
      <c r="AB1078" s="152">
        <f t="shared" si="1769"/>
        <v>0</v>
      </c>
      <c r="AC1078" s="152">
        <f t="shared" si="1769"/>
        <v>0</v>
      </c>
      <c r="AD1078" s="32">
        <f t="shared" si="1769"/>
        <v>0</v>
      </c>
      <c r="AE1078" s="32">
        <f t="shared" si="1769"/>
        <v>0</v>
      </c>
      <c r="AF1078" s="32">
        <f t="shared" si="1769"/>
        <v>0</v>
      </c>
      <c r="AG1078" s="32"/>
      <c r="AH1078" s="152">
        <f t="shared" si="1770"/>
        <v>0</v>
      </c>
      <c r="AI1078" s="152">
        <f t="shared" si="1770"/>
        <v>0</v>
      </c>
      <c r="AJ1078" s="152">
        <f t="shared" si="1770"/>
        <v>0</v>
      </c>
      <c r="AK1078" s="152">
        <f t="shared" si="1770"/>
        <v>0</v>
      </c>
      <c r="AL1078" s="32">
        <f t="shared" si="1770"/>
        <v>0</v>
      </c>
      <c r="AM1078" s="32">
        <f t="shared" si="1770"/>
        <v>0</v>
      </c>
      <c r="AN1078" s="32">
        <f t="shared" si="1770"/>
        <v>0</v>
      </c>
      <c r="AO1078" s="32">
        <f t="shared" si="1770"/>
        <v>0</v>
      </c>
      <c r="AP1078" s="32">
        <f t="shared" si="1770"/>
        <v>0</v>
      </c>
      <c r="AQ1078" s="32">
        <f t="shared" si="1770"/>
        <v>0</v>
      </c>
      <c r="AR1078" s="32">
        <f t="shared" si="1770"/>
        <v>0</v>
      </c>
      <c r="AS1078" s="32">
        <f t="shared" si="1770"/>
        <v>0</v>
      </c>
      <c r="AT1078" s="32">
        <f t="shared" si="1770"/>
        <v>0</v>
      </c>
      <c r="AU1078" s="32">
        <f t="shared" si="1770"/>
        <v>0</v>
      </c>
      <c r="AV1078" s="32">
        <f t="shared" si="1770"/>
        <v>0</v>
      </c>
      <c r="AW1078" s="32">
        <f t="shared" si="1770"/>
        <v>0</v>
      </c>
    </row>
    <row r="1079" spans="1:49" s="12" customFormat="1" ht="16.5" hidden="1" customHeight="1">
      <c r="A1079" s="29" t="s">
        <v>179</v>
      </c>
      <c r="B1079" s="46" t="s">
        <v>9</v>
      </c>
      <c r="C1079" s="46" t="s">
        <v>58</v>
      </c>
      <c r="D1079" s="46" t="s">
        <v>261</v>
      </c>
      <c r="E1079" s="46" t="s">
        <v>178</v>
      </c>
      <c r="F1079" s="130"/>
      <c r="G1079" s="130"/>
      <c r="H1079" s="130"/>
      <c r="I1079" s="152"/>
      <c r="J1079" s="152"/>
      <c r="K1079" s="152"/>
      <c r="L1079" s="32"/>
      <c r="M1079" s="32"/>
      <c r="N1079" s="32"/>
      <c r="O1079" s="152"/>
      <c r="P1079" s="152"/>
      <c r="Q1079" s="152"/>
      <c r="R1079" s="32"/>
      <c r="S1079" s="32"/>
      <c r="T1079" s="32"/>
      <c r="U1079" s="152"/>
      <c r="V1079" s="152"/>
      <c r="W1079" s="152"/>
      <c r="X1079" s="32"/>
      <c r="Y1079" s="32"/>
      <c r="Z1079" s="32"/>
      <c r="AA1079" s="152"/>
      <c r="AB1079" s="152"/>
      <c r="AC1079" s="152"/>
      <c r="AD1079" s="32"/>
      <c r="AE1079" s="32"/>
      <c r="AF1079" s="32"/>
      <c r="AG1079" s="32"/>
      <c r="AH1079" s="152"/>
      <c r="AI1079" s="152"/>
      <c r="AJ1079" s="152"/>
      <c r="AK1079" s="152"/>
      <c r="AL1079" s="32"/>
      <c r="AM1079" s="32"/>
      <c r="AN1079" s="32"/>
      <c r="AO1079" s="32"/>
      <c r="AP1079" s="32"/>
      <c r="AQ1079" s="32"/>
      <c r="AR1079" s="32"/>
      <c r="AS1079" s="32"/>
      <c r="AT1079" s="32"/>
      <c r="AU1079" s="32"/>
      <c r="AV1079" s="32"/>
      <c r="AW1079" s="32"/>
    </row>
    <row r="1080" spans="1:49" s="12" customFormat="1" ht="66">
      <c r="A1080" s="40" t="s">
        <v>484</v>
      </c>
      <c r="B1080" s="56" t="s">
        <v>9</v>
      </c>
      <c r="C1080" s="56" t="s">
        <v>58</v>
      </c>
      <c r="D1080" s="56" t="s">
        <v>318</v>
      </c>
      <c r="E1080" s="56"/>
      <c r="F1080" s="99">
        <f t="shared" ref="F1080:H1080" si="1771">F1081+F1096</f>
        <v>81578</v>
      </c>
      <c r="G1080" s="99">
        <f t="shared" si="1771"/>
        <v>0</v>
      </c>
      <c r="H1080" s="99">
        <f t="shared" si="1771"/>
        <v>0</v>
      </c>
      <c r="I1080" s="152">
        <f t="shared" ref="I1080:N1080" si="1772">I1081+I1096</f>
        <v>0</v>
      </c>
      <c r="J1080" s="152">
        <f t="shared" si="1772"/>
        <v>0</v>
      </c>
      <c r="K1080" s="152">
        <f t="shared" si="1772"/>
        <v>0</v>
      </c>
      <c r="L1080" s="32">
        <f t="shared" si="1772"/>
        <v>81578</v>
      </c>
      <c r="M1080" s="32">
        <f t="shared" si="1772"/>
        <v>0</v>
      </c>
      <c r="N1080" s="32">
        <f t="shared" si="1772"/>
        <v>0</v>
      </c>
      <c r="O1080" s="152">
        <f t="shared" ref="O1080:T1080" si="1773">O1081+O1096</f>
        <v>0</v>
      </c>
      <c r="P1080" s="152">
        <f t="shared" si="1773"/>
        <v>0</v>
      </c>
      <c r="Q1080" s="152">
        <f t="shared" si="1773"/>
        <v>0</v>
      </c>
      <c r="R1080" s="32">
        <f t="shared" si="1773"/>
        <v>81578</v>
      </c>
      <c r="S1080" s="32">
        <f t="shared" si="1773"/>
        <v>0</v>
      </c>
      <c r="T1080" s="32">
        <f t="shared" si="1773"/>
        <v>0</v>
      </c>
      <c r="U1080" s="152">
        <f t="shared" ref="U1080:Z1080" si="1774">U1081+U1096</f>
        <v>0</v>
      </c>
      <c r="V1080" s="152">
        <f t="shared" si="1774"/>
        <v>0</v>
      </c>
      <c r="W1080" s="152">
        <f t="shared" si="1774"/>
        <v>0</v>
      </c>
      <c r="X1080" s="32">
        <f t="shared" si="1774"/>
        <v>81578</v>
      </c>
      <c r="Y1080" s="32">
        <f t="shared" si="1774"/>
        <v>0</v>
      </c>
      <c r="Z1080" s="32">
        <f t="shared" si="1774"/>
        <v>0</v>
      </c>
      <c r="AA1080" s="152">
        <f t="shared" ref="AA1080:AF1080" si="1775">AA1081+AA1096</f>
        <v>-215</v>
      </c>
      <c r="AB1080" s="152">
        <f t="shared" si="1775"/>
        <v>0</v>
      </c>
      <c r="AC1080" s="152">
        <f t="shared" si="1775"/>
        <v>0</v>
      </c>
      <c r="AD1080" s="32">
        <f t="shared" si="1775"/>
        <v>81363</v>
      </c>
      <c r="AE1080" s="32">
        <f t="shared" si="1775"/>
        <v>0</v>
      </c>
      <c r="AF1080" s="32">
        <f t="shared" si="1775"/>
        <v>0</v>
      </c>
      <c r="AG1080" s="32"/>
      <c r="AH1080" s="152">
        <f t="shared" ref="AH1080:AN1080" si="1776">AH1081+AH1096</f>
        <v>0</v>
      </c>
      <c r="AI1080" s="152">
        <f t="shared" si="1776"/>
        <v>0</v>
      </c>
      <c r="AJ1080" s="152">
        <f t="shared" si="1776"/>
        <v>0</v>
      </c>
      <c r="AK1080" s="152">
        <f t="shared" ref="AK1080" si="1777">AK1081+AK1096</f>
        <v>0</v>
      </c>
      <c r="AL1080" s="32">
        <f t="shared" si="1776"/>
        <v>81363</v>
      </c>
      <c r="AM1080" s="32">
        <f t="shared" si="1776"/>
        <v>0</v>
      </c>
      <c r="AN1080" s="32">
        <f t="shared" si="1776"/>
        <v>0</v>
      </c>
      <c r="AO1080" s="32">
        <f t="shared" ref="AO1080:AV1080" si="1778">AO1081+AO1096</f>
        <v>0</v>
      </c>
      <c r="AP1080" s="32">
        <f t="shared" si="1778"/>
        <v>0</v>
      </c>
      <c r="AQ1080" s="32">
        <f t="shared" si="1778"/>
        <v>0</v>
      </c>
      <c r="AR1080" s="32">
        <f t="shared" si="1778"/>
        <v>0</v>
      </c>
      <c r="AS1080" s="32">
        <f t="shared" si="1778"/>
        <v>0</v>
      </c>
      <c r="AT1080" s="32">
        <f t="shared" si="1778"/>
        <v>81363</v>
      </c>
      <c r="AU1080" s="32">
        <f t="shared" si="1778"/>
        <v>0</v>
      </c>
      <c r="AV1080" s="32">
        <f t="shared" si="1778"/>
        <v>0</v>
      </c>
      <c r="AW1080" s="32">
        <f t="shared" ref="AW1080" si="1779">AW1081+AW1096</f>
        <v>0</v>
      </c>
    </row>
    <row r="1081" spans="1:49" s="5" customFormat="1" ht="18" customHeight="1">
      <c r="A1081" s="40" t="s">
        <v>76</v>
      </c>
      <c r="B1081" s="56" t="s">
        <v>9</v>
      </c>
      <c r="C1081" s="56" t="s">
        <v>58</v>
      </c>
      <c r="D1081" s="56" t="s">
        <v>407</v>
      </c>
      <c r="E1081" s="56"/>
      <c r="F1081" s="99">
        <f t="shared" ref="F1081:H1081" si="1780">F1082+F1091+F1085+F1088</f>
        <v>31706</v>
      </c>
      <c r="G1081" s="99">
        <f t="shared" si="1780"/>
        <v>0</v>
      </c>
      <c r="H1081" s="99">
        <f t="shared" si="1780"/>
        <v>0</v>
      </c>
      <c r="I1081" s="152">
        <f t="shared" ref="I1081:N1081" si="1781">I1082+I1091+I1085+I1088</f>
        <v>0</v>
      </c>
      <c r="J1081" s="152">
        <f t="shared" si="1781"/>
        <v>0</v>
      </c>
      <c r="K1081" s="152">
        <f t="shared" si="1781"/>
        <v>0</v>
      </c>
      <c r="L1081" s="32">
        <f t="shared" si="1781"/>
        <v>31706</v>
      </c>
      <c r="M1081" s="32">
        <f t="shared" si="1781"/>
        <v>0</v>
      </c>
      <c r="N1081" s="32">
        <f t="shared" si="1781"/>
        <v>0</v>
      </c>
      <c r="O1081" s="152">
        <f t="shared" ref="O1081:T1081" si="1782">O1082+O1091+O1085+O1088</f>
        <v>0</v>
      </c>
      <c r="P1081" s="152">
        <f t="shared" si="1782"/>
        <v>0</v>
      </c>
      <c r="Q1081" s="152">
        <f t="shared" si="1782"/>
        <v>0</v>
      </c>
      <c r="R1081" s="32">
        <f t="shared" si="1782"/>
        <v>31706</v>
      </c>
      <c r="S1081" s="32">
        <f t="shared" si="1782"/>
        <v>0</v>
      </c>
      <c r="T1081" s="32">
        <f t="shared" si="1782"/>
        <v>0</v>
      </c>
      <c r="U1081" s="152">
        <f t="shared" ref="U1081:Z1081" si="1783">U1082+U1091+U1085+U1088</f>
        <v>0</v>
      </c>
      <c r="V1081" s="152">
        <f t="shared" si="1783"/>
        <v>0</v>
      </c>
      <c r="W1081" s="152">
        <f t="shared" si="1783"/>
        <v>0</v>
      </c>
      <c r="X1081" s="32">
        <f t="shared" si="1783"/>
        <v>31706</v>
      </c>
      <c r="Y1081" s="32">
        <f t="shared" si="1783"/>
        <v>0</v>
      </c>
      <c r="Z1081" s="32">
        <f t="shared" si="1783"/>
        <v>0</v>
      </c>
      <c r="AA1081" s="152">
        <f t="shared" ref="AA1081:AF1081" si="1784">AA1082+AA1091+AA1085+AA1088</f>
        <v>-215</v>
      </c>
      <c r="AB1081" s="152">
        <f t="shared" si="1784"/>
        <v>0</v>
      </c>
      <c r="AC1081" s="152">
        <f t="shared" si="1784"/>
        <v>0</v>
      </c>
      <c r="AD1081" s="32">
        <f t="shared" si="1784"/>
        <v>31491</v>
      </c>
      <c r="AE1081" s="32">
        <f t="shared" si="1784"/>
        <v>0</v>
      </c>
      <c r="AF1081" s="32">
        <f t="shared" si="1784"/>
        <v>0</v>
      </c>
      <c r="AG1081" s="32"/>
      <c r="AH1081" s="152">
        <f t="shared" ref="AH1081:AN1081" si="1785">AH1082+AH1091+AH1085+AH1088</f>
        <v>0</v>
      </c>
      <c r="AI1081" s="152">
        <f t="shared" si="1785"/>
        <v>0</v>
      </c>
      <c r="AJ1081" s="152">
        <f t="shared" si="1785"/>
        <v>0</v>
      </c>
      <c r="AK1081" s="152">
        <f t="shared" ref="AK1081" si="1786">AK1082+AK1091+AK1085+AK1088</f>
        <v>0</v>
      </c>
      <c r="AL1081" s="32">
        <f t="shared" si="1785"/>
        <v>31491</v>
      </c>
      <c r="AM1081" s="32">
        <f t="shared" si="1785"/>
        <v>0</v>
      </c>
      <c r="AN1081" s="32">
        <f t="shared" si="1785"/>
        <v>0</v>
      </c>
      <c r="AO1081" s="32">
        <f t="shared" ref="AO1081:AV1081" si="1787">AO1082+AO1091+AO1085+AO1088</f>
        <v>0</v>
      </c>
      <c r="AP1081" s="32">
        <f t="shared" si="1787"/>
        <v>0</v>
      </c>
      <c r="AQ1081" s="32">
        <f t="shared" si="1787"/>
        <v>0</v>
      </c>
      <c r="AR1081" s="32">
        <f t="shared" si="1787"/>
        <v>0</v>
      </c>
      <c r="AS1081" s="32">
        <f t="shared" si="1787"/>
        <v>0</v>
      </c>
      <c r="AT1081" s="32">
        <f t="shared" si="1787"/>
        <v>31491</v>
      </c>
      <c r="AU1081" s="32">
        <f t="shared" si="1787"/>
        <v>0</v>
      </c>
      <c r="AV1081" s="32">
        <f t="shared" si="1787"/>
        <v>0</v>
      </c>
      <c r="AW1081" s="32">
        <f t="shared" ref="AW1081" si="1788">AW1082+AW1091+AW1085+AW1088</f>
        <v>0</v>
      </c>
    </row>
    <row r="1082" spans="1:49" ht="24" customHeight="1">
      <c r="A1082" s="40" t="s">
        <v>106</v>
      </c>
      <c r="B1082" s="56" t="s">
        <v>9</v>
      </c>
      <c r="C1082" s="56" t="s">
        <v>58</v>
      </c>
      <c r="D1082" s="56" t="s">
        <v>319</v>
      </c>
      <c r="E1082" s="56"/>
      <c r="F1082" s="32">
        <f t="shared" ref="F1082:U1083" si="1789">F1083</f>
        <v>22476</v>
      </c>
      <c r="G1082" s="32">
        <f t="shared" si="1789"/>
        <v>0</v>
      </c>
      <c r="H1082" s="32">
        <f t="shared" si="1789"/>
        <v>0</v>
      </c>
      <c r="I1082" s="152">
        <f t="shared" si="1789"/>
        <v>0</v>
      </c>
      <c r="J1082" s="152">
        <f t="shared" si="1789"/>
        <v>0</v>
      </c>
      <c r="K1082" s="152">
        <f t="shared" si="1789"/>
        <v>0</v>
      </c>
      <c r="L1082" s="32">
        <f t="shared" si="1789"/>
        <v>22476</v>
      </c>
      <c r="M1082" s="32">
        <f t="shared" si="1789"/>
        <v>0</v>
      </c>
      <c r="N1082" s="32">
        <f t="shared" si="1789"/>
        <v>0</v>
      </c>
      <c r="O1082" s="152">
        <f t="shared" si="1789"/>
        <v>0</v>
      </c>
      <c r="P1082" s="152">
        <f t="shared" si="1789"/>
        <v>0</v>
      </c>
      <c r="Q1082" s="152">
        <f t="shared" si="1789"/>
        <v>0</v>
      </c>
      <c r="R1082" s="32">
        <f t="shared" si="1789"/>
        <v>22476</v>
      </c>
      <c r="S1082" s="32">
        <f t="shared" si="1789"/>
        <v>0</v>
      </c>
      <c r="T1082" s="32">
        <f t="shared" si="1789"/>
        <v>0</v>
      </c>
      <c r="U1082" s="152">
        <f t="shared" si="1789"/>
        <v>0</v>
      </c>
      <c r="V1082" s="152">
        <f t="shared" ref="U1082:AL1083" si="1790">V1083</f>
        <v>0</v>
      </c>
      <c r="W1082" s="152">
        <f t="shared" si="1790"/>
        <v>0</v>
      </c>
      <c r="X1082" s="32">
        <f t="shared" si="1790"/>
        <v>22476</v>
      </c>
      <c r="Y1082" s="32">
        <f t="shared" si="1790"/>
        <v>0</v>
      </c>
      <c r="Z1082" s="32">
        <f t="shared" si="1790"/>
        <v>0</v>
      </c>
      <c r="AA1082" s="152">
        <f t="shared" si="1790"/>
        <v>0</v>
      </c>
      <c r="AB1082" s="152">
        <f t="shared" si="1790"/>
        <v>0</v>
      </c>
      <c r="AC1082" s="152">
        <f t="shared" si="1790"/>
        <v>0</v>
      </c>
      <c r="AD1082" s="32">
        <f t="shared" si="1790"/>
        <v>22476</v>
      </c>
      <c r="AE1082" s="32">
        <f t="shared" si="1790"/>
        <v>0</v>
      </c>
      <c r="AF1082" s="32">
        <f t="shared" si="1790"/>
        <v>0</v>
      </c>
      <c r="AG1082" s="32"/>
      <c r="AH1082" s="152">
        <f t="shared" si="1790"/>
        <v>0</v>
      </c>
      <c r="AI1082" s="152">
        <f t="shared" si="1790"/>
        <v>0</v>
      </c>
      <c r="AJ1082" s="152">
        <f t="shared" si="1790"/>
        <v>0</v>
      </c>
      <c r="AK1082" s="152">
        <f t="shared" si="1790"/>
        <v>0</v>
      </c>
      <c r="AL1082" s="32">
        <f t="shared" si="1790"/>
        <v>22476</v>
      </c>
      <c r="AM1082" s="32">
        <f t="shared" ref="AH1082:AW1083" si="1791">AM1083</f>
        <v>0</v>
      </c>
      <c r="AN1082" s="32">
        <f t="shared" si="1791"/>
        <v>0</v>
      </c>
      <c r="AO1082" s="32">
        <f t="shared" si="1791"/>
        <v>0</v>
      </c>
      <c r="AP1082" s="32">
        <f t="shared" si="1791"/>
        <v>0</v>
      </c>
      <c r="AQ1082" s="32">
        <f t="shared" si="1791"/>
        <v>0</v>
      </c>
      <c r="AR1082" s="32">
        <f t="shared" si="1791"/>
        <v>0</v>
      </c>
      <c r="AS1082" s="32">
        <f t="shared" si="1791"/>
        <v>0</v>
      </c>
      <c r="AT1082" s="32">
        <f t="shared" si="1791"/>
        <v>22476</v>
      </c>
      <c r="AU1082" s="32">
        <f t="shared" si="1791"/>
        <v>0</v>
      </c>
      <c r="AV1082" s="32">
        <f t="shared" si="1791"/>
        <v>0</v>
      </c>
      <c r="AW1082" s="32">
        <f t="shared" si="1791"/>
        <v>0</v>
      </c>
    </row>
    <row r="1083" spans="1:49" ht="49.5">
      <c r="A1083" s="40" t="s">
        <v>81</v>
      </c>
      <c r="B1083" s="56" t="s">
        <v>9</v>
      </c>
      <c r="C1083" s="56" t="s">
        <v>58</v>
      </c>
      <c r="D1083" s="56" t="s">
        <v>319</v>
      </c>
      <c r="E1083" s="56" t="s">
        <v>82</v>
      </c>
      <c r="F1083" s="32">
        <f t="shared" si="1789"/>
        <v>22476</v>
      </c>
      <c r="G1083" s="32">
        <f t="shared" si="1789"/>
        <v>0</v>
      </c>
      <c r="H1083" s="32">
        <f t="shared" si="1789"/>
        <v>0</v>
      </c>
      <c r="I1083" s="152">
        <f t="shared" si="1789"/>
        <v>0</v>
      </c>
      <c r="J1083" s="152">
        <f t="shared" si="1789"/>
        <v>0</v>
      </c>
      <c r="K1083" s="152">
        <f t="shared" si="1789"/>
        <v>0</v>
      </c>
      <c r="L1083" s="32">
        <f t="shared" si="1789"/>
        <v>22476</v>
      </c>
      <c r="M1083" s="32">
        <f t="shared" si="1789"/>
        <v>0</v>
      </c>
      <c r="N1083" s="32">
        <f t="shared" si="1789"/>
        <v>0</v>
      </c>
      <c r="O1083" s="152">
        <f t="shared" si="1789"/>
        <v>0</v>
      </c>
      <c r="P1083" s="152">
        <f t="shared" si="1789"/>
        <v>0</v>
      </c>
      <c r="Q1083" s="152">
        <f t="shared" si="1789"/>
        <v>0</v>
      </c>
      <c r="R1083" s="32">
        <f t="shared" si="1789"/>
        <v>22476</v>
      </c>
      <c r="S1083" s="32">
        <f t="shared" si="1789"/>
        <v>0</v>
      </c>
      <c r="T1083" s="32">
        <f t="shared" si="1789"/>
        <v>0</v>
      </c>
      <c r="U1083" s="152">
        <f t="shared" si="1790"/>
        <v>0</v>
      </c>
      <c r="V1083" s="152">
        <f t="shared" si="1790"/>
        <v>0</v>
      </c>
      <c r="W1083" s="152">
        <f t="shared" si="1790"/>
        <v>0</v>
      </c>
      <c r="X1083" s="32">
        <f t="shared" si="1790"/>
        <v>22476</v>
      </c>
      <c r="Y1083" s="32">
        <f t="shared" si="1790"/>
        <v>0</v>
      </c>
      <c r="Z1083" s="32">
        <f t="shared" si="1790"/>
        <v>0</v>
      </c>
      <c r="AA1083" s="152">
        <f t="shared" si="1790"/>
        <v>0</v>
      </c>
      <c r="AB1083" s="152">
        <f t="shared" si="1790"/>
        <v>0</v>
      </c>
      <c r="AC1083" s="152">
        <f t="shared" si="1790"/>
        <v>0</v>
      </c>
      <c r="AD1083" s="32">
        <f t="shared" si="1790"/>
        <v>22476</v>
      </c>
      <c r="AE1083" s="32">
        <f t="shared" si="1790"/>
        <v>0</v>
      </c>
      <c r="AF1083" s="32">
        <f t="shared" si="1790"/>
        <v>0</v>
      </c>
      <c r="AG1083" s="32"/>
      <c r="AH1083" s="152">
        <f t="shared" si="1791"/>
        <v>0</v>
      </c>
      <c r="AI1083" s="152">
        <f t="shared" si="1791"/>
        <v>0</v>
      </c>
      <c r="AJ1083" s="152">
        <f t="shared" si="1791"/>
        <v>0</v>
      </c>
      <c r="AK1083" s="152">
        <f t="shared" si="1791"/>
        <v>0</v>
      </c>
      <c r="AL1083" s="32">
        <f t="shared" si="1791"/>
        <v>22476</v>
      </c>
      <c r="AM1083" s="32">
        <f t="shared" si="1791"/>
        <v>0</v>
      </c>
      <c r="AN1083" s="32">
        <f t="shared" si="1791"/>
        <v>0</v>
      </c>
      <c r="AO1083" s="32">
        <f t="shared" si="1791"/>
        <v>0</v>
      </c>
      <c r="AP1083" s="32">
        <f t="shared" si="1791"/>
        <v>0</v>
      </c>
      <c r="AQ1083" s="32">
        <f t="shared" si="1791"/>
        <v>0</v>
      </c>
      <c r="AR1083" s="32">
        <f t="shared" si="1791"/>
        <v>0</v>
      </c>
      <c r="AS1083" s="32">
        <f t="shared" si="1791"/>
        <v>0</v>
      </c>
      <c r="AT1083" s="32">
        <f t="shared" si="1791"/>
        <v>22476</v>
      </c>
      <c r="AU1083" s="32">
        <f t="shared" si="1791"/>
        <v>0</v>
      </c>
      <c r="AV1083" s="32">
        <f t="shared" si="1791"/>
        <v>0</v>
      </c>
      <c r="AW1083" s="32">
        <f t="shared" si="1791"/>
        <v>0</v>
      </c>
    </row>
    <row r="1084" spans="1:49" ht="17.25" customHeight="1">
      <c r="A1084" s="29" t="s">
        <v>179</v>
      </c>
      <c r="B1084" s="56" t="s">
        <v>9</v>
      </c>
      <c r="C1084" s="56" t="s">
        <v>58</v>
      </c>
      <c r="D1084" s="56" t="s">
        <v>319</v>
      </c>
      <c r="E1084" s="56" t="s">
        <v>178</v>
      </c>
      <c r="F1084" s="32">
        <v>22476</v>
      </c>
      <c r="G1084" s="32"/>
      <c r="H1084" s="32"/>
      <c r="I1084" s="152"/>
      <c r="J1084" s="152"/>
      <c r="K1084" s="152"/>
      <c r="L1084" s="32">
        <f>F1084+I1084+J1084</f>
        <v>22476</v>
      </c>
      <c r="M1084" s="32">
        <f>G1084+J1084</f>
        <v>0</v>
      </c>
      <c r="N1084" s="32">
        <f>H1084+K1084</f>
        <v>0</v>
      </c>
      <c r="O1084" s="152"/>
      <c r="P1084" s="152"/>
      <c r="Q1084" s="152"/>
      <c r="R1084" s="32">
        <f>L1084+O1084+P1084</f>
        <v>22476</v>
      </c>
      <c r="S1084" s="32">
        <f>M1084+P1084</f>
        <v>0</v>
      </c>
      <c r="T1084" s="32">
        <f>N1084+Q1084</f>
        <v>0</v>
      </c>
      <c r="U1084" s="152"/>
      <c r="V1084" s="152"/>
      <c r="W1084" s="152"/>
      <c r="X1084" s="32">
        <f>R1084+U1084+V1084</f>
        <v>22476</v>
      </c>
      <c r="Y1084" s="32">
        <f>S1084+V1084</f>
        <v>0</v>
      </c>
      <c r="Z1084" s="32">
        <f>T1084+W1084</f>
        <v>0</v>
      </c>
      <c r="AA1084" s="152"/>
      <c r="AB1084" s="152"/>
      <c r="AC1084" s="152"/>
      <c r="AD1084" s="32">
        <f>X1084+AA1084+AB1084</f>
        <v>22476</v>
      </c>
      <c r="AE1084" s="32">
        <f>Y1084+AB1084</f>
        <v>0</v>
      </c>
      <c r="AF1084" s="32">
        <f>Z1084+AC1084</f>
        <v>0</v>
      </c>
      <c r="AG1084" s="32"/>
      <c r="AH1084" s="152"/>
      <c r="AI1084" s="152"/>
      <c r="AJ1084" s="152"/>
      <c r="AK1084" s="152"/>
      <c r="AL1084" s="32">
        <f>AD1084+AH1084+AI1084</f>
        <v>22476</v>
      </c>
      <c r="AM1084" s="32">
        <f>AE1084+AI1084</f>
        <v>0</v>
      </c>
      <c r="AN1084" s="32">
        <f>AF1084+AJ1084</f>
        <v>0</v>
      </c>
      <c r="AO1084" s="32">
        <f>AH1084+AK1084</f>
        <v>0</v>
      </c>
      <c r="AP1084" s="32"/>
      <c r="AQ1084" s="32"/>
      <c r="AR1084" s="32"/>
      <c r="AS1084" s="32"/>
      <c r="AT1084" s="32">
        <f>AL1084+AP1084+AQ1084</f>
        <v>22476</v>
      </c>
      <c r="AU1084" s="32">
        <f>AM1084+AQ1084</f>
        <v>0</v>
      </c>
      <c r="AV1084" s="32">
        <f>AN1084+AR1084</f>
        <v>0</v>
      </c>
      <c r="AW1084" s="32">
        <f>AP1084+AS1084</f>
        <v>0</v>
      </c>
    </row>
    <row r="1085" spans="1:49" ht="25.5" customHeight="1">
      <c r="A1085" s="42" t="s">
        <v>86</v>
      </c>
      <c r="B1085" s="56" t="s">
        <v>9</v>
      </c>
      <c r="C1085" s="56" t="s">
        <v>58</v>
      </c>
      <c r="D1085" s="56" t="s">
        <v>525</v>
      </c>
      <c r="E1085" s="56"/>
      <c r="F1085" s="32">
        <f t="shared" ref="F1085:U1086" si="1792">F1086</f>
        <v>2340</v>
      </c>
      <c r="G1085" s="32">
        <f t="shared" si="1792"/>
        <v>0</v>
      </c>
      <c r="H1085" s="32">
        <f t="shared" si="1792"/>
        <v>0</v>
      </c>
      <c r="I1085" s="152">
        <f t="shared" si="1792"/>
        <v>0</v>
      </c>
      <c r="J1085" s="152">
        <f t="shared" si="1792"/>
        <v>0</v>
      </c>
      <c r="K1085" s="152">
        <f t="shared" si="1792"/>
        <v>0</v>
      </c>
      <c r="L1085" s="32">
        <f t="shared" si="1792"/>
        <v>2340</v>
      </c>
      <c r="M1085" s="32">
        <f t="shared" si="1792"/>
        <v>0</v>
      </c>
      <c r="N1085" s="32">
        <f t="shared" si="1792"/>
        <v>0</v>
      </c>
      <c r="O1085" s="152">
        <f t="shared" si="1792"/>
        <v>0</v>
      </c>
      <c r="P1085" s="152">
        <f t="shared" si="1792"/>
        <v>0</v>
      </c>
      <c r="Q1085" s="152">
        <f t="shared" si="1792"/>
        <v>0</v>
      </c>
      <c r="R1085" s="32">
        <f t="shared" si="1792"/>
        <v>2340</v>
      </c>
      <c r="S1085" s="32">
        <f t="shared" si="1792"/>
        <v>0</v>
      </c>
      <c r="T1085" s="32">
        <f t="shared" si="1792"/>
        <v>0</v>
      </c>
      <c r="U1085" s="152">
        <f t="shared" si="1792"/>
        <v>0</v>
      </c>
      <c r="V1085" s="152">
        <f t="shared" ref="U1085:AL1086" si="1793">V1086</f>
        <v>0</v>
      </c>
      <c r="W1085" s="152">
        <f t="shared" si="1793"/>
        <v>0</v>
      </c>
      <c r="X1085" s="32">
        <f t="shared" si="1793"/>
        <v>2340</v>
      </c>
      <c r="Y1085" s="32">
        <f t="shared" si="1793"/>
        <v>0</v>
      </c>
      <c r="Z1085" s="32">
        <f t="shared" si="1793"/>
        <v>0</v>
      </c>
      <c r="AA1085" s="152">
        <f t="shared" si="1793"/>
        <v>0</v>
      </c>
      <c r="AB1085" s="152">
        <f t="shared" si="1793"/>
        <v>0</v>
      </c>
      <c r="AC1085" s="152">
        <f t="shared" si="1793"/>
        <v>0</v>
      </c>
      <c r="AD1085" s="32">
        <f t="shared" si="1793"/>
        <v>2340</v>
      </c>
      <c r="AE1085" s="32">
        <f t="shared" si="1793"/>
        <v>0</v>
      </c>
      <c r="AF1085" s="32">
        <f t="shared" si="1793"/>
        <v>0</v>
      </c>
      <c r="AG1085" s="32"/>
      <c r="AH1085" s="152">
        <f t="shared" si="1793"/>
        <v>0</v>
      </c>
      <c r="AI1085" s="152">
        <f t="shared" si="1793"/>
        <v>0</v>
      </c>
      <c r="AJ1085" s="152">
        <f t="shared" si="1793"/>
        <v>0</v>
      </c>
      <c r="AK1085" s="152">
        <f t="shared" si="1793"/>
        <v>0</v>
      </c>
      <c r="AL1085" s="32">
        <f t="shared" si="1793"/>
        <v>2340</v>
      </c>
      <c r="AM1085" s="32">
        <f t="shared" ref="AH1085:AW1086" si="1794">AM1086</f>
        <v>0</v>
      </c>
      <c r="AN1085" s="32">
        <f t="shared" si="1794"/>
        <v>0</v>
      </c>
      <c r="AO1085" s="32">
        <f t="shared" si="1794"/>
        <v>0</v>
      </c>
      <c r="AP1085" s="32">
        <f t="shared" si="1794"/>
        <v>0</v>
      </c>
      <c r="AQ1085" s="32">
        <f t="shared" si="1794"/>
        <v>0</v>
      </c>
      <c r="AR1085" s="32">
        <f t="shared" si="1794"/>
        <v>0</v>
      </c>
      <c r="AS1085" s="32">
        <f t="shared" si="1794"/>
        <v>0</v>
      </c>
      <c r="AT1085" s="32">
        <f t="shared" si="1794"/>
        <v>2340</v>
      </c>
      <c r="AU1085" s="32">
        <f t="shared" si="1794"/>
        <v>0</v>
      </c>
      <c r="AV1085" s="32">
        <f t="shared" si="1794"/>
        <v>0</v>
      </c>
      <c r="AW1085" s="32">
        <f t="shared" si="1794"/>
        <v>0</v>
      </c>
    </row>
    <row r="1086" spans="1:49" ht="49.5">
      <c r="A1086" s="42" t="s">
        <v>81</v>
      </c>
      <c r="B1086" s="56" t="s">
        <v>9</v>
      </c>
      <c r="C1086" s="56" t="s">
        <v>58</v>
      </c>
      <c r="D1086" s="56" t="s">
        <v>525</v>
      </c>
      <c r="E1086" s="56" t="s">
        <v>82</v>
      </c>
      <c r="F1086" s="32">
        <f t="shared" si="1792"/>
        <v>2340</v>
      </c>
      <c r="G1086" s="32">
        <f t="shared" si="1792"/>
        <v>0</v>
      </c>
      <c r="H1086" s="32">
        <f t="shared" si="1792"/>
        <v>0</v>
      </c>
      <c r="I1086" s="152">
        <f t="shared" si="1792"/>
        <v>0</v>
      </c>
      <c r="J1086" s="152">
        <f t="shared" si="1792"/>
        <v>0</v>
      </c>
      <c r="K1086" s="152">
        <f t="shared" si="1792"/>
        <v>0</v>
      </c>
      <c r="L1086" s="32">
        <f t="shared" si="1792"/>
        <v>2340</v>
      </c>
      <c r="M1086" s="32">
        <f t="shared" si="1792"/>
        <v>0</v>
      </c>
      <c r="N1086" s="32">
        <f t="shared" si="1792"/>
        <v>0</v>
      </c>
      <c r="O1086" s="152">
        <f t="shared" si="1792"/>
        <v>0</v>
      </c>
      <c r="P1086" s="152">
        <f t="shared" si="1792"/>
        <v>0</v>
      </c>
      <c r="Q1086" s="152">
        <f t="shared" si="1792"/>
        <v>0</v>
      </c>
      <c r="R1086" s="32">
        <f t="shared" si="1792"/>
        <v>2340</v>
      </c>
      <c r="S1086" s="32">
        <f t="shared" si="1792"/>
        <v>0</v>
      </c>
      <c r="T1086" s="32">
        <f t="shared" si="1792"/>
        <v>0</v>
      </c>
      <c r="U1086" s="152">
        <f t="shared" si="1793"/>
        <v>0</v>
      </c>
      <c r="V1086" s="152">
        <f t="shared" si="1793"/>
        <v>0</v>
      </c>
      <c r="W1086" s="152">
        <f t="shared" si="1793"/>
        <v>0</v>
      </c>
      <c r="X1086" s="32">
        <f t="shared" si="1793"/>
        <v>2340</v>
      </c>
      <c r="Y1086" s="32">
        <f t="shared" si="1793"/>
        <v>0</v>
      </c>
      <c r="Z1086" s="32">
        <f t="shared" si="1793"/>
        <v>0</v>
      </c>
      <c r="AA1086" s="152">
        <f t="shared" si="1793"/>
        <v>0</v>
      </c>
      <c r="AB1086" s="152">
        <f t="shared" si="1793"/>
        <v>0</v>
      </c>
      <c r="AC1086" s="152">
        <f t="shared" si="1793"/>
        <v>0</v>
      </c>
      <c r="AD1086" s="32">
        <f t="shared" si="1793"/>
        <v>2340</v>
      </c>
      <c r="AE1086" s="32">
        <f t="shared" si="1793"/>
        <v>0</v>
      </c>
      <c r="AF1086" s="32">
        <f t="shared" si="1793"/>
        <v>0</v>
      </c>
      <c r="AG1086" s="32"/>
      <c r="AH1086" s="152">
        <f t="shared" si="1794"/>
        <v>0</v>
      </c>
      <c r="AI1086" s="152">
        <f t="shared" si="1794"/>
        <v>0</v>
      </c>
      <c r="AJ1086" s="152">
        <f t="shared" si="1794"/>
        <v>0</v>
      </c>
      <c r="AK1086" s="152">
        <f t="shared" si="1794"/>
        <v>0</v>
      </c>
      <c r="AL1086" s="32">
        <f t="shared" si="1794"/>
        <v>2340</v>
      </c>
      <c r="AM1086" s="32">
        <f t="shared" si="1794"/>
        <v>0</v>
      </c>
      <c r="AN1086" s="32">
        <f t="shared" si="1794"/>
        <v>0</v>
      </c>
      <c r="AO1086" s="32">
        <f t="shared" si="1794"/>
        <v>0</v>
      </c>
      <c r="AP1086" s="32">
        <f t="shared" si="1794"/>
        <v>0</v>
      </c>
      <c r="AQ1086" s="32">
        <f t="shared" si="1794"/>
        <v>0</v>
      </c>
      <c r="AR1086" s="32">
        <f t="shared" si="1794"/>
        <v>0</v>
      </c>
      <c r="AS1086" s="32">
        <f t="shared" si="1794"/>
        <v>0</v>
      </c>
      <c r="AT1086" s="32">
        <f t="shared" si="1794"/>
        <v>2340</v>
      </c>
      <c r="AU1086" s="32">
        <f t="shared" si="1794"/>
        <v>0</v>
      </c>
      <c r="AV1086" s="32">
        <f t="shared" si="1794"/>
        <v>0</v>
      </c>
      <c r="AW1086" s="32">
        <f t="shared" si="1794"/>
        <v>0</v>
      </c>
    </row>
    <row r="1087" spans="1:49" ht="16.5">
      <c r="A1087" s="79" t="s">
        <v>179</v>
      </c>
      <c r="B1087" s="56" t="s">
        <v>9</v>
      </c>
      <c r="C1087" s="56" t="s">
        <v>58</v>
      </c>
      <c r="D1087" s="56" t="s">
        <v>525</v>
      </c>
      <c r="E1087" s="56" t="s">
        <v>178</v>
      </c>
      <c r="F1087" s="32">
        <v>2340</v>
      </c>
      <c r="G1087" s="32"/>
      <c r="H1087" s="32"/>
      <c r="I1087" s="152"/>
      <c r="J1087" s="152"/>
      <c r="K1087" s="152"/>
      <c r="L1087" s="32">
        <f>F1087+I1087+J1087</f>
        <v>2340</v>
      </c>
      <c r="M1087" s="32">
        <f>G1087+J1087</f>
        <v>0</v>
      </c>
      <c r="N1087" s="32">
        <f>H1087+K1087</f>
        <v>0</v>
      </c>
      <c r="O1087" s="152"/>
      <c r="P1087" s="152"/>
      <c r="Q1087" s="152"/>
      <c r="R1087" s="32">
        <f>L1087+O1087+P1087</f>
        <v>2340</v>
      </c>
      <c r="S1087" s="32">
        <f>M1087+P1087</f>
        <v>0</v>
      </c>
      <c r="T1087" s="32">
        <f>N1087+Q1087</f>
        <v>0</v>
      </c>
      <c r="U1087" s="152"/>
      <c r="V1087" s="152"/>
      <c r="W1087" s="152"/>
      <c r="X1087" s="32">
        <f>R1087+U1087+V1087</f>
        <v>2340</v>
      </c>
      <c r="Y1087" s="32">
        <f>S1087+V1087</f>
        <v>0</v>
      </c>
      <c r="Z1087" s="32">
        <f>T1087+W1087</f>
        <v>0</v>
      </c>
      <c r="AA1087" s="152"/>
      <c r="AB1087" s="152"/>
      <c r="AC1087" s="152"/>
      <c r="AD1087" s="32">
        <f>X1087+AA1087+AB1087</f>
        <v>2340</v>
      </c>
      <c r="AE1087" s="32">
        <f>Y1087+AB1087</f>
        <v>0</v>
      </c>
      <c r="AF1087" s="32">
        <f>Z1087+AC1087</f>
        <v>0</v>
      </c>
      <c r="AG1087" s="32"/>
      <c r="AH1087" s="152"/>
      <c r="AI1087" s="152"/>
      <c r="AJ1087" s="152"/>
      <c r="AK1087" s="152"/>
      <c r="AL1087" s="32">
        <f>AD1087+AH1087+AI1087</f>
        <v>2340</v>
      </c>
      <c r="AM1087" s="32">
        <f>AE1087+AI1087</f>
        <v>0</v>
      </c>
      <c r="AN1087" s="32">
        <f>AF1087+AJ1087</f>
        <v>0</v>
      </c>
      <c r="AO1087" s="32">
        <f>AH1087+AK1087</f>
        <v>0</v>
      </c>
      <c r="AP1087" s="32"/>
      <c r="AQ1087" s="32"/>
      <c r="AR1087" s="32"/>
      <c r="AS1087" s="32"/>
      <c r="AT1087" s="32">
        <f>AL1087+AP1087+AQ1087</f>
        <v>2340</v>
      </c>
      <c r="AU1087" s="32">
        <f>AM1087+AQ1087</f>
        <v>0</v>
      </c>
      <c r="AV1087" s="32">
        <f>AN1087+AR1087</f>
        <v>0</v>
      </c>
      <c r="AW1087" s="32">
        <f>AP1087+AS1087</f>
        <v>0</v>
      </c>
    </row>
    <row r="1088" spans="1:49" ht="33">
      <c r="A1088" s="29" t="s">
        <v>198</v>
      </c>
      <c r="B1088" s="56" t="s">
        <v>9</v>
      </c>
      <c r="C1088" s="56" t="s">
        <v>58</v>
      </c>
      <c r="D1088" s="56" t="s">
        <v>539</v>
      </c>
      <c r="E1088" s="56"/>
      <c r="F1088" s="32">
        <f t="shared" ref="F1088:U1089" si="1795">F1089</f>
        <v>113</v>
      </c>
      <c r="G1088" s="32">
        <f t="shared" si="1795"/>
        <v>0</v>
      </c>
      <c r="H1088" s="32">
        <f t="shared" ref="F1088:H1089" si="1796">H1089</f>
        <v>0</v>
      </c>
      <c r="I1088" s="152">
        <f t="shared" si="1795"/>
        <v>0</v>
      </c>
      <c r="J1088" s="152">
        <f t="shared" si="1795"/>
        <v>0</v>
      </c>
      <c r="K1088" s="152">
        <f t="shared" si="1795"/>
        <v>0</v>
      </c>
      <c r="L1088" s="32">
        <f t="shared" si="1795"/>
        <v>113</v>
      </c>
      <c r="M1088" s="32">
        <f t="shared" si="1795"/>
        <v>0</v>
      </c>
      <c r="N1088" s="32">
        <f t="shared" si="1795"/>
        <v>0</v>
      </c>
      <c r="O1088" s="152">
        <f t="shared" si="1795"/>
        <v>0</v>
      </c>
      <c r="P1088" s="152">
        <f t="shared" si="1795"/>
        <v>0</v>
      </c>
      <c r="Q1088" s="152">
        <f t="shared" si="1795"/>
        <v>0</v>
      </c>
      <c r="R1088" s="32">
        <f t="shared" si="1795"/>
        <v>113</v>
      </c>
      <c r="S1088" s="32">
        <f t="shared" si="1795"/>
        <v>0</v>
      </c>
      <c r="T1088" s="32">
        <f t="shared" si="1795"/>
        <v>0</v>
      </c>
      <c r="U1088" s="152">
        <f t="shared" si="1795"/>
        <v>0</v>
      </c>
      <c r="V1088" s="152">
        <f t="shared" ref="U1088:AL1089" si="1797">V1089</f>
        <v>0</v>
      </c>
      <c r="W1088" s="152">
        <f t="shared" si="1797"/>
        <v>0</v>
      </c>
      <c r="X1088" s="32">
        <f t="shared" si="1797"/>
        <v>113</v>
      </c>
      <c r="Y1088" s="32">
        <f t="shared" si="1797"/>
        <v>0</v>
      </c>
      <c r="Z1088" s="32">
        <f t="shared" si="1797"/>
        <v>0</v>
      </c>
      <c r="AA1088" s="152">
        <f t="shared" si="1797"/>
        <v>0</v>
      </c>
      <c r="AB1088" s="152">
        <f t="shared" si="1797"/>
        <v>0</v>
      </c>
      <c r="AC1088" s="152">
        <f t="shared" si="1797"/>
        <v>0</v>
      </c>
      <c r="AD1088" s="32">
        <f t="shared" si="1797"/>
        <v>113</v>
      </c>
      <c r="AE1088" s="32">
        <f t="shared" si="1797"/>
        <v>0</v>
      </c>
      <c r="AF1088" s="32">
        <f t="shared" si="1797"/>
        <v>0</v>
      </c>
      <c r="AG1088" s="32"/>
      <c r="AH1088" s="152">
        <f t="shared" si="1797"/>
        <v>0</v>
      </c>
      <c r="AI1088" s="152">
        <f t="shared" si="1797"/>
        <v>0</v>
      </c>
      <c r="AJ1088" s="152">
        <f t="shared" si="1797"/>
        <v>0</v>
      </c>
      <c r="AK1088" s="152">
        <f t="shared" si="1797"/>
        <v>0</v>
      </c>
      <c r="AL1088" s="32">
        <f t="shared" si="1797"/>
        <v>113</v>
      </c>
      <c r="AM1088" s="32">
        <f t="shared" ref="AH1088:AW1089" si="1798">AM1089</f>
        <v>0</v>
      </c>
      <c r="AN1088" s="32">
        <f t="shared" si="1798"/>
        <v>0</v>
      </c>
      <c r="AO1088" s="32">
        <f t="shared" si="1798"/>
        <v>0</v>
      </c>
      <c r="AP1088" s="32">
        <f t="shared" si="1798"/>
        <v>0</v>
      </c>
      <c r="AQ1088" s="32">
        <f t="shared" si="1798"/>
        <v>0</v>
      </c>
      <c r="AR1088" s="32">
        <f t="shared" si="1798"/>
        <v>0</v>
      </c>
      <c r="AS1088" s="32">
        <f t="shared" si="1798"/>
        <v>0</v>
      </c>
      <c r="AT1088" s="32">
        <f t="shared" si="1798"/>
        <v>113</v>
      </c>
      <c r="AU1088" s="32">
        <f t="shared" si="1798"/>
        <v>0</v>
      </c>
      <c r="AV1088" s="32">
        <f t="shared" si="1798"/>
        <v>0</v>
      </c>
      <c r="AW1088" s="32">
        <f t="shared" si="1798"/>
        <v>0</v>
      </c>
    </row>
    <row r="1089" spans="1:49" ht="33">
      <c r="A1089" s="81" t="s">
        <v>418</v>
      </c>
      <c r="B1089" s="56" t="s">
        <v>9</v>
      </c>
      <c r="C1089" s="56" t="s">
        <v>58</v>
      </c>
      <c r="D1089" s="56" t="s">
        <v>539</v>
      </c>
      <c r="E1089" s="30" t="s">
        <v>78</v>
      </c>
      <c r="F1089" s="32">
        <f t="shared" si="1796"/>
        <v>113</v>
      </c>
      <c r="G1089" s="32">
        <f t="shared" si="1796"/>
        <v>0</v>
      </c>
      <c r="H1089" s="32">
        <f t="shared" si="1796"/>
        <v>0</v>
      </c>
      <c r="I1089" s="152">
        <f t="shared" si="1795"/>
        <v>0</v>
      </c>
      <c r="J1089" s="152">
        <f t="shared" si="1795"/>
        <v>0</v>
      </c>
      <c r="K1089" s="152">
        <f t="shared" si="1795"/>
        <v>0</v>
      </c>
      <c r="L1089" s="32">
        <f t="shared" si="1795"/>
        <v>113</v>
      </c>
      <c r="M1089" s="32">
        <f t="shared" si="1795"/>
        <v>0</v>
      </c>
      <c r="N1089" s="32">
        <f t="shared" si="1795"/>
        <v>0</v>
      </c>
      <c r="O1089" s="152">
        <f t="shared" si="1795"/>
        <v>0</v>
      </c>
      <c r="P1089" s="152">
        <f t="shared" si="1795"/>
        <v>0</v>
      </c>
      <c r="Q1089" s="152">
        <f t="shared" si="1795"/>
        <v>0</v>
      </c>
      <c r="R1089" s="32">
        <f t="shared" si="1795"/>
        <v>113</v>
      </c>
      <c r="S1089" s="32">
        <f t="shared" si="1795"/>
        <v>0</v>
      </c>
      <c r="T1089" s="32">
        <f t="shared" si="1795"/>
        <v>0</v>
      </c>
      <c r="U1089" s="152">
        <f t="shared" si="1797"/>
        <v>0</v>
      </c>
      <c r="V1089" s="152">
        <f t="shared" si="1797"/>
        <v>0</v>
      </c>
      <c r="W1089" s="152">
        <f t="shared" si="1797"/>
        <v>0</v>
      </c>
      <c r="X1089" s="32">
        <f t="shared" si="1797"/>
        <v>113</v>
      </c>
      <c r="Y1089" s="32">
        <f t="shared" si="1797"/>
        <v>0</v>
      </c>
      <c r="Z1089" s="32">
        <f t="shared" si="1797"/>
        <v>0</v>
      </c>
      <c r="AA1089" s="152">
        <f t="shared" si="1797"/>
        <v>0</v>
      </c>
      <c r="AB1089" s="152">
        <f t="shared" si="1797"/>
        <v>0</v>
      </c>
      <c r="AC1089" s="152">
        <f t="shared" si="1797"/>
        <v>0</v>
      </c>
      <c r="AD1089" s="32">
        <f t="shared" si="1797"/>
        <v>113</v>
      </c>
      <c r="AE1089" s="32">
        <f t="shared" si="1797"/>
        <v>0</v>
      </c>
      <c r="AF1089" s="32">
        <f t="shared" si="1797"/>
        <v>0</v>
      </c>
      <c r="AG1089" s="32"/>
      <c r="AH1089" s="152">
        <f t="shared" si="1798"/>
        <v>0</v>
      </c>
      <c r="AI1089" s="152">
        <f t="shared" si="1798"/>
        <v>0</v>
      </c>
      <c r="AJ1089" s="152">
        <f t="shared" si="1798"/>
        <v>0</v>
      </c>
      <c r="AK1089" s="152">
        <f t="shared" si="1798"/>
        <v>0</v>
      </c>
      <c r="AL1089" s="32">
        <f t="shared" si="1798"/>
        <v>113</v>
      </c>
      <c r="AM1089" s="32">
        <f t="shared" si="1798"/>
        <v>0</v>
      </c>
      <c r="AN1089" s="32">
        <f t="shared" si="1798"/>
        <v>0</v>
      </c>
      <c r="AO1089" s="32">
        <f t="shared" si="1798"/>
        <v>0</v>
      </c>
      <c r="AP1089" s="32">
        <f t="shared" si="1798"/>
        <v>0</v>
      </c>
      <c r="AQ1089" s="32">
        <f t="shared" si="1798"/>
        <v>0</v>
      </c>
      <c r="AR1089" s="32">
        <f t="shared" si="1798"/>
        <v>0</v>
      </c>
      <c r="AS1089" s="32">
        <f t="shared" si="1798"/>
        <v>0</v>
      </c>
      <c r="AT1089" s="32">
        <f t="shared" si="1798"/>
        <v>113</v>
      </c>
      <c r="AU1089" s="32">
        <f t="shared" si="1798"/>
        <v>0</v>
      </c>
      <c r="AV1089" s="32">
        <f t="shared" si="1798"/>
        <v>0</v>
      </c>
      <c r="AW1089" s="32">
        <f t="shared" si="1798"/>
        <v>0</v>
      </c>
    </row>
    <row r="1090" spans="1:49" ht="49.5">
      <c r="A1090" s="40" t="s">
        <v>171</v>
      </c>
      <c r="B1090" s="56" t="s">
        <v>9</v>
      </c>
      <c r="C1090" s="56" t="s">
        <v>58</v>
      </c>
      <c r="D1090" s="56" t="s">
        <v>539</v>
      </c>
      <c r="E1090" s="30" t="s">
        <v>170</v>
      </c>
      <c r="F1090" s="32">
        <v>113</v>
      </c>
      <c r="G1090" s="32"/>
      <c r="H1090" s="32"/>
      <c r="I1090" s="152"/>
      <c r="J1090" s="152"/>
      <c r="K1090" s="152"/>
      <c r="L1090" s="32">
        <f>F1090+I1090+J1090</f>
        <v>113</v>
      </c>
      <c r="M1090" s="32">
        <f>G1090+J1090</f>
        <v>0</v>
      </c>
      <c r="N1090" s="32">
        <f>H1090+K1090</f>
        <v>0</v>
      </c>
      <c r="O1090" s="152"/>
      <c r="P1090" s="152"/>
      <c r="Q1090" s="152"/>
      <c r="R1090" s="32">
        <f>L1090+O1090+P1090</f>
        <v>113</v>
      </c>
      <c r="S1090" s="32">
        <f>M1090+P1090</f>
        <v>0</v>
      </c>
      <c r="T1090" s="32">
        <f>N1090+Q1090</f>
        <v>0</v>
      </c>
      <c r="U1090" s="152"/>
      <c r="V1090" s="152"/>
      <c r="W1090" s="152"/>
      <c r="X1090" s="32">
        <f>R1090+U1090+V1090</f>
        <v>113</v>
      </c>
      <c r="Y1090" s="32">
        <f>S1090+V1090</f>
        <v>0</v>
      </c>
      <c r="Z1090" s="32">
        <f>T1090+W1090</f>
        <v>0</v>
      </c>
      <c r="AA1090" s="152"/>
      <c r="AB1090" s="152"/>
      <c r="AC1090" s="152"/>
      <c r="AD1090" s="32">
        <f>X1090+AA1090+AB1090</f>
        <v>113</v>
      </c>
      <c r="AE1090" s="32">
        <f>Y1090+AB1090</f>
        <v>0</v>
      </c>
      <c r="AF1090" s="32">
        <f>Z1090+AC1090</f>
        <v>0</v>
      </c>
      <c r="AG1090" s="32"/>
      <c r="AH1090" s="152"/>
      <c r="AI1090" s="152"/>
      <c r="AJ1090" s="152"/>
      <c r="AK1090" s="152"/>
      <c r="AL1090" s="32">
        <f>AD1090+AH1090+AI1090</f>
        <v>113</v>
      </c>
      <c r="AM1090" s="32">
        <f>AE1090+AI1090</f>
        <v>0</v>
      </c>
      <c r="AN1090" s="32">
        <f>AF1090+AJ1090</f>
        <v>0</v>
      </c>
      <c r="AO1090" s="32">
        <f>AH1090+AK1090</f>
        <v>0</v>
      </c>
      <c r="AP1090" s="32"/>
      <c r="AQ1090" s="32"/>
      <c r="AR1090" s="32"/>
      <c r="AS1090" s="32"/>
      <c r="AT1090" s="32">
        <f>AL1090+AP1090+AQ1090</f>
        <v>113</v>
      </c>
      <c r="AU1090" s="32">
        <f>AM1090+AQ1090</f>
        <v>0</v>
      </c>
      <c r="AV1090" s="32">
        <f>AN1090+AR1090</f>
        <v>0</v>
      </c>
      <c r="AW1090" s="32">
        <f>AP1090+AS1090</f>
        <v>0</v>
      </c>
    </row>
    <row r="1091" spans="1:49" ht="16.5">
      <c r="A1091" s="40" t="s">
        <v>139</v>
      </c>
      <c r="B1091" s="56" t="s">
        <v>9</v>
      </c>
      <c r="C1091" s="56" t="s">
        <v>58</v>
      </c>
      <c r="D1091" s="56" t="s">
        <v>324</v>
      </c>
      <c r="E1091" s="56"/>
      <c r="F1091" s="32">
        <f t="shared" ref="F1091:H1091" si="1799">F1092+F1094</f>
        <v>6777</v>
      </c>
      <c r="G1091" s="32">
        <f t="shared" si="1799"/>
        <v>0</v>
      </c>
      <c r="H1091" s="32">
        <f t="shared" si="1799"/>
        <v>0</v>
      </c>
      <c r="I1091" s="152">
        <f t="shared" ref="I1091:N1091" si="1800">I1092+I1094</f>
        <v>0</v>
      </c>
      <c r="J1091" s="152">
        <f t="shared" si="1800"/>
        <v>0</v>
      </c>
      <c r="K1091" s="152">
        <f t="shared" si="1800"/>
        <v>0</v>
      </c>
      <c r="L1091" s="32">
        <f t="shared" si="1800"/>
        <v>6777</v>
      </c>
      <c r="M1091" s="32">
        <f t="shared" si="1800"/>
        <v>0</v>
      </c>
      <c r="N1091" s="32">
        <f t="shared" si="1800"/>
        <v>0</v>
      </c>
      <c r="O1091" s="152">
        <f t="shared" ref="O1091:T1091" si="1801">O1092+O1094</f>
        <v>0</v>
      </c>
      <c r="P1091" s="152">
        <f t="shared" si="1801"/>
        <v>0</v>
      </c>
      <c r="Q1091" s="152">
        <f t="shared" si="1801"/>
        <v>0</v>
      </c>
      <c r="R1091" s="32">
        <f t="shared" si="1801"/>
        <v>6777</v>
      </c>
      <c r="S1091" s="32">
        <f t="shared" si="1801"/>
        <v>0</v>
      </c>
      <c r="T1091" s="32">
        <f t="shared" si="1801"/>
        <v>0</v>
      </c>
      <c r="U1091" s="152">
        <f t="shared" ref="U1091:Z1091" si="1802">U1092+U1094</f>
        <v>0</v>
      </c>
      <c r="V1091" s="152">
        <f t="shared" si="1802"/>
        <v>0</v>
      </c>
      <c r="W1091" s="152">
        <f t="shared" si="1802"/>
        <v>0</v>
      </c>
      <c r="X1091" s="32">
        <f t="shared" si="1802"/>
        <v>6777</v>
      </c>
      <c r="Y1091" s="32">
        <f t="shared" si="1802"/>
        <v>0</v>
      </c>
      <c r="Z1091" s="32">
        <f t="shared" si="1802"/>
        <v>0</v>
      </c>
      <c r="AA1091" s="152">
        <f t="shared" ref="AA1091:AF1091" si="1803">AA1092+AA1094</f>
        <v>-215</v>
      </c>
      <c r="AB1091" s="152">
        <f t="shared" si="1803"/>
        <v>0</v>
      </c>
      <c r="AC1091" s="152">
        <f t="shared" si="1803"/>
        <v>0</v>
      </c>
      <c r="AD1091" s="32">
        <f t="shared" si="1803"/>
        <v>6562</v>
      </c>
      <c r="AE1091" s="32">
        <f t="shared" si="1803"/>
        <v>0</v>
      </c>
      <c r="AF1091" s="32">
        <f t="shared" si="1803"/>
        <v>0</v>
      </c>
      <c r="AG1091" s="32"/>
      <c r="AH1091" s="152">
        <f t="shared" ref="AH1091:AN1091" si="1804">AH1092+AH1094</f>
        <v>0</v>
      </c>
      <c r="AI1091" s="152">
        <f t="shared" si="1804"/>
        <v>0</v>
      </c>
      <c r="AJ1091" s="152">
        <f t="shared" si="1804"/>
        <v>0</v>
      </c>
      <c r="AK1091" s="152">
        <f t="shared" ref="AK1091" si="1805">AK1092+AK1094</f>
        <v>0</v>
      </c>
      <c r="AL1091" s="32">
        <f t="shared" si="1804"/>
        <v>6562</v>
      </c>
      <c r="AM1091" s="32">
        <f t="shared" si="1804"/>
        <v>0</v>
      </c>
      <c r="AN1091" s="32">
        <f t="shared" si="1804"/>
        <v>0</v>
      </c>
      <c r="AO1091" s="32">
        <f t="shared" ref="AO1091:AV1091" si="1806">AO1092+AO1094</f>
        <v>0</v>
      </c>
      <c r="AP1091" s="32">
        <f t="shared" si="1806"/>
        <v>0</v>
      </c>
      <c r="AQ1091" s="32">
        <f t="shared" si="1806"/>
        <v>0</v>
      </c>
      <c r="AR1091" s="32">
        <f t="shared" si="1806"/>
        <v>0</v>
      </c>
      <c r="AS1091" s="32">
        <f t="shared" si="1806"/>
        <v>0</v>
      </c>
      <c r="AT1091" s="32">
        <f t="shared" si="1806"/>
        <v>6562</v>
      </c>
      <c r="AU1091" s="32">
        <f t="shared" si="1806"/>
        <v>0</v>
      </c>
      <c r="AV1091" s="32">
        <f t="shared" si="1806"/>
        <v>0</v>
      </c>
      <c r="AW1091" s="32">
        <f t="shared" ref="AW1091" si="1807">AW1092+AW1094</f>
        <v>0</v>
      </c>
    </row>
    <row r="1092" spans="1:49" ht="33">
      <c r="A1092" s="81" t="s">
        <v>418</v>
      </c>
      <c r="B1092" s="56" t="s">
        <v>9</v>
      </c>
      <c r="C1092" s="56" t="s">
        <v>58</v>
      </c>
      <c r="D1092" s="56" t="s">
        <v>324</v>
      </c>
      <c r="E1092" s="56" t="s">
        <v>78</v>
      </c>
      <c r="F1092" s="32">
        <f t="shared" ref="F1092:AW1092" si="1808">F1093</f>
        <v>6324</v>
      </c>
      <c r="G1092" s="32">
        <f t="shared" si="1808"/>
        <v>0</v>
      </c>
      <c r="H1092" s="32">
        <f t="shared" si="1808"/>
        <v>0</v>
      </c>
      <c r="I1092" s="152">
        <f t="shared" si="1808"/>
        <v>0</v>
      </c>
      <c r="J1092" s="152">
        <f t="shared" si="1808"/>
        <v>0</v>
      </c>
      <c r="K1092" s="152">
        <f t="shared" si="1808"/>
        <v>0</v>
      </c>
      <c r="L1092" s="32">
        <f t="shared" si="1808"/>
        <v>6324</v>
      </c>
      <c r="M1092" s="32">
        <f t="shared" si="1808"/>
        <v>0</v>
      </c>
      <c r="N1092" s="32">
        <f t="shared" si="1808"/>
        <v>0</v>
      </c>
      <c r="O1092" s="152">
        <f t="shared" si="1808"/>
        <v>0</v>
      </c>
      <c r="P1092" s="152">
        <f t="shared" si="1808"/>
        <v>0</v>
      </c>
      <c r="Q1092" s="152">
        <f t="shared" si="1808"/>
        <v>0</v>
      </c>
      <c r="R1092" s="32">
        <f t="shared" si="1808"/>
        <v>6324</v>
      </c>
      <c r="S1092" s="32">
        <f t="shared" si="1808"/>
        <v>0</v>
      </c>
      <c r="T1092" s="32">
        <f t="shared" si="1808"/>
        <v>0</v>
      </c>
      <c r="U1092" s="152">
        <f t="shared" si="1808"/>
        <v>0</v>
      </c>
      <c r="V1092" s="152">
        <f t="shared" si="1808"/>
        <v>0</v>
      </c>
      <c r="W1092" s="152">
        <f t="shared" si="1808"/>
        <v>0</v>
      </c>
      <c r="X1092" s="32">
        <f t="shared" si="1808"/>
        <v>6324</v>
      </c>
      <c r="Y1092" s="32">
        <f t="shared" si="1808"/>
        <v>0</v>
      </c>
      <c r="Z1092" s="32">
        <f t="shared" si="1808"/>
        <v>0</v>
      </c>
      <c r="AA1092" s="152">
        <f t="shared" si="1808"/>
        <v>-215</v>
      </c>
      <c r="AB1092" s="152">
        <f t="shared" si="1808"/>
        <v>0</v>
      </c>
      <c r="AC1092" s="152">
        <f t="shared" si="1808"/>
        <v>0</v>
      </c>
      <c r="AD1092" s="32">
        <f t="shared" si="1808"/>
        <v>6109</v>
      </c>
      <c r="AE1092" s="32">
        <f t="shared" si="1808"/>
        <v>0</v>
      </c>
      <c r="AF1092" s="32">
        <f t="shared" si="1808"/>
        <v>0</v>
      </c>
      <c r="AG1092" s="32"/>
      <c r="AH1092" s="152">
        <f t="shared" si="1808"/>
        <v>0</v>
      </c>
      <c r="AI1092" s="152">
        <f t="shared" si="1808"/>
        <v>0</v>
      </c>
      <c r="AJ1092" s="152">
        <f t="shared" si="1808"/>
        <v>0</v>
      </c>
      <c r="AK1092" s="152">
        <f t="shared" si="1808"/>
        <v>0</v>
      </c>
      <c r="AL1092" s="32">
        <f t="shared" si="1808"/>
        <v>6109</v>
      </c>
      <c r="AM1092" s="32">
        <f t="shared" si="1808"/>
        <v>0</v>
      </c>
      <c r="AN1092" s="32">
        <f t="shared" si="1808"/>
        <v>0</v>
      </c>
      <c r="AO1092" s="32">
        <f t="shared" si="1808"/>
        <v>0</v>
      </c>
      <c r="AP1092" s="32">
        <f t="shared" si="1808"/>
        <v>0</v>
      </c>
      <c r="AQ1092" s="32">
        <f t="shared" si="1808"/>
        <v>0</v>
      </c>
      <c r="AR1092" s="32">
        <f t="shared" si="1808"/>
        <v>0</v>
      </c>
      <c r="AS1092" s="32">
        <f t="shared" si="1808"/>
        <v>0</v>
      </c>
      <c r="AT1092" s="32">
        <f t="shared" si="1808"/>
        <v>6109</v>
      </c>
      <c r="AU1092" s="32">
        <f t="shared" si="1808"/>
        <v>0</v>
      </c>
      <c r="AV1092" s="32">
        <f t="shared" si="1808"/>
        <v>0</v>
      </c>
      <c r="AW1092" s="32">
        <f t="shared" si="1808"/>
        <v>0</v>
      </c>
    </row>
    <row r="1093" spans="1:49" ht="49.5">
      <c r="A1093" s="40" t="s">
        <v>171</v>
      </c>
      <c r="B1093" s="56" t="s">
        <v>9</v>
      </c>
      <c r="C1093" s="56" t="s">
        <v>58</v>
      </c>
      <c r="D1093" s="56" t="s">
        <v>324</v>
      </c>
      <c r="E1093" s="56" t="s">
        <v>170</v>
      </c>
      <c r="F1093" s="32">
        <f>6109+215</f>
        <v>6324</v>
      </c>
      <c r="G1093" s="32"/>
      <c r="H1093" s="32"/>
      <c r="I1093" s="152"/>
      <c r="J1093" s="152"/>
      <c r="K1093" s="152"/>
      <c r="L1093" s="32">
        <f>F1093+I1093+J1093</f>
        <v>6324</v>
      </c>
      <c r="M1093" s="32">
        <f>G1093+J1093</f>
        <v>0</v>
      </c>
      <c r="N1093" s="32">
        <f>H1093+K1093</f>
        <v>0</v>
      </c>
      <c r="O1093" s="152"/>
      <c r="P1093" s="152"/>
      <c r="Q1093" s="152"/>
      <c r="R1093" s="32">
        <f>L1093+O1093+P1093</f>
        <v>6324</v>
      </c>
      <c r="S1093" s="32">
        <f>M1093+P1093</f>
        <v>0</v>
      </c>
      <c r="T1093" s="32">
        <f>N1093+Q1093</f>
        <v>0</v>
      </c>
      <c r="U1093" s="152"/>
      <c r="V1093" s="152"/>
      <c r="W1093" s="152"/>
      <c r="X1093" s="32">
        <f>R1093+U1093+V1093</f>
        <v>6324</v>
      </c>
      <c r="Y1093" s="32">
        <f>S1093+V1093</f>
        <v>0</v>
      </c>
      <c r="Z1093" s="32">
        <f>T1093+W1093</f>
        <v>0</v>
      </c>
      <c r="AA1093" s="152">
        <v>-215</v>
      </c>
      <c r="AB1093" s="152"/>
      <c r="AC1093" s="152"/>
      <c r="AD1093" s="32">
        <f>X1093+AA1093+AB1093</f>
        <v>6109</v>
      </c>
      <c r="AE1093" s="32">
        <f>Y1093+AB1093</f>
        <v>0</v>
      </c>
      <c r="AF1093" s="32">
        <f>Z1093+AC1093</f>
        <v>0</v>
      </c>
      <c r="AG1093" s="32"/>
      <c r="AH1093" s="152"/>
      <c r="AI1093" s="152"/>
      <c r="AJ1093" s="152"/>
      <c r="AK1093" s="152"/>
      <c r="AL1093" s="32">
        <f>AD1093+AH1093+AI1093</f>
        <v>6109</v>
      </c>
      <c r="AM1093" s="32">
        <f>AE1093+AI1093</f>
        <v>0</v>
      </c>
      <c r="AN1093" s="32">
        <f>AF1093+AJ1093</f>
        <v>0</v>
      </c>
      <c r="AO1093" s="32">
        <f>AH1093+AK1093</f>
        <v>0</v>
      </c>
      <c r="AP1093" s="32"/>
      <c r="AQ1093" s="32"/>
      <c r="AR1093" s="32"/>
      <c r="AS1093" s="32"/>
      <c r="AT1093" s="32">
        <f>AL1093+AP1093+AQ1093</f>
        <v>6109</v>
      </c>
      <c r="AU1093" s="32">
        <f>AM1093+AQ1093</f>
        <v>0</v>
      </c>
      <c r="AV1093" s="32">
        <f>AN1093+AR1093</f>
        <v>0</v>
      </c>
      <c r="AW1093" s="32">
        <f>AP1093+AS1093</f>
        <v>0</v>
      </c>
    </row>
    <row r="1094" spans="1:49" ht="49.5">
      <c r="A1094" s="40" t="s">
        <v>81</v>
      </c>
      <c r="B1094" s="56" t="s">
        <v>9</v>
      </c>
      <c r="C1094" s="56" t="s">
        <v>58</v>
      </c>
      <c r="D1094" s="56" t="s">
        <v>324</v>
      </c>
      <c r="E1094" s="56" t="s">
        <v>82</v>
      </c>
      <c r="F1094" s="32">
        <f t="shared" ref="F1094:AW1094" si="1809">F1095</f>
        <v>453</v>
      </c>
      <c r="G1094" s="32">
        <f t="shared" si="1809"/>
        <v>0</v>
      </c>
      <c r="H1094" s="32">
        <f t="shared" si="1809"/>
        <v>0</v>
      </c>
      <c r="I1094" s="152">
        <f t="shared" si="1809"/>
        <v>0</v>
      </c>
      <c r="J1094" s="152">
        <f t="shared" si="1809"/>
        <v>0</v>
      </c>
      <c r="K1094" s="152">
        <f t="shared" si="1809"/>
        <v>0</v>
      </c>
      <c r="L1094" s="32">
        <f t="shared" si="1809"/>
        <v>453</v>
      </c>
      <c r="M1094" s="32">
        <f t="shared" si="1809"/>
        <v>0</v>
      </c>
      <c r="N1094" s="32">
        <f t="shared" si="1809"/>
        <v>0</v>
      </c>
      <c r="O1094" s="152">
        <f t="shared" si="1809"/>
        <v>0</v>
      </c>
      <c r="P1094" s="152">
        <f t="shared" si="1809"/>
        <v>0</v>
      </c>
      <c r="Q1094" s="152">
        <f t="shared" si="1809"/>
        <v>0</v>
      </c>
      <c r="R1094" s="32">
        <f t="shared" si="1809"/>
        <v>453</v>
      </c>
      <c r="S1094" s="32">
        <f t="shared" si="1809"/>
        <v>0</v>
      </c>
      <c r="T1094" s="32">
        <f t="shared" si="1809"/>
        <v>0</v>
      </c>
      <c r="U1094" s="152">
        <f t="shared" si="1809"/>
        <v>0</v>
      </c>
      <c r="V1094" s="152">
        <f t="shared" si="1809"/>
        <v>0</v>
      </c>
      <c r="W1094" s="152">
        <f t="shared" si="1809"/>
        <v>0</v>
      </c>
      <c r="X1094" s="32">
        <f t="shared" si="1809"/>
        <v>453</v>
      </c>
      <c r="Y1094" s="32">
        <f t="shared" si="1809"/>
        <v>0</v>
      </c>
      <c r="Z1094" s="32">
        <f t="shared" si="1809"/>
        <v>0</v>
      </c>
      <c r="AA1094" s="152">
        <f t="shared" si="1809"/>
        <v>0</v>
      </c>
      <c r="AB1094" s="152">
        <f t="shared" si="1809"/>
        <v>0</v>
      </c>
      <c r="AC1094" s="152">
        <f t="shared" si="1809"/>
        <v>0</v>
      </c>
      <c r="AD1094" s="32">
        <f t="shared" si="1809"/>
        <v>453</v>
      </c>
      <c r="AE1094" s="32">
        <f t="shared" si="1809"/>
        <v>0</v>
      </c>
      <c r="AF1094" s="32">
        <f t="shared" si="1809"/>
        <v>0</v>
      </c>
      <c r="AG1094" s="32"/>
      <c r="AH1094" s="152">
        <f t="shared" si="1809"/>
        <v>0</v>
      </c>
      <c r="AI1094" s="152">
        <f t="shared" si="1809"/>
        <v>0</v>
      </c>
      <c r="AJ1094" s="152">
        <f t="shared" si="1809"/>
        <v>0</v>
      </c>
      <c r="AK1094" s="152">
        <f t="shared" si="1809"/>
        <v>0</v>
      </c>
      <c r="AL1094" s="32">
        <f t="shared" si="1809"/>
        <v>453</v>
      </c>
      <c r="AM1094" s="32">
        <f t="shared" si="1809"/>
        <v>0</v>
      </c>
      <c r="AN1094" s="32">
        <f t="shared" si="1809"/>
        <v>0</v>
      </c>
      <c r="AO1094" s="32">
        <f t="shared" si="1809"/>
        <v>0</v>
      </c>
      <c r="AP1094" s="32">
        <f t="shared" si="1809"/>
        <v>0</v>
      </c>
      <c r="AQ1094" s="32">
        <f t="shared" si="1809"/>
        <v>0</v>
      </c>
      <c r="AR1094" s="32">
        <f t="shared" si="1809"/>
        <v>0</v>
      </c>
      <c r="AS1094" s="32">
        <f t="shared" si="1809"/>
        <v>0</v>
      </c>
      <c r="AT1094" s="32">
        <f t="shared" si="1809"/>
        <v>453</v>
      </c>
      <c r="AU1094" s="32">
        <f t="shared" si="1809"/>
        <v>0</v>
      </c>
      <c r="AV1094" s="32">
        <f t="shared" si="1809"/>
        <v>0</v>
      </c>
      <c r="AW1094" s="32">
        <f t="shared" si="1809"/>
        <v>0</v>
      </c>
    </row>
    <row r="1095" spans="1:49" ht="16.5">
      <c r="A1095" s="40" t="s">
        <v>189</v>
      </c>
      <c r="B1095" s="56" t="s">
        <v>9</v>
      </c>
      <c r="C1095" s="56" t="s">
        <v>58</v>
      </c>
      <c r="D1095" s="56" t="s">
        <v>324</v>
      </c>
      <c r="E1095" s="56" t="s">
        <v>188</v>
      </c>
      <c r="F1095" s="32">
        <f>453</f>
        <v>453</v>
      </c>
      <c r="G1095" s="32"/>
      <c r="H1095" s="32"/>
      <c r="I1095" s="152"/>
      <c r="J1095" s="152"/>
      <c r="K1095" s="152"/>
      <c r="L1095" s="32">
        <f>F1095+I1095+J1095</f>
        <v>453</v>
      </c>
      <c r="M1095" s="32">
        <f>G1095+J1095</f>
        <v>0</v>
      </c>
      <c r="N1095" s="32">
        <f>H1095+K1095</f>
        <v>0</v>
      </c>
      <c r="O1095" s="152"/>
      <c r="P1095" s="152"/>
      <c r="Q1095" s="152"/>
      <c r="R1095" s="32">
        <f>L1095+O1095+P1095</f>
        <v>453</v>
      </c>
      <c r="S1095" s="32">
        <f>M1095+P1095</f>
        <v>0</v>
      </c>
      <c r="T1095" s="32">
        <f>N1095+Q1095</f>
        <v>0</v>
      </c>
      <c r="U1095" s="152"/>
      <c r="V1095" s="152"/>
      <c r="W1095" s="152"/>
      <c r="X1095" s="32">
        <f>R1095+U1095+V1095</f>
        <v>453</v>
      </c>
      <c r="Y1095" s="32">
        <f>S1095+V1095</f>
        <v>0</v>
      </c>
      <c r="Z1095" s="32">
        <f>T1095+W1095</f>
        <v>0</v>
      </c>
      <c r="AA1095" s="152"/>
      <c r="AB1095" s="152"/>
      <c r="AC1095" s="152"/>
      <c r="AD1095" s="32">
        <f>X1095+AA1095+AB1095</f>
        <v>453</v>
      </c>
      <c r="AE1095" s="32">
        <f>Y1095+AB1095</f>
        <v>0</v>
      </c>
      <c r="AF1095" s="32">
        <f>Z1095+AC1095</f>
        <v>0</v>
      </c>
      <c r="AG1095" s="32"/>
      <c r="AH1095" s="152"/>
      <c r="AI1095" s="152"/>
      <c r="AJ1095" s="152"/>
      <c r="AK1095" s="152"/>
      <c r="AL1095" s="32">
        <f>AD1095+AH1095+AI1095</f>
        <v>453</v>
      </c>
      <c r="AM1095" s="32">
        <f>AE1095+AI1095</f>
        <v>0</v>
      </c>
      <c r="AN1095" s="32">
        <f>AF1095+AJ1095</f>
        <v>0</v>
      </c>
      <c r="AO1095" s="32">
        <f>AH1095+AK1095</f>
        <v>0</v>
      </c>
      <c r="AP1095" s="32"/>
      <c r="AQ1095" s="32"/>
      <c r="AR1095" s="32"/>
      <c r="AS1095" s="32"/>
      <c r="AT1095" s="32">
        <f>AL1095+AP1095+AQ1095</f>
        <v>453</v>
      </c>
      <c r="AU1095" s="32">
        <f>AM1095+AQ1095</f>
        <v>0</v>
      </c>
      <c r="AV1095" s="32">
        <f>AN1095+AR1095</f>
        <v>0</v>
      </c>
      <c r="AW1095" s="32">
        <f>AP1095+AS1095</f>
        <v>0</v>
      </c>
    </row>
    <row r="1096" spans="1:49" ht="66">
      <c r="A1096" s="33" t="s">
        <v>209</v>
      </c>
      <c r="B1096" s="56" t="s">
        <v>9</v>
      </c>
      <c r="C1096" s="56" t="s">
        <v>58</v>
      </c>
      <c r="D1096" s="56" t="s">
        <v>320</v>
      </c>
      <c r="E1096" s="56"/>
      <c r="F1096" s="32">
        <f t="shared" ref="F1096:U1098" si="1810">F1097</f>
        <v>49872</v>
      </c>
      <c r="G1096" s="32">
        <f t="shared" si="1810"/>
        <v>0</v>
      </c>
      <c r="H1096" s="32">
        <f t="shared" si="1810"/>
        <v>0</v>
      </c>
      <c r="I1096" s="152">
        <f t="shared" si="1810"/>
        <v>0</v>
      </c>
      <c r="J1096" s="152">
        <f t="shared" si="1810"/>
        <v>0</v>
      </c>
      <c r="K1096" s="152">
        <f t="shared" si="1810"/>
        <v>0</v>
      </c>
      <c r="L1096" s="32">
        <f t="shared" si="1810"/>
        <v>49872</v>
      </c>
      <c r="M1096" s="32">
        <f t="shared" si="1810"/>
        <v>0</v>
      </c>
      <c r="N1096" s="32">
        <f t="shared" si="1810"/>
        <v>0</v>
      </c>
      <c r="O1096" s="152">
        <f t="shared" si="1810"/>
        <v>0</v>
      </c>
      <c r="P1096" s="152">
        <f t="shared" si="1810"/>
        <v>0</v>
      </c>
      <c r="Q1096" s="152">
        <f t="shared" si="1810"/>
        <v>0</v>
      </c>
      <c r="R1096" s="32">
        <f t="shared" si="1810"/>
        <v>49872</v>
      </c>
      <c r="S1096" s="32">
        <f t="shared" si="1810"/>
        <v>0</v>
      </c>
      <c r="T1096" s="32">
        <f t="shared" si="1810"/>
        <v>0</v>
      </c>
      <c r="U1096" s="152">
        <f t="shared" si="1810"/>
        <v>0</v>
      </c>
      <c r="V1096" s="152">
        <f t="shared" ref="U1096:AL1098" si="1811">V1097</f>
        <v>0</v>
      </c>
      <c r="W1096" s="152">
        <f t="shared" si="1811"/>
        <v>0</v>
      </c>
      <c r="X1096" s="32">
        <f t="shared" si="1811"/>
        <v>49872</v>
      </c>
      <c r="Y1096" s="32">
        <f t="shared" si="1811"/>
        <v>0</v>
      </c>
      <c r="Z1096" s="32">
        <f t="shared" si="1811"/>
        <v>0</v>
      </c>
      <c r="AA1096" s="152">
        <f t="shared" si="1811"/>
        <v>0</v>
      </c>
      <c r="AB1096" s="152">
        <f t="shared" si="1811"/>
        <v>0</v>
      </c>
      <c r="AC1096" s="152">
        <f t="shared" si="1811"/>
        <v>0</v>
      </c>
      <c r="AD1096" s="32">
        <f t="shared" si="1811"/>
        <v>49872</v>
      </c>
      <c r="AE1096" s="32">
        <f t="shared" si="1811"/>
        <v>0</v>
      </c>
      <c r="AF1096" s="32">
        <f t="shared" si="1811"/>
        <v>0</v>
      </c>
      <c r="AG1096" s="32"/>
      <c r="AH1096" s="152">
        <f t="shared" si="1811"/>
        <v>0</v>
      </c>
      <c r="AI1096" s="152">
        <f t="shared" si="1811"/>
        <v>0</v>
      </c>
      <c r="AJ1096" s="152">
        <f t="shared" si="1811"/>
        <v>0</v>
      </c>
      <c r="AK1096" s="152">
        <f t="shared" si="1811"/>
        <v>0</v>
      </c>
      <c r="AL1096" s="32">
        <f t="shared" si="1811"/>
        <v>49872</v>
      </c>
      <c r="AM1096" s="32">
        <f t="shared" ref="AH1096:AW1098" si="1812">AM1097</f>
        <v>0</v>
      </c>
      <c r="AN1096" s="32">
        <f t="shared" si="1812"/>
        <v>0</v>
      </c>
      <c r="AO1096" s="32">
        <f t="shared" si="1812"/>
        <v>0</v>
      </c>
      <c r="AP1096" s="32">
        <f t="shared" si="1812"/>
        <v>0</v>
      </c>
      <c r="AQ1096" s="32">
        <f t="shared" si="1812"/>
        <v>0</v>
      </c>
      <c r="AR1096" s="32">
        <f t="shared" si="1812"/>
        <v>0</v>
      </c>
      <c r="AS1096" s="32">
        <f t="shared" si="1812"/>
        <v>0</v>
      </c>
      <c r="AT1096" s="32">
        <f t="shared" si="1812"/>
        <v>49872</v>
      </c>
      <c r="AU1096" s="32">
        <f t="shared" si="1812"/>
        <v>0</v>
      </c>
      <c r="AV1096" s="32">
        <f t="shared" si="1812"/>
        <v>0</v>
      </c>
      <c r="AW1096" s="32">
        <f t="shared" si="1812"/>
        <v>0</v>
      </c>
    </row>
    <row r="1097" spans="1:49" ht="33">
      <c r="A1097" s="33" t="s">
        <v>210</v>
      </c>
      <c r="B1097" s="56" t="s">
        <v>9</v>
      </c>
      <c r="C1097" s="56" t="s">
        <v>58</v>
      </c>
      <c r="D1097" s="56" t="s">
        <v>321</v>
      </c>
      <c r="E1097" s="56"/>
      <c r="F1097" s="32">
        <f t="shared" si="1810"/>
        <v>49872</v>
      </c>
      <c r="G1097" s="32">
        <f t="shared" si="1810"/>
        <v>0</v>
      </c>
      <c r="H1097" s="32">
        <f t="shared" si="1810"/>
        <v>0</v>
      </c>
      <c r="I1097" s="152">
        <f t="shared" si="1810"/>
        <v>0</v>
      </c>
      <c r="J1097" s="152">
        <f t="shared" si="1810"/>
        <v>0</v>
      </c>
      <c r="K1097" s="152">
        <f t="shared" si="1810"/>
        <v>0</v>
      </c>
      <c r="L1097" s="32">
        <f t="shared" si="1810"/>
        <v>49872</v>
      </c>
      <c r="M1097" s="32">
        <f t="shared" si="1810"/>
        <v>0</v>
      </c>
      <c r="N1097" s="32">
        <f t="shared" si="1810"/>
        <v>0</v>
      </c>
      <c r="O1097" s="152">
        <f t="shared" si="1810"/>
        <v>0</v>
      </c>
      <c r="P1097" s="152">
        <f t="shared" si="1810"/>
        <v>0</v>
      </c>
      <c r="Q1097" s="152">
        <f t="shared" si="1810"/>
        <v>0</v>
      </c>
      <c r="R1097" s="32">
        <f t="shared" si="1810"/>
        <v>49872</v>
      </c>
      <c r="S1097" s="32">
        <f t="shared" si="1810"/>
        <v>0</v>
      </c>
      <c r="T1097" s="32">
        <f t="shared" si="1810"/>
        <v>0</v>
      </c>
      <c r="U1097" s="152">
        <f t="shared" si="1811"/>
        <v>0</v>
      </c>
      <c r="V1097" s="152">
        <f t="shared" si="1811"/>
        <v>0</v>
      </c>
      <c r="W1097" s="152">
        <f t="shared" si="1811"/>
        <v>0</v>
      </c>
      <c r="X1097" s="32">
        <f t="shared" si="1811"/>
        <v>49872</v>
      </c>
      <c r="Y1097" s="32">
        <f t="shared" si="1811"/>
        <v>0</v>
      </c>
      <c r="Z1097" s="32">
        <f t="shared" si="1811"/>
        <v>0</v>
      </c>
      <c r="AA1097" s="152">
        <f t="shared" si="1811"/>
        <v>0</v>
      </c>
      <c r="AB1097" s="152">
        <f t="shared" si="1811"/>
        <v>0</v>
      </c>
      <c r="AC1097" s="152">
        <f t="shared" si="1811"/>
        <v>0</v>
      </c>
      <c r="AD1097" s="32">
        <f t="shared" si="1811"/>
        <v>49872</v>
      </c>
      <c r="AE1097" s="32">
        <f t="shared" si="1811"/>
        <v>0</v>
      </c>
      <c r="AF1097" s="32">
        <f t="shared" si="1811"/>
        <v>0</v>
      </c>
      <c r="AG1097" s="32"/>
      <c r="AH1097" s="152">
        <f t="shared" si="1812"/>
        <v>0</v>
      </c>
      <c r="AI1097" s="152">
        <f t="shared" si="1812"/>
        <v>0</v>
      </c>
      <c r="AJ1097" s="152">
        <f t="shared" si="1812"/>
        <v>0</v>
      </c>
      <c r="AK1097" s="152">
        <f t="shared" si="1812"/>
        <v>0</v>
      </c>
      <c r="AL1097" s="32">
        <f t="shared" si="1812"/>
        <v>49872</v>
      </c>
      <c r="AM1097" s="32">
        <f t="shared" si="1812"/>
        <v>0</v>
      </c>
      <c r="AN1097" s="32">
        <f t="shared" si="1812"/>
        <v>0</v>
      </c>
      <c r="AO1097" s="32">
        <f t="shared" si="1812"/>
        <v>0</v>
      </c>
      <c r="AP1097" s="32">
        <f t="shared" si="1812"/>
        <v>0</v>
      </c>
      <c r="AQ1097" s="32">
        <f t="shared" si="1812"/>
        <v>0</v>
      </c>
      <c r="AR1097" s="32">
        <f t="shared" si="1812"/>
        <v>0</v>
      </c>
      <c r="AS1097" s="32">
        <f t="shared" si="1812"/>
        <v>0</v>
      </c>
      <c r="AT1097" s="32">
        <f t="shared" si="1812"/>
        <v>49872</v>
      </c>
      <c r="AU1097" s="32">
        <f t="shared" si="1812"/>
        <v>0</v>
      </c>
      <c r="AV1097" s="32">
        <f t="shared" si="1812"/>
        <v>0</v>
      </c>
      <c r="AW1097" s="32">
        <f t="shared" si="1812"/>
        <v>0</v>
      </c>
    </row>
    <row r="1098" spans="1:49" ht="16.5">
      <c r="A1098" s="40" t="s">
        <v>97</v>
      </c>
      <c r="B1098" s="56" t="s">
        <v>9</v>
      </c>
      <c r="C1098" s="56" t="s">
        <v>58</v>
      </c>
      <c r="D1098" s="56" t="s">
        <v>321</v>
      </c>
      <c r="E1098" s="56" t="s">
        <v>98</v>
      </c>
      <c r="F1098" s="32">
        <f>F1099</f>
        <v>49872</v>
      </c>
      <c r="G1098" s="32">
        <f t="shared" si="1810"/>
        <v>0</v>
      </c>
      <c r="H1098" s="32">
        <f t="shared" si="1810"/>
        <v>0</v>
      </c>
      <c r="I1098" s="152">
        <f t="shared" si="1810"/>
        <v>0</v>
      </c>
      <c r="J1098" s="152">
        <f t="shared" si="1810"/>
        <v>0</v>
      </c>
      <c r="K1098" s="152">
        <f t="shared" si="1810"/>
        <v>0</v>
      </c>
      <c r="L1098" s="32">
        <f t="shared" si="1810"/>
        <v>49872</v>
      </c>
      <c r="M1098" s="32">
        <f t="shared" si="1810"/>
        <v>0</v>
      </c>
      <c r="N1098" s="32">
        <f t="shared" si="1810"/>
        <v>0</v>
      </c>
      <c r="O1098" s="152">
        <f t="shared" si="1810"/>
        <v>0</v>
      </c>
      <c r="P1098" s="152">
        <f t="shared" si="1810"/>
        <v>0</v>
      </c>
      <c r="Q1098" s="152">
        <f t="shared" si="1810"/>
        <v>0</v>
      </c>
      <c r="R1098" s="32">
        <f t="shared" si="1810"/>
        <v>49872</v>
      </c>
      <c r="S1098" s="32">
        <f t="shared" si="1810"/>
        <v>0</v>
      </c>
      <c r="T1098" s="32">
        <f t="shared" si="1810"/>
        <v>0</v>
      </c>
      <c r="U1098" s="152">
        <f t="shared" si="1811"/>
        <v>0</v>
      </c>
      <c r="V1098" s="152">
        <f t="shared" si="1811"/>
        <v>0</v>
      </c>
      <c r="W1098" s="152">
        <f t="shared" si="1811"/>
        <v>0</v>
      </c>
      <c r="X1098" s="32">
        <f t="shared" si="1811"/>
        <v>49872</v>
      </c>
      <c r="Y1098" s="32">
        <f t="shared" si="1811"/>
        <v>0</v>
      </c>
      <c r="Z1098" s="32">
        <f t="shared" si="1811"/>
        <v>0</v>
      </c>
      <c r="AA1098" s="152">
        <f t="shared" si="1811"/>
        <v>0</v>
      </c>
      <c r="AB1098" s="152">
        <f t="shared" si="1811"/>
        <v>0</v>
      </c>
      <c r="AC1098" s="152">
        <f t="shared" si="1811"/>
        <v>0</v>
      </c>
      <c r="AD1098" s="32">
        <f t="shared" si="1811"/>
        <v>49872</v>
      </c>
      <c r="AE1098" s="32">
        <f t="shared" si="1811"/>
        <v>0</v>
      </c>
      <c r="AF1098" s="32">
        <f t="shared" si="1811"/>
        <v>0</v>
      </c>
      <c r="AG1098" s="32"/>
      <c r="AH1098" s="152">
        <f t="shared" si="1812"/>
        <v>0</v>
      </c>
      <c r="AI1098" s="152">
        <f t="shared" si="1812"/>
        <v>0</v>
      </c>
      <c r="AJ1098" s="152">
        <f t="shared" si="1812"/>
        <v>0</v>
      </c>
      <c r="AK1098" s="152">
        <f t="shared" si="1812"/>
        <v>0</v>
      </c>
      <c r="AL1098" s="32">
        <f t="shared" si="1812"/>
        <v>49872</v>
      </c>
      <c r="AM1098" s="32">
        <f t="shared" si="1812"/>
        <v>0</v>
      </c>
      <c r="AN1098" s="32">
        <f t="shared" si="1812"/>
        <v>0</v>
      </c>
      <c r="AO1098" s="32">
        <f t="shared" si="1812"/>
        <v>0</v>
      </c>
      <c r="AP1098" s="32">
        <f t="shared" si="1812"/>
        <v>0</v>
      </c>
      <c r="AQ1098" s="32">
        <f t="shared" si="1812"/>
        <v>0</v>
      </c>
      <c r="AR1098" s="32">
        <f t="shared" si="1812"/>
        <v>0</v>
      </c>
      <c r="AS1098" s="32">
        <f t="shared" si="1812"/>
        <v>0</v>
      </c>
      <c r="AT1098" s="32">
        <f t="shared" si="1812"/>
        <v>49872</v>
      </c>
      <c r="AU1098" s="32">
        <f t="shared" si="1812"/>
        <v>0</v>
      </c>
      <c r="AV1098" s="32">
        <f t="shared" si="1812"/>
        <v>0</v>
      </c>
      <c r="AW1098" s="32">
        <f t="shared" si="1812"/>
        <v>0</v>
      </c>
    </row>
    <row r="1099" spans="1:49" ht="66">
      <c r="A1099" s="81" t="s">
        <v>417</v>
      </c>
      <c r="B1099" s="56" t="s">
        <v>9</v>
      </c>
      <c r="C1099" s="56" t="s">
        <v>58</v>
      </c>
      <c r="D1099" s="56" t="s">
        <v>321</v>
      </c>
      <c r="E1099" s="56" t="s">
        <v>193</v>
      </c>
      <c r="F1099" s="32">
        <v>49872</v>
      </c>
      <c r="G1099" s="32"/>
      <c r="H1099" s="32"/>
      <c r="I1099" s="152"/>
      <c r="J1099" s="152"/>
      <c r="K1099" s="152"/>
      <c r="L1099" s="32">
        <f>F1099+I1099+J1099</f>
        <v>49872</v>
      </c>
      <c r="M1099" s="32">
        <f>G1099+J1099</f>
        <v>0</v>
      </c>
      <c r="N1099" s="32">
        <f>H1099+K1099</f>
        <v>0</v>
      </c>
      <c r="O1099" s="152"/>
      <c r="P1099" s="152"/>
      <c r="Q1099" s="152"/>
      <c r="R1099" s="32">
        <f>L1099+O1099+P1099</f>
        <v>49872</v>
      </c>
      <c r="S1099" s="32">
        <f>M1099+P1099</f>
        <v>0</v>
      </c>
      <c r="T1099" s="32">
        <f>N1099+Q1099</f>
        <v>0</v>
      </c>
      <c r="U1099" s="152"/>
      <c r="V1099" s="152"/>
      <c r="W1099" s="152"/>
      <c r="X1099" s="32">
        <f>R1099+U1099+V1099</f>
        <v>49872</v>
      </c>
      <c r="Y1099" s="32">
        <f>S1099+V1099</f>
        <v>0</v>
      </c>
      <c r="Z1099" s="32">
        <f>T1099+W1099</f>
        <v>0</v>
      </c>
      <c r="AA1099" s="152"/>
      <c r="AB1099" s="152"/>
      <c r="AC1099" s="152"/>
      <c r="AD1099" s="32">
        <f>X1099+AA1099+AB1099</f>
        <v>49872</v>
      </c>
      <c r="AE1099" s="32">
        <f>Y1099+AB1099</f>
        <v>0</v>
      </c>
      <c r="AF1099" s="32">
        <f>Z1099+AC1099</f>
        <v>0</v>
      </c>
      <c r="AG1099" s="32"/>
      <c r="AH1099" s="152"/>
      <c r="AI1099" s="152"/>
      <c r="AJ1099" s="152"/>
      <c r="AK1099" s="152"/>
      <c r="AL1099" s="32">
        <f>AD1099+AH1099+AI1099</f>
        <v>49872</v>
      </c>
      <c r="AM1099" s="32">
        <f>AE1099+AI1099</f>
        <v>0</v>
      </c>
      <c r="AN1099" s="32">
        <f>AF1099+AJ1099</f>
        <v>0</v>
      </c>
      <c r="AO1099" s="32">
        <f>AH1099+AK1099</f>
        <v>0</v>
      </c>
      <c r="AP1099" s="32"/>
      <c r="AQ1099" s="32"/>
      <c r="AR1099" s="32"/>
      <c r="AS1099" s="32"/>
      <c r="AT1099" s="32">
        <f>AL1099+AP1099+AQ1099</f>
        <v>49872</v>
      </c>
      <c r="AU1099" s="32">
        <f>AM1099+AQ1099</f>
        <v>0</v>
      </c>
      <c r="AV1099" s="32">
        <f>AN1099+AR1099</f>
        <v>0</v>
      </c>
      <c r="AW1099" s="32">
        <f>AP1099+AS1099</f>
        <v>0</v>
      </c>
    </row>
    <row r="1100" spans="1:49" ht="77.25" customHeight="1">
      <c r="A1100" s="145" t="s">
        <v>668</v>
      </c>
      <c r="B1100" s="56" t="s">
        <v>9</v>
      </c>
      <c r="C1100" s="56" t="s">
        <v>58</v>
      </c>
      <c r="D1100" s="56" t="s">
        <v>265</v>
      </c>
      <c r="E1100" s="56"/>
      <c r="F1100" s="32"/>
      <c r="G1100" s="32"/>
      <c r="H1100" s="32"/>
      <c r="I1100" s="152"/>
      <c r="J1100" s="152"/>
      <c r="K1100" s="152"/>
      <c r="L1100" s="32"/>
      <c r="M1100" s="32"/>
      <c r="N1100" s="32"/>
      <c r="O1100" s="152"/>
      <c r="P1100" s="152"/>
      <c r="Q1100" s="152"/>
      <c r="R1100" s="32"/>
      <c r="S1100" s="32"/>
      <c r="T1100" s="32"/>
      <c r="U1100" s="152"/>
      <c r="V1100" s="152"/>
      <c r="W1100" s="152"/>
      <c r="X1100" s="32"/>
      <c r="Y1100" s="32"/>
      <c r="Z1100" s="32"/>
      <c r="AA1100" s="152">
        <f>AA1101</f>
        <v>215</v>
      </c>
      <c r="AB1100" s="152">
        <f t="shared" ref="AB1100:AQ1101" si="1813">AB1101</f>
        <v>0</v>
      </c>
      <c r="AC1100" s="152">
        <f t="shared" si="1813"/>
        <v>222</v>
      </c>
      <c r="AD1100" s="32">
        <f t="shared" si="1813"/>
        <v>215</v>
      </c>
      <c r="AE1100" s="32">
        <f t="shared" si="1813"/>
        <v>0</v>
      </c>
      <c r="AF1100" s="32">
        <f t="shared" si="1813"/>
        <v>222</v>
      </c>
      <c r="AG1100" s="32"/>
      <c r="AH1100" s="152">
        <f>AH1101</f>
        <v>0</v>
      </c>
      <c r="AI1100" s="152">
        <f t="shared" si="1813"/>
        <v>0</v>
      </c>
      <c r="AJ1100" s="152">
        <f t="shared" si="1813"/>
        <v>0</v>
      </c>
      <c r="AK1100" s="152">
        <f t="shared" si="1813"/>
        <v>0</v>
      </c>
      <c r="AL1100" s="32">
        <f t="shared" si="1813"/>
        <v>215</v>
      </c>
      <c r="AM1100" s="32">
        <f t="shared" si="1813"/>
        <v>0</v>
      </c>
      <c r="AN1100" s="32">
        <f t="shared" si="1813"/>
        <v>222</v>
      </c>
      <c r="AO1100" s="32">
        <f t="shared" si="1813"/>
        <v>0</v>
      </c>
      <c r="AP1100" s="32">
        <f>AP1101</f>
        <v>0</v>
      </c>
      <c r="AQ1100" s="32">
        <f t="shared" si="1813"/>
        <v>0</v>
      </c>
      <c r="AR1100" s="32">
        <f t="shared" ref="AQ1100:AW1103" si="1814">AR1101</f>
        <v>0</v>
      </c>
      <c r="AS1100" s="32">
        <f t="shared" si="1814"/>
        <v>0</v>
      </c>
      <c r="AT1100" s="32">
        <f t="shared" si="1814"/>
        <v>215</v>
      </c>
      <c r="AU1100" s="32">
        <f t="shared" si="1814"/>
        <v>0</v>
      </c>
      <c r="AV1100" s="32">
        <f t="shared" si="1814"/>
        <v>222</v>
      </c>
      <c r="AW1100" s="32">
        <f t="shared" si="1814"/>
        <v>0</v>
      </c>
    </row>
    <row r="1101" spans="1:49" ht="25.5" customHeight="1">
      <c r="A1101" s="145" t="s">
        <v>76</v>
      </c>
      <c r="B1101" s="56" t="s">
        <v>9</v>
      </c>
      <c r="C1101" s="56" t="s">
        <v>58</v>
      </c>
      <c r="D1101" s="56" t="s">
        <v>670</v>
      </c>
      <c r="E1101" s="56"/>
      <c r="F1101" s="32"/>
      <c r="G1101" s="32"/>
      <c r="H1101" s="32"/>
      <c r="I1101" s="152"/>
      <c r="J1101" s="152"/>
      <c r="K1101" s="152"/>
      <c r="L1101" s="32"/>
      <c r="M1101" s="32"/>
      <c r="N1101" s="32"/>
      <c r="O1101" s="152"/>
      <c r="P1101" s="152"/>
      <c r="Q1101" s="152"/>
      <c r="R1101" s="32"/>
      <c r="S1101" s="32"/>
      <c r="T1101" s="32"/>
      <c r="U1101" s="152"/>
      <c r="V1101" s="152"/>
      <c r="W1101" s="152"/>
      <c r="X1101" s="32"/>
      <c r="Y1101" s="32"/>
      <c r="Z1101" s="32"/>
      <c r="AA1101" s="152">
        <f>AA1102</f>
        <v>215</v>
      </c>
      <c r="AB1101" s="152">
        <f t="shared" si="1813"/>
        <v>0</v>
      </c>
      <c r="AC1101" s="152">
        <f t="shared" si="1813"/>
        <v>222</v>
      </c>
      <c r="AD1101" s="32">
        <f t="shared" si="1813"/>
        <v>215</v>
      </c>
      <c r="AE1101" s="32">
        <f t="shared" si="1813"/>
        <v>0</v>
      </c>
      <c r="AF1101" s="32">
        <f t="shared" si="1813"/>
        <v>222</v>
      </c>
      <c r="AG1101" s="32"/>
      <c r="AH1101" s="152">
        <f>AH1102</f>
        <v>0</v>
      </c>
      <c r="AI1101" s="152">
        <f t="shared" si="1813"/>
        <v>0</v>
      </c>
      <c r="AJ1101" s="152">
        <f t="shared" si="1813"/>
        <v>0</v>
      </c>
      <c r="AK1101" s="152">
        <f t="shared" si="1813"/>
        <v>0</v>
      </c>
      <c r="AL1101" s="32">
        <f t="shared" si="1813"/>
        <v>215</v>
      </c>
      <c r="AM1101" s="32">
        <f t="shared" si="1813"/>
        <v>0</v>
      </c>
      <c r="AN1101" s="32">
        <f t="shared" si="1813"/>
        <v>222</v>
      </c>
      <c r="AO1101" s="32">
        <f t="shared" si="1813"/>
        <v>0</v>
      </c>
      <c r="AP1101" s="32">
        <f>AP1102</f>
        <v>0</v>
      </c>
      <c r="AQ1101" s="32">
        <f t="shared" si="1814"/>
        <v>0</v>
      </c>
      <c r="AR1101" s="32">
        <f t="shared" si="1814"/>
        <v>0</v>
      </c>
      <c r="AS1101" s="32">
        <f t="shared" si="1814"/>
        <v>0</v>
      </c>
      <c r="AT1101" s="32">
        <f t="shared" si="1814"/>
        <v>215</v>
      </c>
      <c r="AU1101" s="32">
        <f t="shared" si="1814"/>
        <v>0</v>
      </c>
      <c r="AV1101" s="32">
        <f t="shared" si="1814"/>
        <v>222</v>
      </c>
      <c r="AW1101" s="32">
        <f t="shared" si="1814"/>
        <v>0</v>
      </c>
    </row>
    <row r="1102" spans="1:49" ht="16.5">
      <c r="A1102" s="145" t="s">
        <v>139</v>
      </c>
      <c r="B1102" s="56" t="s">
        <v>9</v>
      </c>
      <c r="C1102" s="56" t="s">
        <v>58</v>
      </c>
      <c r="D1102" s="56" t="s">
        <v>669</v>
      </c>
      <c r="E1102" s="56"/>
      <c r="F1102" s="32"/>
      <c r="G1102" s="32"/>
      <c r="H1102" s="32"/>
      <c r="I1102" s="152"/>
      <c r="J1102" s="152"/>
      <c r="K1102" s="152"/>
      <c r="L1102" s="32"/>
      <c r="M1102" s="32"/>
      <c r="N1102" s="32"/>
      <c r="O1102" s="152"/>
      <c r="P1102" s="152"/>
      <c r="Q1102" s="152"/>
      <c r="R1102" s="32"/>
      <c r="S1102" s="32"/>
      <c r="T1102" s="32"/>
      <c r="U1102" s="152"/>
      <c r="V1102" s="152"/>
      <c r="W1102" s="152"/>
      <c r="X1102" s="32"/>
      <c r="Y1102" s="32"/>
      <c r="Z1102" s="32"/>
      <c r="AA1102" s="152">
        <f>AA1103</f>
        <v>215</v>
      </c>
      <c r="AB1102" s="152">
        <f t="shared" ref="AB1102:AQ1103" si="1815">AB1103</f>
        <v>0</v>
      </c>
      <c r="AC1102" s="152">
        <f t="shared" si="1815"/>
        <v>222</v>
      </c>
      <c r="AD1102" s="32">
        <f t="shared" si="1815"/>
        <v>215</v>
      </c>
      <c r="AE1102" s="32">
        <f t="shared" si="1815"/>
        <v>0</v>
      </c>
      <c r="AF1102" s="32">
        <f t="shared" si="1815"/>
        <v>222</v>
      </c>
      <c r="AG1102" s="32"/>
      <c r="AH1102" s="152">
        <f>AH1103</f>
        <v>0</v>
      </c>
      <c r="AI1102" s="152">
        <f t="shared" si="1815"/>
        <v>0</v>
      </c>
      <c r="AJ1102" s="152">
        <f t="shared" si="1815"/>
        <v>0</v>
      </c>
      <c r="AK1102" s="152">
        <f t="shared" si="1815"/>
        <v>0</v>
      </c>
      <c r="AL1102" s="32">
        <f t="shared" si="1815"/>
        <v>215</v>
      </c>
      <c r="AM1102" s="32">
        <f t="shared" si="1815"/>
        <v>0</v>
      </c>
      <c r="AN1102" s="32">
        <f t="shared" si="1815"/>
        <v>222</v>
      </c>
      <c r="AO1102" s="32">
        <f t="shared" si="1815"/>
        <v>0</v>
      </c>
      <c r="AP1102" s="32">
        <f>AP1103</f>
        <v>0</v>
      </c>
      <c r="AQ1102" s="32">
        <f t="shared" si="1815"/>
        <v>0</v>
      </c>
      <c r="AR1102" s="32">
        <f t="shared" si="1814"/>
        <v>0</v>
      </c>
      <c r="AS1102" s="32">
        <f t="shared" si="1814"/>
        <v>0</v>
      </c>
      <c r="AT1102" s="32">
        <f t="shared" si="1814"/>
        <v>215</v>
      </c>
      <c r="AU1102" s="32">
        <f t="shared" si="1814"/>
        <v>0</v>
      </c>
      <c r="AV1102" s="32">
        <f t="shared" si="1814"/>
        <v>222</v>
      </c>
      <c r="AW1102" s="32">
        <f t="shared" si="1814"/>
        <v>0</v>
      </c>
    </row>
    <row r="1103" spans="1:49" ht="33">
      <c r="A1103" s="42" t="s">
        <v>418</v>
      </c>
      <c r="B1103" s="56" t="s">
        <v>9</v>
      </c>
      <c r="C1103" s="56" t="s">
        <v>58</v>
      </c>
      <c r="D1103" s="56" t="s">
        <v>669</v>
      </c>
      <c r="E1103" s="56" t="s">
        <v>78</v>
      </c>
      <c r="F1103" s="32"/>
      <c r="G1103" s="32"/>
      <c r="H1103" s="32"/>
      <c r="I1103" s="152"/>
      <c r="J1103" s="152"/>
      <c r="K1103" s="152"/>
      <c r="L1103" s="32"/>
      <c r="M1103" s="32"/>
      <c r="N1103" s="32"/>
      <c r="O1103" s="152"/>
      <c r="P1103" s="152"/>
      <c r="Q1103" s="152"/>
      <c r="R1103" s="32"/>
      <c r="S1103" s="32"/>
      <c r="T1103" s="32"/>
      <c r="U1103" s="152"/>
      <c r="V1103" s="152"/>
      <c r="W1103" s="152"/>
      <c r="X1103" s="32"/>
      <c r="Y1103" s="32"/>
      <c r="Z1103" s="32"/>
      <c r="AA1103" s="152">
        <f>AA1104</f>
        <v>215</v>
      </c>
      <c r="AB1103" s="152">
        <f t="shared" si="1815"/>
        <v>0</v>
      </c>
      <c r="AC1103" s="152">
        <f t="shared" si="1815"/>
        <v>222</v>
      </c>
      <c r="AD1103" s="32">
        <f t="shared" si="1815"/>
        <v>215</v>
      </c>
      <c r="AE1103" s="32">
        <f t="shared" si="1815"/>
        <v>0</v>
      </c>
      <c r="AF1103" s="32">
        <f t="shared" si="1815"/>
        <v>222</v>
      </c>
      <c r="AG1103" s="32"/>
      <c r="AH1103" s="152">
        <f>AH1104</f>
        <v>0</v>
      </c>
      <c r="AI1103" s="152">
        <f t="shared" si="1815"/>
        <v>0</v>
      </c>
      <c r="AJ1103" s="152">
        <f t="shared" si="1815"/>
        <v>0</v>
      </c>
      <c r="AK1103" s="152">
        <f t="shared" si="1815"/>
        <v>0</v>
      </c>
      <c r="AL1103" s="32">
        <f t="shared" si="1815"/>
        <v>215</v>
      </c>
      <c r="AM1103" s="32">
        <f t="shared" si="1815"/>
        <v>0</v>
      </c>
      <c r="AN1103" s="32">
        <f t="shared" si="1815"/>
        <v>222</v>
      </c>
      <c r="AO1103" s="32">
        <f t="shared" si="1815"/>
        <v>0</v>
      </c>
      <c r="AP1103" s="32">
        <f>AP1104</f>
        <v>0</v>
      </c>
      <c r="AQ1103" s="32">
        <f t="shared" si="1814"/>
        <v>0</v>
      </c>
      <c r="AR1103" s="32">
        <f t="shared" si="1814"/>
        <v>0</v>
      </c>
      <c r="AS1103" s="32">
        <f t="shared" si="1814"/>
        <v>0</v>
      </c>
      <c r="AT1103" s="32">
        <f t="shared" si="1814"/>
        <v>215</v>
      </c>
      <c r="AU1103" s="32">
        <f t="shared" si="1814"/>
        <v>0</v>
      </c>
      <c r="AV1103" s="32">
        <f t="shared" si="1814"/>
        <v>222</v>
      </c>
      <c r="AW1103" s="32">
        <f t="shared" si="1814"/>
        <v>0</v>
      </c>
    </row>
    <row r="1104" spans="1:49" ht="49.5">
      <c r="A1104" s="145" t="s">
        <v>171</v>
      </c>
      <c r="B1104" s="56" t="s">
        <v>9</v>
      </c>
      <c r="C1104" s="56" t="s">
        <v>58</v>
      </c>
      <c r="D1104" s="56" t="s">
        <v>669</v>
      </c>
      <c r="E1104" s="56" t="s">
        <v>170</v>
      </c>
      <c r="F1104" s="32"/>
      <c r="G1104" s="32"/>
      <c r="H1104" s="32"/>
      <c r="I1104" s="152"/>
      <c r="J1104" s="152"/>
      <c r="K1104" s="152"/>
      <c r="L1104" s="32"/>
      <c r="M1104" s="32"/>
      <c r="N1104" s="32"/>
      <c r="O1104" s="152"/>
      <c r="P1104" s="152"/>
      <c r="Q1104" s="152"/>
      <c r="R1104" s="32"/>
      <c r="S1104" s="32"/>
      <c r="T1104" s="32"/>
      <c r="U1104" s="152"/>
      <c r="V1104" s="152"/>
      <c r="W1104" s="152"/>
      <c r="X1104" s="32"/>
      <c r="Y1104" s="32"/>
      <c r="Z1104" s="32"/>
      <c r="AA1104" s="152">
        <v>215</v>
      </c>
      <c r="AB1104" s="152"/>
      <c r="AC1104" s="152">
        <v>222</v>
      </c>
      <c r="AD1104" s="32">
        <f>X1104+AA1104+AB1104</f>
        <v>215</v>
      </c>
      <c r="AE1104" s="32">
        <f>Y1104+AB1104</f>
        <v>0</v>
      </c>
      <c r="AF1104" s="32">
        <f>Z1104+AC1104</f>
        <v>222</v>
      </c>
      <c r="AG1104" s="32"/>
      <c r="AH1104" s="152"/>
      <c r="AI1104" s="152"/>
      <c r="AJ1104" s="152"/>
      <c r="AK1104" s="152"/>
      <c r="AL1104" s="32">
        <f>AD1104+AH1104+AI1104</f>
        <v>215</v>
      </c>
      <c r="AM1104" s="32">
        <f>AE1104+AI1104</f>
        <v>0</v>
      </c>
      <c r="AN1104" s="32">
        <f>AF1104+AJ1104</f>
        <v>222</v>
      </c>
      <c r="AO1104" s="32">
        <f>AH1104+AK1104</f>
        <v>0</v>
      </c>
      <c r="AP1104" s="32"/>
      <c r="AQ1104" s="32"/>
      <c r="AR1104" s="32"/>
      <c r="AS1104" s="32"/>
      <c r="AT1104" s="32">
        <f>AL1104+AP1104+AQ1104</f>
        <v>215</v>
      </c>
      <c r="AU1104" s="32">
        <f>AM1104+AQ1104</f>
        <v>0</v>
      </c>
      <c r="AV1104" s="32">
        <f>AN1104+AR1104</f>
        <v>222</v>
      </c>
      <c r="AW1104" s="32">
        <f>AP1104+AS1104</f>
        <v>0</v>
      </c>
    </row>
    <row r="1105" spans="1:49" ht="33">
      <c r="A1105" s="29" t="s">
        <v>79</v>
      </c>
      <c r="B1105" s="30" t="s">
        <v>9</v>
      </c>
      <c r="C1105" s="30" t="s">
        <v>58</v>
      </c>
      <c r="D1105" s="31" t="s">
        <v>238</v>
      </c>
      <c r="E1105" s="30"/>
      <c r="F1105" s="32">
        <f>F1106+F1121</f>
        <v>0</v>
      </c>
      <c r="G1105" s="32">
        <f t="shared" ref="G1105:I1105" si="1816">G1106+G1121</f>
        <v>0</v>
      </c>
      <c r="H1105" s="32">
        <f t="shared" si="1816"/>
        <v>84347</v>
      </c>
      <c r="I1105" s="152">
        <f t="shared" si="1816"/>
        <v>0</v>
      </c>
      <c r="J1105" s="152">
        <f t="shared" ref="J1105:O1105" si="1817">J1106+J1121</f>
        <v>0</v>
      </c>
      <c r="K1105" s="152">
        <f t="shared" si="1817"/>
        <v>0</v>
      </c>
      <c r="L1105" s="32">
        <f t="shared" si="1817"/>
        <v>0</v>
      </c>
      <c r="M1105" s="32">
        <f t="shared" si="1817"/>
        <v>0</v>
      </c>
      <c r="N1105" s="32">
        <f t="shared" si="1817"/>
        <v>84347</v>
      </c>
      <c r="O1105" s="152">
        <f t="shared" si="1817"/>
        <v>0</v>
      </c>
      <c r="P1105" s="152">
        <f t="shared" ref="P1105:U1105" si="1818">P1106+P1121</f>
        <v>0</v>
      </c>
      <c r="Q1105" s="152">
        <f t="shared" si="1818"/>
        <v>0</v>
      </c>
      <c r="R1105" s="32">
        <f t="shared" si="1818"/>
        <v>0</v>
      </c>
      <c r="S1105" s="32">
        <f t="shared" si="1818"/>
        <v>0</v>
      </c>
      <c r="T1105" s="32">
        <f t="shared" si="1818"/>
        <v>84347</v>
      </c>
      <c r="U1105" s="152">
        <f t="shared" si="1818"/>
        <v>0</v>
      </c>
      <c r="V1105" s="152">
        <f t="shared" ref="V1105:AA1105" si="1819">V1106+V1121</f>
        <v>0</v>
      </c>
      <c r="W1105" s="152">
        <f t="shared" si="1819"/>
        <v>0</v>
      </c>
      <c r="X1105" s="32">
        <f t="shared" si="1819"/>
        <v>0</v>
      </c>
      <c r="Y1105" s="32">
        <f t="shared" si="1819"/>
        <v>0</v>
      </c>
      <c r="Z1105" s="32">
        <f t="shared" si="1819"/>
        <v>84347</v>
      </c>
      <c r="AA1105" s="152">
        <f t="shared" si="1819"/>
        <v>0</v>
      </c>
      <c r="AB1105" s="152">
        <f t="shared" ref="AB1105:AH1105" si="1820">AB1106+AB1121</f>
        <v>0</v>
      </c>
      <c r="AC1105" s="152">
        <f t="shared" si="1820"/>
        <v>-222</v>
      </c>
      <c r="AD1105" s="32">
        <f t="shared" si="1820"/>
        <v>0</v>
      </c>
      <c r="AE1105" s="32">
        <f t="shared" si="1820"/>
        <v>0</v>
      </c>
      <c r="AF1105" s="32">
        <f t="shared" si="1820"/>
        <v>84125</v>
      </c>
      <c r="AG1105" s="32"/>
      <c r="AH1105" s="152">
        <f t="shared" si="1820"/>
        <v>0</v>
      </c>
      <c r="AI1105" s="152">
        <f t="shared" ref="AI1105:AN1105" si="1821">AI1106+AI1121</f>
        <v>0</v>
      </c>
      <c r="AJ1105" s="152">
        <f t="shared" si="1821"/>
        <v>0</v>
      </c>
      <c r="AK1105" s="152">
        <f t="shared" ref="AK1105" si="1822">AK1106+AK1121</f>
        <v>0</v>
      </c>
      <c r="AL1105" s="32">
        <f t="shared" si="1821"/>
        <v>0</v>
      </c>
      <c r="AM1105" s="32">
        <f t="shared" si="1821"/>
        <v>0</v>
      </c>
      <c r="AN1105" s="32">
        <f t="shared" si="1821"/>
        <v>84125</v>
      </c>
      <c r="AO1105" s="32">
        <f t="shared" ref="AO1105:AV1105" si="1823">AO1106+AO1121</f>
        <v>0</v>
      </c>
      <c r="AP1105" s="32">
        <f t="shared" si="1823"/>
        <v>0</v>
      </c>
      <c r="AQ1105" s="32">
        <f t="shared" si="1823"/>
        <v>0</v>
      </c>
      <c r="AR1105" s="32">
        <f t="shared" si="1823"/>
        <v>0</v>
      </c>
      <c r="AS1105" s="32">
        <f t="shared" si="1823"/>
        <v>0</v>
      </c>
      <c r="AT1105" s="32">
        <f t="shared" si="1823"/>
        <v>0</v>
      </c>
      <c r="AU1105" s="32">
        <f t="shared" si="1823"/>
        <v>0</v>
      </c>
      <c r="AV1105" s="32">
        <f t="shared" si="1823"/>
        <v>84125</v>
      </c>
      <c r="AW1105" s="32">
        <f t="shared" ref="AW1105" si="1824">AW1106+AW1121</f>
        <v>0</v>
      </c>
    </row>
    <row r="1106" spans="1:49" ht="17.25" customHeight="1">
      <c r="A1106" s="29" t="s">
        <v>118</v>
      </c>
      <c r="B1106" s="30" t="s">
        <v>9</v>
      </c>
      <c r="C1106" s="30" t="s">
        <v>58</v>
      </c>
      <c r="D1106" s="31" t="s">
        <v>239</v>
      </c>
      <c r="E1106" s="30"/>
      <c r="F1106" s="32">
        <f>F1113+F1116+F1107+F1110</f>
        <v>0</v>
      </c>
      <c r="G1106" s="32">
        <f t="shared" ref="G1106:I1106" si="1825">G1113+G1116+G1107+G1110</f>
        <v>0</v>
      </c>
      <c r="H1106" s="32">
        <f t="shared" si="1825"/>
        <v>32933</v>
      </c>
      <c r="I1106" s="152">
        <f t="shared" si="1825"/>
        <v>0</v>
      </c>
      <c r="J1106" s="152">
        <f t="shared" ref="J1106:O1106" si="1826">J1113+J1116+J1107+J1110</f>
        <v>0</v>
      </c>
      <c r="K1106" s="152">
        <f t="shared" si="1826"/>
        <v>0</v>
      </c>
      <c r="L1106" s="32">
        <f t="shared" si="1826"/>
        <v>0</v>
      </c>
      <c r="M1106" s="32">
        <f t="shared" si="1826"/>
        <v>0</v>
      </c>
      <c r="N1106" s="32">
        <f t="shared" si="1826"/>
        <v>32933</v>
      </c>
      <c r="O1106" s="152">
        <f t="shared" si="1826"/>
        <v>0</v>
      </c>
      <c r="P1106" s="152">
        <f t="shared" ref="P1106:U1106" si="1827">P1113+P1116+P1107+P1110</f>
        <v>0</v>
      </c>
      <c r="Q1106" s="152">
        <f t="shared" si="1827"/>
        <v>0</v>
      </c>
      <c r="R1106" s="32">
        <f t="shared" si="1827"/>
        <v>0</v>
      </c>
      <c r="S1106" s="32">
        <f t="shared" si="1827"/>
        <v>0</v>
      </c>
      <c r="T1106" s="32">
        <f t="shared" si="1827"/>
        <v>32933</v>
      </c>
      <c r="U1106" s="152">
        <f t="shared" si="1827"/>
        <v>0</v>
      </c>
      <c r="V1106" s="152">
        <f t="shared" ref="V1106:AA1106" si="1828">V1113+V1116+V1107+V1110</f>
        <v>0</v>
      </c>
      <c r="W1106" s="152">
        <f t="shared" si="1828"/>
        <v>0</v>
      </c>
      <c r="X1106" s="32">
        <f t="shared" si="1828"/>
        <v>0</v>
      </c>
      <c r="Y1106" s="32">
        <f t="shared" si="1828"/>
        <v>0</v>
      </c>
      <c r="Z1106" s="32">
        <f t="shared" si="1828"/>
        <v>32933</v>
      </c>
      <c r="AA1106" s="152">
        <f t="shared" si="1828"/>
        <v>0</v>
      </c>
      <c r="AB1106" s="152">
        <f t="shared" ref="AB1106:AH1106" si="1829">AB1113+AB1116+AB1107+AB1110</f>
        <v>0</v>
      </c>
      <c r="AC1106" s="152">
        <f t="shared" si="1829"/>
        <v>-222</v>
      </c>
      <c r="AD1106" s="32">
        <f t="shared" si="1829"/>
        <v>0</v>
      </c>
      <c r="AE1106" s="32">
        <f t="shared" si="1829"/>
        <v>0</v>
      </c>
      <c r="AF1106" s="32">
        <f t="shared" si="1829"/>
        <v>32711</v>
      </c>
      <c r="AG1106" s="32"/>
      <c r="AH1106" s="152">
        <f t="shared" si="1829"/>
        <v>0</v>
      </c>
      <c r="AI1106" s="152">
        <f t="shared" ref="AI1106:AN1106" si="1830">AI1113+AI1116+AI1107+AI1110</f>
        <v>0</v>
      </c>
      <c r="AJ1106" s="152">
        <f t="shared" si="1830"/>
        <v>0</v>
      </c>
      <c r="AK1106" s="152">
        <f t="shared" ref="AK1106" si="1831">AK1113+AK1116+AK1107+AK1110</f>
        <v>0</v>
      </c>
      <c r="AL1106" s="32">
        <f t="shared" si="1830"/>
        <v>0</v>
      </c>
      <c r="AM1106" s="32">
        <f t="shared" si="1830"/>
        <v>0</v>
      </c>
      <c r="AN1106" s="32">
        <f t="shared" si="1830"/>
        <v>32711</v>
      </c>
      <c r="AO1106" s="32">
        <f t="shared" ref="AO1106:AV1106" si="1832">AO1113+AO1116+AO1107+AO1110</f>
        <v>0</v>
      </c>
      <c r="AP1106" s="32">
        <f t="shared" si="1832"/>
        <v>0</v>
      </c>
      <c r="AQ1106" s="32">
        <f t="shared" si="1832"/>
        <v>0</v>
      </c>
      <c r="AR1106" s="32">
        <f t="shared" si="1832"/>
        <v>0</v>
      </c>
      <c r="AS1106" s="32">
        <f t="shared" si="1832"/>
        <v>0</v>
      </c>
      <c r="AT1106" s="32">
        <f t="shared" si="1832"/>
        <v>0</v>
      </c>
      <c r="AU1106" s="32">
        <f t="shared" si="1832"/>
        <v>0</v>
      </c>
      <c r="AV1106" s="32">
        <f t="shared" si="1832"/>
        <v>32711</v>
      </c>
      <c r="AW1106" s="32">
        <f t="shared" ref="AW1106" si="1833">AW1113+AW1116+AW1107+AW1110</f>
        <v>0</v>
      </c>
    </row>
    <row r="1107" spans="1:49" ht="33">
      <c r="A1107" s="40" t="s">
        <v>106</v>
      </c>
      <c r="B1107" s="56" t="s">
        <v>9</v>
      </c>
      <c r="C1107" s="56" t="s">
        <v>58</v>
      </c>
      <c r="D1107" s="56" t="s">
        <v>612</v>
      </c>
      <c r="E1107" s="56"/>
      <c r="F1107" s="32">
        <f t="shared" ref="F1107:U1108" si="1834">F1108</f>
        <v>0</v>
      </c>
      <c r="G1107" s="32">
        <f t="shared" si="1834"/>
        <v>0</v>
      </c>
      <c r="H1107" s="32">
        <f t="shared" si="1834"/>
        <v>23171</v>
      </c>
      <c r="I1107" s="152">
        <f t="shared" si="1834"/>
        <v>0</v>
      </c>
      <c r="J1107" s="152">
        <f t="shared" si="1834"/>
        <v>0</v>
      </c>
      <c r="K1107" s="152">
        <f t="shared" si="1834"/>
        <v>0</v>
      </c>
      <c r="L1107" s="32">
        <f t="shared" si="1834"/>
        <v>0</v>
      </c>
      <c r="M1107" s="32">
        <f t="shared" si="1834"/>
        <v>0</v>
      </c>
      <c r="N1107" s="32">
        <f t="shared" si="1834"/>
        <v>23171</v>
      </c>
      <c r="O1107" s="152">
        <f t="shared" si="1834"/>
        <v>0</v>
      </c>
      <c r="P1107" s="152">
        <f t="shared" si="1834"/>
        <v>0</v>
      </c>
      <c r="Q1107" s="152">
        <f t="shared" si="1834"/>
        <v>0</v>
      </c>
      <c r="R1107" s="32">
        <f t="shared" si="1834"/>
        <v>0</v>
      </c>
      <c r="S1107" s="32">
        <f t="shared" si="1834"/>
        <v>0</v>
      </c>
      <c r="T1107" s="32">
        <f t="shared" si="1834"/>
        <v>23171</v>
      </c>
      <c r="U1107" s="152">
        <f t="shared" si="1834"/>
        <v>0</v>
      </c>
      <c r="V1107" s="152">
        <f t="shared" ref="U1107:AL1108" si="1835">V1108</f>
        <v>0</v>
      </c>
      <c r="W1107" s="152">
        <f t="shared" si="1835"/>
        <v>0</v>
      </c>
      <c r="X1107" s="32">
        <f t="shared" si="1835"/>
        <v>0</v>
      </c>
      <c r="Y1107" s="32">
        <f t="shared" si="1835"/>
        <v>0</v>
      </c>
      <c r="Z1107" s="32">
        <f t="shared" si="1835"/>
        <v>23171</v>
      </c>
      <c r="AA1107" s="152">
        <f t="shared" si="1835"/>
        <v>0</v>
      </c>
      <c r="AB1107" s="152">
        <f t="shared" si="1835"/>
        <v>0</v>
      </c>
      <c r="AC1107" s="152">
        <f t="shared" si="1835"/>
        <v>0</v>
      </c>
      <c r="AD1107" s="32">
        <f t="shared" si="1835"/>
        <v>0</v>
      </c>
      <c r="AE1107" s="32">
        <f t="shared" si="1835"/>
        <v>0</v>
      </c>
      <c r="AF1107" s="32">
        <f t="shared" si="1835"/>
        <v>23171</v>
      </c>
      <c r="AG1107" s="32"/>
      <c r="AH1107" s="152">
        <f t="shared" si="1835"/>
        <v>0</v>
      </c>
      <c r="AI1107" s="152">
        <f t="shared" si="1835"/>
        <v>0</v>
      </c>
      <c r="AJ1107" s="152">
        <f t="shared" si="1835"/>
        <v>0</v>
      </c>
      <c r="AK1107" s="152">
        <f t="shared" si="1835"/>
        <v>0</v>
      </c>
      <c r="AL1107" s="32">
        <f t="shared" si="1835"/>
        <v>0</v>
      </c>
      <c r="AM1107" s="32">
        <f t="shared" ref="AH1107:AW1108" si="1836">AM1108</f>
        <v>0</v>
      </c>
      <c r="AN1107" s="32">
        <f t="shared" si="1836"/>
        <v>23171</v>
      </c>
      <c r="AO1107" s="32">
        <f t="shared" si="1836"/>
        <v>0</v>
      </c>
      <c r="AP1107" s="32">
        <f t="shared" si="1836"/>
        <v>0</v>
      </c>
      <c r="AQ1107" s="32">
        <f t="shared" si="1836"/>
        <v>0</v>
      </c>
      <c r="AR1107" s="32">
        <f t="shared" si="1836"/>
        <v>0</v>
      </c>
      <c r="AS1107" s="32">
        <f t="shared" si="1836"/>
        <v>0</v>
      </c>
      <c r="AT1107" s="32">
        <f t="shared" si="1836"/>
        <v>0</v>
      </c>
      <c r="AU1107" s="32">
        <f t="shared" si="1836"/>
        <v>0</v>
      </c>
      <c r="AV1107" s="32">
        <f t="shared" si="1836"/>
        <v>23171</v>
      </c>
      <c r="AW1107" s="32">
        <f t="shared" si="1836"/>
        <v>0</v>
      </c>
    </row>
    <row r="1108" spans="1:49" ht="49.5">
      <c r="A1108" s="40" t="s">
        <v>81</v>
      </c>
      <c r="B1108" s="56" t="s">
        <v>9</v>
      </c>
      <c r="C1108" s="56" t="s">
        <v>58</v>
      </c>
      <c r="D1108" s="56" t="s">
        <v>612</v>
      </c>
      <c r="E1108" s="56" t="s">
        <v>82</v>
      </c>
      <c r="F1108" s="32">
        <f t="shared" si="1834"/>
        <v>0</v>
      </c>
      <c r="G1108" s="32">
        <f t="shared" si="1834"/>
        <v>0</v>
      </c>
      <c r="H1108" s="32">
        <f t="shared" si="1834"/>
        <v>23171</v>
      </c>
      <c r="I1108" s="152">
        <f t="shared" si="1834"/>
        <v>0</v>
      </c>
      <c r="J1108" s="152">
        <f t="shared" si="1834"/>
        <v>0</v>
      </c>
      <c r="K1108" s="152">
        <f t="shared" si="1834"/>
        <v>0</v>
      </c>
      <c r="L1108" s="32">
        <f t="shared" si="1834"/>
        <v>0</v>
      </c>
      <c r="M1108" s="32">
        <f t="shared" si="1834"/>
        <v>0</v>
      </c>
      <c r="N1108" s="32">
        <f t="shared" si="1834"/>
        <v>23171</v>
      </c>
      <c r="O1108" s="152">
        <f t="shared" si="1834"/>
        <v>0</v>
      </c>
      <c r="P1108" s="152">
        <f t="shared" si="1834"/>
        <v>0</v>
      </c>
      <c r="Q1108" s="152">
        <f t="shared" si="1834"/>
        <v>0</v>
      </c>
      <c r="R1108" s="32">
        <f t="shared" si="1834"/>
        <v>0</v>
      </c>
      <c r="S1108" s="32">
        <f t="shared" si="1834"/>
        <v>0</v>
      </c>
      <c r="T1108" s="32">
        <f t="shared" si="1834"/>
        <v>23171</v>
      </c>
      <c r="U1108" s="152">
        <f t="shared" si="1835"/>
        <v>0</v>
      </c>
      <c r="V1108" s="152">
        <f t="shared" si="1835"/>
        <v>0</v>
      </c>
      <c r="W1108" s="152">
        <f t="shared" si="1835"/>
        <v>0</v>
      </c>
      <c r="X1108" s="32">
        <f t="shared" si="1835"/>
        <v>0</v>
      </c>
      <c r="Y1108" s="32">
        <f t="shared" si="1835"/>
        <v>0</v>
      </c>
      <c r="Z1108" s="32">
        <f t="shared" si="1835"/>
        <v>23171</v>
      </c>
      <c r="AA1108" s="152">
        <f t="shared" si="1835"/>
        <v>0</v>
      </c>
      <c r="AB1108" s="152">
        <f t="shared" si="1835"/>
        <v>0</v>
      </c>
      <c r="AC1108" s="152">
        <f t="shared" si="1835"/>
        <v>0</v>
      </c>
      <c r="AD1108" s="32">
        <f t="shared" si="1835"/>
        <v>0</v>
      </c>
      <c r="AE1108" s="32">
        <f t="shared" si="1835"/>
        <v>0</v>
      </c>
      <c r="AF1108" s="32">
        <f t="shared" si="1835"/>
        <v>23171</v>
      </c>
      <c r="AG1108" s="32"/>
      <c r="AH1108" s="152">
        <f t="shared" si="1836"/>
        <v>0</v>
      </c>
      <c r="AI1108" s="152">
        <f t="shared" si="1836"/>
        <v>0</v>
      </c>
      <c r="AJ1108" s="152">
        <f t="shared" si="1836"/>
        <v>0</v>
      </c>
      <c r="AK1108" s="152">
        <f t="shared" si="1836"/>
        <v>0</v>
      </c>
      <c r="AL1108" s="32">
        <f t="shared" si="1836"/>
        <v>0</v>
      </c>
      <c r="AM1108" s="32">
        <f t="shared" si="1836"/>
        <v>0</v>
      </c>
      <c r="AN1108" s="32">
        <f t="shared" si="1836"/>
        <v>23171</v>
      </c>
      <c r="AO1108" s="32">
        <f t="shared" si="1836"/>
        <v>0</v>
      </c>
      <c r="AP1108" s="32">
        <f t="shared" si="1836"/>
        <v>0</v>
      </c>
      <c r="AQ1108" s="32">
        <f t="shared" si="1836"/>
        <v>0</v>
      </c>
      <c r="AR1108" s="32">
        <f t="shared" si="1836"/>
        <v>0</v>
      </c>
      <c r="AS1108" s="32">
        <f t="shared" si="1836"/>
        <v>0</v>
      </c>
      <c r="AT1108" s="32">
        <f t="shared" si="1836"/>
        <v>0</v>
      </c>
      <c r="AU1108" s="32">
        <f t="shared" si="1836"/>
        <v>0</v>
      </c>
      <c r="AV1108" s="32">
        <f t="shared" si="1836"/>
        <v>23171</v>
      </c>
      <c r="AW1108" s="32">
        <f t="shared" si="1836"/>
        <v>0</v>
      </c>
    </row>
    <row r="1109" spans="1:49" ht="18" customHeight="1">
      <c r="A1109" s="29" t="s">
        <v>179</v>
      </c>
      <c r="B1109" s="56" t="s">
        <v>9</v>
      </c>
      <c r="C1109" s="56" t="s">
        <v>58</v>
      </c>
      <c r="D1109" s="56" t="s">
        <v>612</v>
      </c>
      <c r="E1109" s="56" t="s">
        <v>178</v>
      </c>
      <c r="F1109" s="32"/>
      <c r="G1109" s="32"/>
      <c r="H1109" s="32">
        <v>23171</v>
      </c>
      <c r="I1109" s="152"/>
      <c r="J1109" s="152"/>
      <c r="K1109" s="152"/>
      <c r="L1109" s="32">
        <f>F1109+I1109+J1109</f>
        <v>0</v>
      </c>
      <c r="M1109" s="32">
        <f>G1109+J1109</f>
        <v>0</v>
      </c>
      <c r="N1109" s="32">
        <f>H1109+K1109</f>
        <v>23171</v>
      </c>
      <c r="O1109" s="152"/>
      <c r="P1109" s="152"/>
      <c r="Q1109" s="152"/>
      <c r="R1109" s="32">
        <f>L1109+O1109+P1109</f>
        <v>0</v>
      </c>
      <c r="S1109" s="32">
        <f>M1109+P1109</f>
        <v>0</v>
      </c>
      <c r="T1109" s="32">
        <f>N1109+Q1109</f>
        <v>23171</v>
      </c>
      <c r="U1109" s="152"/>
      <c r="V1109" s="152"/>
      <c r="W1109" s="152"/>
      <c r="X1109" s="32">
        <f>R1109+U1109+V1109</f>
        <v>0</v>
      </c>
      <c r="Y1109" s="32">
        <f>S1109+V1109</f>
        <v>0</v>
      </c>
      <c r="Z1109" s="32">
        <f>T1109+W1109</f>
        <v>23171</v>
      </c>
      <c r="AA1109" s="152"/>
      <c r="AB1109" s="152"/>
      <c r="AC1109" s="152"/>
      <c r="AD1109" s="32">
        <f>X1109+AA1109+AB1109</f>
        <v>0</v>
      </c>
      <c r="AE1109" s="32">
        <f>Y1109+AB1109</f>
        <v>0</v>
      </c>
      <c r="AF1109" s="32">
        <f>Z1109+AC1109</f>
        <v>23171</v>
      </c>
      <c r="AG1109" s="32"/>
      <c r="AH1109" s="152"/>
      <c r="AI1109" s="152"/>
      <c r="AJ1109" s="152"/>
      <c r="AK1109" s="152"/>
      <c r="AL1109" s="32">
        <f>AD1109+AH1109+AI1109</f>
        <v>0</v>
      </c>
      <c r="AM1109" s="32">
        <f>AE1109+AI1109</f>
        <v>0</v>
      </c>
      <c r="AN1109" s="32">
        <f>AF1109+AJ1109</f>
        <v>23171</v>
      </c>
      <c r="AO1109" s="32">
        <f>AH1109+AK1109</f>
        <v>0</v>
      </c>
      <c r="AP1109" s="32"/>
      <c r="AQ1109" s="32"/>
      <c r="AR1109" s="32"/>
      <c r="AS1109" s="32"/>
      <c r="AT1109" s="32">
        <f>AL1109+AP1109+AQ1109</f>
        <v>0</v>
      </c>
      <c r="AU1109" s="32">
        <f>AM1109+AQ1109</f>
        <v>0</v>
      </c>
      <c r="AV1109" s="32">
        <f>AN1109+AR1109</f>
        <v>23171</v>
      </c>
      <c r="AW1109" s="32">
        <f>AP1109+AS1109</f>
        <v>0</v>
      </c>
    </row>
    <row r="1110" spans="1:49" ht="25.5" customHeight="1">
      <c r="A1110" s="42" t="s">
        <v>86</v>
      </c>
      <c r="B1110" s="56" t="s">
        <v>9</v>
      </c>
      <c r="C1110" s="56" t="s">
        <v>58</v>
      </c>
      <c r="D1110" s="56" t="s">
        <v>438</v>
      </c>
      <c r="E1110" s="56"/>
      <c r="F1110" s="32">
        <f t="shared" ref="F1110:U1111" si="1837">F1111</f>
        <v>0</v>
      </c>
      <c r="G1110" s="32">
        <f t="shared" si="1837"/>
        <v>0</v>
      </c>
      <c r="H1110" s="32">
        <f t="shared" si="1837"/>
        <v>2412</v>
      </c>
      <c r="I1110" s="152">
        <f t="shared" si="1837"/>
        <v>0</v>
      </c>
      <c r="J1110" s="152">
        <f t="shared" si="1837"/>
        <v>0</v>
      </c>
      <c r="K1110" s="152">
        <f t="shared" si="1837"/>
        <v>0</v>
      </c>
      <c r="L1110" s="32">
        <f t="shared" si="1837"/>
        <v>0</v>
      </c>
      <c r="M1110" s="32">
        <f t="shared" si="1837"/>
        <v>0</v>
      </c>
      <c r="N1110" s="32">
        <f t="shared" si="1837"/>
        <v>2412</v>
      </c>
      <c r="O1110" s="152">
        <f t="shared" si="1837"/>
        <v>0</v>
      </c>
      <c r="P1110" s="152">
        <f t="shared" si="1837"/>
        <v>0</v>
      </c>
      <c r="Q1110" s="152">
        <f t="shared" si="1837"/>
        <v>0</v>
      </c>
      <c r="R1110" s="32">
        <f t="shared" si="1837"/>
        <v>0</v>
      </c>
      <c r="S1110" s="32">
        <f t="shared" si="1837"/>
        <v>0</v>
      </c>
      <c r="T1110" s="32">
        <f t="shared" si="1837"/>
        <v>2412</v>
      </c>
      <c r="U1110" s="152">
        <f t="shared" si="1837"/>
        <v>0</v>
      </c>
      <c r="V1110" s="152">
        <f t="shared" ref="U1110:AL1111" si="1838">V1111</f>
        <v>0</v>
      </c>
      <c r="W1110" s="152">
        <f t="shared" si="1838"/>
        <v>0</v>
      </c>
      <c r="X1110" s="32">
        <f t="shared" si="1838"/>
        <v>0</v>
      </c>
      <c r="Y1110" s="32">
        <f t="shared" si="1838"/>
        <v>0</v>
      </c>
      <c r="Z1110" s="32">
        <f t="shared" si="1838"/>
        <v>2412</v>
      </c>
      <c r="AA1110" s="152">
        <f t="shared" si="1838"/>
        <v>0</v>
      </c>
      <c r="AB1110" s="152">
        <f t="shared" si="1838"/>
        <v>0</v>
      </c>
      <c r="AC1110" s="152">
        <f t="shared" si="1838"/>
        <v>0</v>
      </c>
      <c r="AD1110" s="32">
        <f t="shared" si="1838"/>
        <v>0</v>
      </c>
      <c r="AE1110" s="32">
        <f t="shared" si="1838"/>
        <v>0</v>
      </c>
      <c r="AF1110" s="32">
        <f t="shared" si="1838"/>
        <v>2412</v>
      </c>
      <c r="AG1110" s="32"/>
      <c r="AH1110" s="152">
        <f t="shared" si="1838"/>
        <v>0</v>
      </c>
      <c r="AI1110" s="152">
        <f t="shared" si="1838"/>
        <v>0</v>
      </c>
      <c r="AJ1110" s="152">
        <f t="shared" si="1838"/>
        <v>0</v>
      </c>
      <c r="AK1110" s="152">
        <f t="shared" si="1838"/>
        <v>0</v>
      </c>
      <c r="AL1110" s="32">
        <f t="shared" si="1838"/>
        <v>0</v>
      </c>
      <c r="AM1110" s="32">
        <f t="shared" ref="AH1110:AW1111" si="1839">AM1111</f>
        <v>0</v>
      </c>
      <c r="AN1110" s="32">
        <f t="shared" si="1839"/>
        <v>2412</v>
      </c>
      <c r="AO1110" s="32">
        <f t="shared" si="1839"/>
        <v>0</v>
      </c>
      <c r="AP1110" s="32">
        <f t="shared" si="1839"/>
        <v>0</v>
      </c>
      <c r="AQ1110" s="32">
        <f t="shared" si="1839"/>
        <v>0</v>
      </c>
      <c r="AR1110" s="32">
        <f t="shared" si="1839"/>
        <v>0</v>
      </c>
      <c r="AS1110" s="32">
        <f t="shared" si="1839"/>
        <v>0</v>
      </c>
      <c r="AT1110" s="32">
        <f t="shared" si="1839"/>
        <v>0</v>
      </c>
      <c r="AU1110" s="32">
        <f t="shared" si="1839"/>
        <v>0</v>
      </c>
      <c r="AV1110" s="32">
        <f t="shared" si="1839"/>
        <v>2412</v>
      </c>
      <c r="AW1110" s="32">
        <f t="shared" si="1839"/>
        <v>0</v>
      </c>
    </row>
    <row r="1111" spans="1:49" ht="49.5">
      <c r="A1111" s="42" t="s">
        <v>81</v>
      </c>
      <c r="B1111" s="56" t="s">
        <v>9</v>
      </c>
      <c r="C1111" s="56" t="s">
        <v>58</v>
      </c>
      <c r="D1111" s="56" t="s">
        <v>438</v>
      </c>
      <c r="E1111" s="56" t="s">
        <v>82</v>
      </c>
      <c r="F1111" s="32">
        <f t="shared" si="1837"/>
        <v>0</v>
      </c>
      <c r="G1111" s="32">
        <f t="shared" si="1837"/>
        <v>0</v>
      </c>
      <c r="H1111" s="32">
        <f t="shared" si="1837"/>
        <v>2412</v>
      </c>
      <c r="I1111" s="152">
        <f t="shared" si="1837"/>
        <v>0</v>
      </c>
      <c r="J1111" s="152">
        <f t="shared" si="1837"/>
        <v>0</v>
      </c>
      <c r="K1111" s="152">
        <f t="shared" si="1837"/>
        <v>0</v>
      </c>
      <c r="L1111" s="32">
        <f t="shared" si="1837"/>
        <v>0</v>
      </c>
      <c r="M1111" s="32">
        <f t="shared" si="1837"/>
        <v>0</v>
      </c>
      <c r="N1111" s="32">
        <f t="shared" si="1837"/>
        <v>2412</v>
      </c>
      <c r="O1111" s="152">
        <f t="shared" si="1837"/>
        <v>0</v>
      </c>
      <c r="P1111" s="152">
        <f t="shared" si="1837"/>
        <v>0</v>
      </c>
      <c r="Q1111" s="152">
        <f t="shared" si="1837"/>
        <v>0</v>
      </c>
      <c r="R1111" s="32">
        <f t="shared" si="1837"/>
        <v>0</v>
      </c>
      <c r="S1111" s="32">
        <f t="shared" si="1837"/>
        <v>0</v>
      </c>
      <c r="T1111" s="32">
        <f t="shared" si="1837"/>
        <v>2412</v>
      </c>
      <c r="U1111" s="152">
        <f t="shared" si="1838"/>
        <v>0</v>
      </c>
      <c r="V1111" s="152">
        <f t="shared" si="1838"/>
        <v>0</v>
      </c>
      <c r="W1111" s="152">
        <f t="shared" si="1838"/>
        <v>0</v>
      </c>
      <c r="X1111" s="32">
        <f t="shared" si="1838"/>
        <v>0</v>
      </c>
      <c r="Y1111" s="32">
        <f t="shared" si="1838"/>
        <v>0</v>
      </c>
      <c r="Z1111" s="32">
        <f t="shared" si="1838"/>
        <v>2412</v>
      </c>
      <c r="AA1111" s="152">
        <f t="shared" si="1838"/>
        <v>0</v>
      </c>
      <c r="AB1111" s="152">
        <f t="shared" si="1838"/>
        <v>0</v>
      </c>
      <c r="AC1111" s="152">
        <f t="shared" si="1838"/>
        <v>0</v>
      </c>
      <c r="AD1111" s="32">
        <f t="shared" si="1838"/>
        <v>0</v>
      </c>
      <c r="AE1111" s="32">
        <f t="shared" si="1838"/>
        <v>0</v>
      </c>
      <c r="AF1111" s="32">
        <f t="shared" si="1838"/>
        <v>2412</v>
      </c>
      <c r="AG1111" s="32"/>
      <c r="AH1111" s="152">
        <f t="shared" si="1839"/>
        <v>0</v>
      </c>
      <c r="AI1111" s="152">
        <f t="shared" si="1839"/>
        <v>0</v>
      </c>
      <c r="AJ1111" s="152">
        <f t="shared" si="1839"/>
        <v>0</v>
      </c>
      <c r="AK1111" s="152">
        <f t="shared" si="1839"/>
        <v>0</v>
      </c>
      <c r="AL1111" s="32">
        <f t="shared" si="1839"/>
        <v>0</v>
      </c>
      <c r="AM1111" s="32">
        <f t="shared" si="1839"/>
        <v>0</v>
      </c>
      <c r="AN1111" s="32">
        <f t="shared" si="1839"/>
        <v>2412</v>
      </c>
      <c r="AO1111" s="32">
        <f t="shared" si="1839"/>
        <v>0</v>
      </c>
      <c r="AP1111" s="32">
        <f t="shared" si="1839"/>
        <v>0</v>
      </c>
      <c r="AQ1111" s="32">
        <f t="shared" si="1839"/>
        <v>0</v>
      </c>
      <c r="AR1111" s="32">
        <f t="shared" si="1839"/>
        <v>0</v>
      </c>
      <c r="AS1111" s="32">
        <f t="shared" si="1839"/>
        <v>0</v>
      </c>
      <c r="AT1111" s="32">
        <f t="shared" si="1839"/>
        <v>0</v>
      </c>
      <c r="AU1111" s="32">
        <f t="shared" si="1839"/>
        <v>0</v>
      </c>
      <c r="AV1111" s="32">
        <f t="shared" si="1839"/>
        <v>2412</v>
      </c>
      <c r="AW1111" s="32">
        <f t="shared" si="1839"/>
        <v>0</v>
      </c>
    </row>
    <row r="1112" spans="1:49" ht="16.5">
      <c r="A1112" s="79" t="s">
        <v>179</v>
      </c>
      <c r="B1112" s="56" t="s">
        <v>9</v>
      </c>
      <c r="C1112" s="56" t="s">
        <v>58</v>
      </c>
      <c r="D1112" s="56" t="s">
        <v>438</v>
      </c>
      <c r="E1112" s="56" t="s">
        <v>178</v>
      </c>
      <c r="F1112" s="32"/>
      <c r="G1112" s="32"/>
      <c r="H1112" s="32">
        <v>2412</v>
      </c>
      <c r="I1112" s="152"/>
      <c r="J1112" s="152"/>
      <c r="K1112" s="152"/>
      <c r="L1112" s="32">
        <f>F1112+I1112+J1112</f>
        <v>0</v>
      </c>
      <c r="M1112" s="32">
        <f>G1112+J1112</f>
        <v>0</v>
      </c>
      <c r="N1112" s="32">
        <f>H1112+K1112</f>
        <v>2412</v>
      </c>
      <c r="O1112" s="152"/>
      <c r="P1112" s="152"/>
      <c r="Q1112" s="152"/>
      <c r="R1112" s="32">
        <f>L1112+O1112+P1112</f>
        <v>0</v>
      </c>
      <c r="S1112" s="32">
        <f>M1112+P1112</f>
        <v>0</v>
      </c>
      <c r="T1112" s="32">
        <f>N1112+Q1112</f>
        <v>2412</v>
      </c>
      <c r="U1112" s="152"/>
      <c r="V1112" s="152"/>
      <c r="W1112" s="152"/>
      <c r="X1112" s="32">
        <f>R1112+U1112+V1112</f>
        <v>0</v>
      </c>
      <c r="Y1112" s="32">
        <f>S1112+V1112</f>
        <v>0</v>
      </c>
      <c r="Z1112" s="32">
        <f>T1112+W1112</f>
        <v>2412</v>
      </c>
      <c r="AA1112" s="152"/>
      <c r="AB1112" s="152"/>
      <c r="AC1112" s="152"/>
      <c r="AD1112" s="32">
        <f>X1112+AA1112+AB1112</f>
        <v>0</v>
      </c>
      <c r="AE1112" s="32">
        <f>Y1112+AB1112</f>
        <v>0</v>
      </c>
      <c r="AF1112" s="32">
        <f>Z1112+AC1112</f>
        <v>2412</v>
      </c>
      <c r="AG1112" s="32"/>
      <c r="AH1112" s="152"/>
      <c r="AI1112" s="152"/>
      <c r="AJ1112" s="152"/>
      <c r="AK1112" s="152"/>
      <c r="AL1112" s="32">
        <f>AD1112+AH1112+AI1112</f>
        <v>0</v>
      </c>
      <c r="AM1112" s="32">
        <f>AE1112+AI1112</f>
        <v>0</v>
      </c>
      <c r="AN1112" s="32">
        <f>AF1112+AJ1112</f>
        <v>2412</v>
      </c>
      <c r="AO1112" s="32">
        <f>AH1112+AK1112</f>
        <v>0</v>
      </c>
      <c r="AP1112" s="32"/>
      <c r="AQ1112" s="32"/>
      <c r="AR1112" s="32"/>
      <c r="AS1112" s="32"/>
      <c r="AT1112" s="32">
        <f>AL1112+AP1112+AQ1112</f>
        <v>0</v>
      </c>
      <c r="AU1112" s="32">
        <f>AM1112+AQ1112</f>
        <v>0</v>
      </c>
      <c r="AV1112" s="32">
        <f>AN1112+AR1112</f>
        <v>2412</v>
      </c>
      <c r="AW1112" s="32">
        <f>AP1112+AS1112</f>
        <v>0</v>
      </c>
    </row>
    <row r="1113" spans="1:49" ht="33">
      <c r="A1113" s="29" t="s">
        <v>198</v>
      </c>
      <c r="B1113" s="30" t="s">
        <v>9</v>
      </c>
      <c r="C1113" s="30" t="s">
        <v>58</v>
      </c>
      <c r="D1113" s="31" t="s">
        <v>479</v>
      </c>
      <c r="E1113" s="30"/>
      <c r="F1113" s="32">
        <f t="shared" ref="F1113:U1114" si="1840">F1114</f>
        <v>0</v>
      </c>
      <c r="G1113" s="32">
        <f t="shared" si="1840"/>
        <v>0</v>
      </c>
      <c r="H1113" s="32">
        <f t="shared" si="1840"/>
        <v>113</v>
      </c>
      <c r="I1113" s="152">
        <f t="shared" si="1840"/>
        <v>0</v>
      </c>
      <c r="J1113" s="152">
        <f t="shared" si="1840"/>
        <v>0</v>
      </c>
      <c r="K1113" s="152">
        <f t="shared" si="1840"/>
        <v>0</v>
      </c>
      <c r="L1113" s="32">
        <f t="shared" si="1840"/>
        <v>0</v>
      </c>
      <c r="M1113" s="32">
        <f t="shared" si="1840"/>
        <v>0</v>
      </c>
      <c r="N1113" s="32">
        <f t="shared" si="1840"/>
        <v>113</v>
      </c>
      <c r="O1113" s="152">
        <f t="shared" si="1840"/>
        <v>0</v>
      </c>
      <c r="P1113" s="152">
        <f t="shared" si="1840"/>
        <v>0</v>
      </c>
      <c r="Q1113" s="152">
        <f t="shared" si="1840"/>
        <v>0</v>
      </c>
      <c r="R1113" s="32">
        <f t="shared" si="1840"/>
        <v>0</v>
      </c>
      <c r="S1113" s="32">
        <f t="shared" si="1840"/>
        <v>0</v>
      </c>
      <c r="T1113" s="32">
        <f t="shared" si="1840"/>
        <v>113</v>
      </c>
      <c r="U1113" s="152">
        <f t="shared" si="1840"/>
        <v>0</v>
      </c>
      <c r="V1113" s="152">
        <f t="shared" ref="U1113:AL1114" si="1841">V1114</f>
        <v>0</v>
      </c>
      <c r="W1113" s="152">
        <f t="shared" si="1841"/>
        <v>0</v>
      </c>
      <c r="X1113" s="32">
        <f t="shared" si="1841"/>
        <v>0</v>
      </c>
      <c r="Y1113" s="32">
        <f t="shared" si="1841"/>
        <v>0</v>
      </c>
      <c r="Z1113" s="32">
        <f t="shared" si="1841"/>
        <v>113</v>
      </c>
      <c r="AA1113" s="152">
        <f t="shared" si="1841"/>
        <v>0</v>
      </c>
      <c r="AB1113" s="152">
        <f t="shared" si="1841"/>
        <v>0</v>
      </c>
      <c r="AC1113" s="152">
        <f t="shared" si="1841"/>
        <v>0</v>
      </c>
      <c r="AD1113" s="32">
        <f t="shared" si="1841"/>
        <v>0</v>
      </c>
      <c r="AE1113" s="32">
        <f t="shared" si="1841"/>
        <v>0</v>
      </c>
      <c r="AF1113" s="32">
        <f t="shared" si="1841"/>
        <v>113</v>
      </c>
      <c r="AG1113" s="32"/>
      <c r="AH1113" s="152">
        <f t="shared" si="1841"/>
        <v>0</v>
      </c>
      <c r="AI1113" s="152">
        <f t="shared" si="1841"/>
        <v>0</v>
      </c>
      <c r="AJ1113" s="152">
        <f t="shared" si="1841"/>
        <v>0</v>
      </c>
      <c r="AK1113" s="152">
        <f t="shared" si="1841"/>
        <v>0</v>
      </c>
      <c r="AL1113" s="32">
        <f t="shared" si="1841"/>
        <v>0</v>
      </c>
      <c r="AM1113" s="32">
        <f t="shared" ref="AH1113:AW1114" si="1842">AM1114</f>
        <v>0</v>
      </c>
      <c r="AN1113" s="32">
        <f t="shared" si="1842"/>
        <v>113</v>
      </c>
      <c r="AO1113" s="32">
        <f t="shared" si="1842"/>
        <v>0</v>
      </c>
      <c r="AP1113" s="32">
        <f t="shared" si="1842"/>
        <v>0</v>
      </c>
      <c r="AQ1113" s="32">
        <f t="shared" si="1842"/>
        <v>0</v>
      </c>
      <c r="AR1113" s="32">
        <f t="shared" si="1842"/>
        <v>0</v>
      </c>
      <c r="AS1113" s="32">
        <f t="shared" si="1842"/>
        <v>0</v>
      </c>
      <c r="AT1113" s="32">
        <f t="shared" si="1842"/>
        <v>0</v>
      </c>
      <c r="AU1113" s="32">
        <f t="shared" si="1842"/>
        <v>0</v>
      </c>
      <c r="AV1113" s="32">
        <f t="shared" si="1842"/>
        <v>113</v>
      </c>
      <c r="AW1113" s="32">
        <f t="shared" si="1842"/>
        <v>0</v>
      </c>
    </row>
    <row r="1114" spans="1:49" ht="33">
      <c r="A1114" s="81" t="s">
        <v>418</v>
      </c>
      <c r="B1114" s="30" t="s">
        <v>9</v>
      </c>
      <c r="C1114" s="30" t="s">
        <v>58</v>
      </c>
      <c r="D1114" s="31" t="s">
        <v>479</v>
      </c>
      <c r="E1114" s="30" t="s">
        <v>78</v>
      </c>
      <c r="F1114" s="32">
        <f t="shared" si="1840"/>
        <v>0</v>
      </c>
      <c r="G1114" s="32">
        <f t="shared" si="1840"/>
        <v>0</v>
      </c>
      <c r="H1114" s="32">
        <f t="shared" si="1840"/>
        <v>113</v>
      </c>
      <c r="I1114" s="152">
        <f t="shared" si="1840"/>
        <v>0</v>
      </c>
      <c r="J1114" s="152">
        <f t="shared" si="1840"/>
        <v>0</v>
      </c>
      <c r="K1114" s="152">
        <f t="shared" si="1840"/>
        <v>0</v>
      </c>
      <c r="L1114" s="32">
        <f t="shared" si="1840"/>
        <v>0</v>
      </c>
      <c r="M1114" s="32">
        <f t="shared" si="1840"/>
        <v>0</v>
      </c>
      <c r="N1114" s="32">
        <f t="shared" si="1840"/>
        <v>113</v>
      </c>
      <c r="O1114" s="152">
        <f t="shared" si="1840"/>
        <v>0</v>
      </c>
      <c r="P1114" s="152">
        <f t="shared" si="1840"/>
        <v>0</v>
      </c>
      <c r="Q1114" s="152">
        <f t="shared" si="1840"/>
        <v>0</v>
      </c>
      <c r="R1114" s="32">
        <f t="shared" si="1840"/>
        <v>0</v>
      </c>
      <c r="S1114" s="32">
        <f t="shared" si="1840"/>
        <v>0</v>
      </c>
      <c r="T1114" s="32">
        <f t="shared" si="1840"/>
        <v>113</v>
      </c>
      <c r="U1114" s="152">
        <f t="shared" si="1841"/>
        <v>0</v>
      </c>
      <c r="V1114" s="152">
        <f t="shared" si="1841"/>
        <v>0</v>
      </c>
      <c r="W1114" s="152">
        <f t="shared" si="1841"/>
        <v>0</v>
      </c>
      <c r="X1114" s="32">
        <f t="shared" si="1841"/>
        <v>0</v>
      </c>
      <c r="Y1114" s="32">
        <f t="shared" si="1841"/>
        <v>0</v>
      </c>
      <c r="Z1114" s="32">
        <f t="shared" si="1841"/>
        <v>113</v>
      </c>
      <c r="AA1114" s="152">
        <f t="shared" si="1841"/>
        <v>0</v>
      </c>
      <c r="AB1114" s="152">
        <f t="shared" si="1841"/>
        <v>0</v>
      </c>
      <c r="AC1114" s="152">
        <f t="shared" si="1841"/>
        <v>0</v>
      </c>
      <c r="AD1114" s="32">
        <f t="shared" si="1841"/>
        <v>0</v>
      </c>
      <c r="AE1114" s="32">
        <f t="shared" si="1841"/>
        <v>0</v>
      </c>
      <c r="AF1114" s="32">
        <f t="shared" si="1841"/>
        <v>113</v>
      </c>
      <c r="AG1114" s="32"/>
      <c r="AH1114" s="152">
        <f t="shared" si="1842"/>
        <v>0</v>
      </c>
      <c r="AI1114" s="152">
        <f t="shared" si="1842"/>
        <v>0</v>
      </c>
      <c r="AJ1114" s="152">
        <f t="shared" si="1842"/>
        <v>0</v>
      </c>
      <c r="AK1114" s="152">
        <f t="shared" si="1842"/>
        <v>0</v>
      </c>
      <c r="AL1114" s="32">
        <f t="shared" si="1842"/>
        <v>0</v>
      </c>
      <c r="AM1114" s="32">
        <f t="shared" si="1842"/>
        <v>0</v>
      </c>
      <c r="AN1114" s="32">
        <f t="shared" si="1842"/>
        <v>113</v>
      </c>
      <c r="AO1114" s="32">
        <f t="shared" si="1842"/>
        <v>0</v>
      </c>
      <c r="AP1114" s="32">
        <f t="shared" si="1842"/>
        <v>0</v>
      </c>
      <c r="AQ1114" s="32">
        <f t="shared" si="1842"/>
        <v>0</v>
      </c>
      <c r="AR1114" s="32">
        <f t="shared" si="1842"/>
        <v>0</v>
      </c>
      <c r="AS1114" s="32">
        <f t="shared" si="1842"/>
        <v>0</v>
      </c>
      <c r="AT1114" s="32">
        <f t="shared" si="1842"/>
        <v>0</v>
      </c>
      <c r="AU1114" s="32">
        <f t="shared" si="1842"/>
        <v>0</v>
      </c>
      <c r="AV1114" s="32">
        <f t="shared" si="1842"/>
        <v>113</v>
      </c>
      <c r="AW1114" s="32">
        <f t="shared" si="1842"/>
        <v>0</v>
      </c>
    </row>
    <row r="1115" spans="1:49" ht="49.5">
      <c r="A1115" s="40" t="s">
        <v>171</v>
      </c>
      <c r="B1115" s="30" t="s">
        <v>9</v>
      </c>
      <c r="C1115" s="30" t="s">
        <v>58</v>
      </c>
      <c r="D1115" s="31" t="s">
        <v>479</v>
      </c>
      <c r="E1115" s="30" t="s">
        <v>170</v>
      </c>
      <c r="F1115" s="32"/>
      <c r="G1115" s="32"/>
      <c r="H1115" s="32">
        <v>113</v>
      </c>
      <c r="I1115" s="152"/>
      <c r="J1115" s="152"/>
      <c r="K1115" s="152"/>
      <c r="L1115" s="32">
        <f>F1115+I1115+J1115</f>
        <v>0</v>
      </c>
      <c r="M1115" s="32">
        <f>G1115+J1115</f>
        <v>0</v>
      </c>
      <c r="N1115" s="32">
        <f>H1115+K1115</f>
        <v>113</v>
      </c>
      <c r="O1115" s="152"/>
      <c r="P1115" s="152"/>
      <c r="Q1115" s="152"/>
      <c r="R1115" s="32">
        <f>L1115+O1115+P1115</f>
        <v>0</v>
      </c>
      <c r="S1115" s="32">
        <f>M1115+P1115</f>
        <v>0</v>
      </c>
      <c r="T1115" s="32">
        <f>N1115+Q1115</f>
        <v>113</v>
      </c>
      <c r="U1115" s="152"/>
      <c r="V1115" s="152"/>
      <c r="W1115" s="152"/>
      <c r="X1115" s="32">
        <f>R1115+U1115+V1115</f>
        <v>0</v>
      </c>
      <c r="Y1115" s="32">
        <f>S1115+V1115</f>
        <v>0</v>
      </c>
      <c r="Z1115" s="32">
        <f>T1115+W1115</f>
        <v>113</v>
      </c>
      <c r="AA1115" s="152"/>
      <c r="AB1115" s="152"/>
      <c r="AC1115" s="152"/>
      <c r="AD1115" s="32">
        <f>X1115+AA1115+AB1115</f>
        <v>0</v>
      </c>
      <c r="AE1115" s="32">
        <f>Y1115+AB1115</f>
        <v>0</v>
      </c>
      <c r="AF1115" s="32">
        <f>Z1115+AC1115</f>
        <v>113</v>
      </c>
      <c r="AG1115" s="32"/>
      <c r="AH1115" s="152"/>
      <c r="AI1115" s="152"/>
      <c r="AJ1115" s="152"/>
      <c r="AK1115" s="152"/>
      <c r="AL1115" s="32">
        <f>AD1115+AH1115+AI1115</f>
        <v>0</v>
      </c>
      <c r="AM1115" s="32">
        <f>AE1115+AI1115</f>
        <v>0</v>
      </c>
      <c r="AN1115" s="32">
        <f>AF1115+AJ1115</f>
        <v>113</v>
      </c>
      <c r="AO1115" s="32">
        <f>AH1115+AK1115</f>
        <v>0</v>
      </c>
      <c r="AP1115" s="32"/>
      <c r="AQ1115" s="32"/>
      <c r="AR1115" s="32"/>
      <c r="AS1115" s="32"/>
      <c r="AT1115" s="32">
        <f>AL1115+AP1115+AQ1115</f>
        <v>0</v>
      </c>
      <c r="AU1115" s="32">
        <f>AM1115+AQ1115</f>
        <v>0</v>
      </c>
      <c r="AV1115" s="32">
        <f>AN1115+AR1115</f>
        <v>113</v>
      </c>
      <c r="AW1115" s="32">
        <f>AP1115+AS1115</f>
        <v>0</v>
      </c>
    </row>
    <row r="1116" spans="1:49" ht="33">
      <c r="A1116" s="40" t="s">
        <v>139</v>
      </c>
      <c r="B1116" s="30" t="s">
        <v>9</v>
      </c>
      <c r="C1116" s="30" t="s">
        <v>58</v>
      </c>
      <c r="D1116" s="31" t="s">
        <v>585</v>
      </c>
      <c r="E1116" s="30"/>
      <c r="F1116" s="32">
        <f>F1117+F1119</f>
        <v>0</v>
      </c>
      <c r="G1116" s="32">
        <f t="shared" ref="G1116:I1116" si="1843">G1117+G1119</f>
        <v>0</v>
      </c>
      <c r="H1116" s="32">
        <f t="shared" si="1843"/>
        <v>7237</v>
      </c>
      <c r="I1116" s="152">
        <f t="shared" si="1843"/>
        <v>0</v>
      </c>
      <c r="J1116" s="152">
        <f t="shared" ref="J1116:O1116" si="1844">J1117+J1119</f>
        <v>0</v>
      </c>
      <c r="K1116" s="152">
        <f t="shared" si="1844"/>
        <v>0</v>
      </c>
      <c r="L1116" s="32">
        <f t="shared" si="1844"/>
        <v>0</v>
      </c>
      <c r="M1116" s="32">
        <f t="shared" si="1844"/>
        <v>0</v>
      </c>
      <c r="N1116" s="32">
        <f t="shared" si="1844"/>
        <v>7237</v>
      </c>
      <c r="O1116" s="152">
        <f t="shared" si="1844"/>
        <v>0</v>
      </c>
      <c r="P1116" s="152">
        <f t="shared" ref="P1116:U1116" si="1845">P1117+P1119</f>
        <v>0</v>
      </c>
      <c r="Q1116" s="152">
        <f t="shared" si="1845"/>
        <v>0</v>
      </c>
      <c r="R1116" s="32">
        <f t="shared" si="1845"/>
        <v>0</v>
      </c>
      <c r="S1116" s="32">
        <f t="shared" si="1845"/>
        <v>0</v>
      </c>
      <c r="T1116" s="32">
        <f t="shared" si="1845"/>
        <v>7237</v>
      </c>
      <c r="U1116" s="152">
        <f t="shared" si="1845"/>
        <v>0</v>
      </c>
      <c r="V1116" s="152">
        <f t="shared" ref="V1116:AA1116" si="1846">V1117+V1119</f>
        <v>0</v>
      </c>
      <c r="W1116" s="152">
        <f t="shared" si="1846"/>
        <v>0</v>
      </c>
      <c r="X1116" s="32">
        <f t="shared" si="1846"/>
        <v>0</v>
      </c>
      <c r="Y1116" s="32">
        <f t="shared" si="1846"/>
        <v>0</v>
      </c>
      <c r="Z1116" s="32">
        <f t="shared" si="1846"/>
        <v>7237</v>
      </c>
      <c r="AA1116" s="152">
        <f t="shared" si="1846"/>
        <v>0</v>
      </c>
      <c r="AB1116" s="152">
        <f t="shared" ref="AB1116:AH1116" si="1847">AB1117+AB1119</f>
        <v>0</v>
      </c>
      <c r="AC1116" s="152">
        <f t="shared" si="1847"/>
        <v>-222</v>
      </c>
      <c r="AD1116" s="32">
        <f t="shared" si="1847"/>
        <v>0</v>
      </c>
      <c r="AE1116" s="32">
        <f t="shared" si="1847"/>
        <v>0</v>
      </c>
      <c r="AF1116" s="32">
        <f t="shared" si="1847"/>
        <v>7015</v>
      </c>
      <c r="AG1116" s="32"/>
      <c r="AH1116" s="152">
        <f t="shared" si="1847"/>
        <v>0</v>
      </c>
      <c r="AI1116" s="152">
        <f t="shared" ref="AI1116:AN1116" si="1848">AI1117+AI1119</f>
        <v>0</v>
      </c>
      <c r="AJ1116" s="152">
        <f t="shared" si="1848"/>
        <v>0</v>
      </c>
      <c r="AK1116" s="152">
        <f t="shared" ref="AK1116" si="1849">AK1117+AK1119</f>
        <v>0</v>
      </c>
      <c r="AL1116" s="32">
        <f t="shared" si="1848"/>
        <v>0</v>
      </c>
      <c r="AM1116" s="32">
        <f t="shared" si="1848"/>
        <v>0</v>
      </c>
      <c r="AN1116" s="32">
        <f t="shared" si="1848"/>
        <v>7015</v>
      </c>
      <c r="AO1116" s="32">
        <f t="shared" ref="AO1116:AV1116" si="1850">AO1117+AO1119</f>
        <v>0</v>
      </c>
      <c r="AP1116" s="32">
        <f t="shared" si="1850"/>
        <v>0</v>
      </c>
      <c r="AQ1116" s="32">
        <f t="shared" si="1850"/>
        <v>0</v>
      </c>
      <c r="AR1116" s="32">
        <f t="shared" si="1850"/>
        <v>0</v>
      </c>
      <c r="AS1116" s="32">
        <f t="shared" si="1850"/>
        <v>0</v>
      </c>
      <c r="AT1116" s="32">
        <f t="shared" si="1850"/>
        <v>0</v>
      </c>
      <c r="AU1116" s="32">
        <f t="shared" si="1850"/>
        <v>0</v>
      </c>
      <c r="AV1116" s="32">
        <f t="shared" si="1850"/>
        <v>7015</v>
      </c>
      <c r="AW1116" s="32">
        <f t="shared" ref="AW1116" si="1851">AW1117+AW1119</f>
        <v>0</v>
      </c>
    </row>
    <row r="1117" spans="1:49" ht="33">
      <c r="A1117" s="40" t="s">
        <v>418</v>
      </c>
      <c r="B1117" s="30" t="s">
        <v>9</v>
      </c>
      <c r="C1117" s="30" t="s">
        <v>58</v>
      </c>
      <c r="D1117" s="31" t="s">
        <v>585</v>
      </c>
      <c r="E1117" s="30" t="s">
        <v>78</v>
      </c>
      <c r="F1117" s="32">
        <f>F1118</f>
        <v>0</v>
      </c>
      <c r="G1117" s="32">
        <f t="shared" ref="G1117:AW1117" si="1852">G1118</f>
        <v>0</v>
      </c>
      <c r="H1117" s="32">
        <f t="shared" si="1852"/>
        <v>6770</v>
      </c>
      <c r="I1117" s="152">
        <f t="shared" si="1852"/>
        <v>0</v>
      </c>
      <c r="J1117" s="152">
        <f t="shared" si="1852"/>
        <v>0</v>
      </c>
      <c r="K1117" s="152">
        <f t="shared" si="1852"/>
        <v>0</v>
      </c>
      <c r="L1117" s="32">
        <f t="shared" si="1852"/>
        <v>0</v>
      </c>
      <c r="M1117" s="32">
        <f t="shared" si="1852"/>
        <v>0</v>
      </c>
      <c r="N1117" s="32">
        <f t="shared" si="1852"/>
        <v>6770</v>
      </c>
      <c r="O1117" s="152">
        <f t="shared" si="1852"/>
        <v>0</v>
      </c>
      <c r="P1117" s="152">
        <f t="shared" si="1852"/>
        <v>0</v>
      </c>
      <c r="Q1117" s="152">
        <f t="shared" si="1852"/>
        <v>0</v>
      </c>
      <c r="R1117" s="32">
        <f t="shared" si="1852"/>
        <v>0</v>
      </c>
      <c r="S1117" s="32">
        <f t="shared" si="1852"/>
        <v>0</v>
      </c>
      <c r="T1117" s="32">
        <f t="shared" si="1852"/>
        <v>6770</v>
      </c>
      <c r="U1117" s="152">
        <f t="shared" si="1852"/>
        <v>0</v>
      </c>
      <c r="V1117" s="152">
        <f t="shared" si="1852"/>
        <v>0</v>
      </c>
      <c r="W1117" s="152">
        <f t="shared" si="1852"/>
        <v>0</v>
      </c>
      <c r="X1117" s="32">
        <f t="shared" si="1852"/>
        <v>0</v>
      </c>
      <c r="Y1117" s="32">
        <f t="shared" si="1852"/>
        <v>0</v>
      </c>
      <c r="Z1117" s="32">
        <f t="shared" si="1852"/>
        <v>6770</v>
      </c>
      <c r="AA1117" s="152">
        <f t="shared" si="1852"/>
        <v>0</v>
      </c>
      <c r="AB1117" s="152">
        <f t="shared" si="1852"/>
        <v>0</v>
      </c>
      <c r="AC1117" s="152">
        <f t="shared" si="1852"/>
        <v>-222</v>
      </c>
      <c r="AD1117" s="32">
        <f t="shared" si="1852"/>
        <v>0</v>
      </c>
      <c r="AE1117" s="32">
        <f t="shared" si="1852"/>
        <v>0</v>
      </c>
      <c r="AF1117" s="32">
        <f t="shared" si="1852"/>
        <v>6548</v>
      </c>
      <c r="AG1117" s="32"/>
      <c r="AH1117" s="152">
        <f t="shared" si="1852"/>
        <v>0</v>
      </c>
      <c r="AI1117" s="152">
        <f t="shared" si="1852"/>
        <v>0</v>
      </c>
      <c r="AJ1117" s="152">
        <f t="shared" si="1852"/>
        <v>0</v>
      </c>
      <c r="AK1117" s="152">
        <f t="shared" si="1852"/>
        <v>0</v>
      </c>
      <c r="AL1117" s="32">
        <f t="shared" si="1852"/>
        <v>0</v>
      </c>
      <c r="AM1117" s="32">
        <f t="shared" si="1852"/>
        <v>0</v>
      </c>
      <c r="AN1117" s="32">
        <f t="shared" si="1852"/>
        <v>6548</v>
      </c>
      <c r="AO1117" s="32">
        <f t="shared" si="1852"/>
        <v>0</v>
      </c>
      <c r="AP1117" s="32">
        <f t="shared" si="1852"/>
        <v>0</v>
      </c>
      <c r="AQ1117" s="32">
        <f t="shared" si="1852"/>
        <v>0</v>
      </c>
      <c r="AR1117" s="32">
        <f t="shared" si="1852"/>
        <v>0</v>
      </c>
      <c r="AS1117" s="32">
        <f t="shared" si="1852"/>
        <v>0</v>
      </c>
      <c r="AT1117" s="32">
        <f t="shared" si="1852"/>
        <v>0</v>
      </c>
      <c r="AU1117" s="32">
        <f t="shared" si="1852"/>
        <v>0</v>
      </c>
      <c r="AV1117" s="32">
        <f t="shared" si="1852"/>
        <v>6548</v>
      </c>
      <c r="AW1117" s="32">
        <f t="shared" si="1852"/>
        <v>0</v>
      </c>
    </row>
    <row r="1118" spans="1:49" ht="49.5">
      <c r="A1118" s="40" t="s">
        <v>171</v>
      </c>
      <c r="B1118" s="30" t="s">
        <v>9</v>
      </c>
      <c r="C1118" s="30" t="s">
        <v>58</v>
      </c>
      <c r="D1118" s="31" t="s">
        <v>585</v>
      </c>
      <c r="E1118" s="30" t="s">
        <v>170</v>
      </c>
      <c r="F1118" s="32"/>
      <c r="G1118" s="32"/>
      <c r="H1118" s="32">
        <f>6548+222</f>
        <v>6770</v>
      </c>
      <c r="I1118" s="152"/>
      <c r="J1118" s="152"/>
      <c r="K1118" s="152"/>
      <c r="L1118" s="32">
        <f>F1118+I1118+J1118</f>
        <v>0</v>
      </c>
      <c r="M1118" s="32">
        <f>G1118+J1118</f>
        <v>0</v>
      </c>
      <c r="N1118" s="32">
        <f>H1118+K1118</f>
        <v>6770</v>
      </c>
      <c r="O1118" s="152"/>
      <c r="P1118" s="152"/>
      <c r="Q1118" s="152"/>
      <c r="R1118" s="32">
        <f>L1118+O1118+P1118</f>
        <v>0</v>
      </c>
      <c r="S1118" s="32">
        <f>M1118+P1118</f>
        <v>0</v>
      </c>
      <c r="T1118" s="32">
        <f>N1118+Q1118</f>
        <v>6770</v>
      </c>
      <c r="U1118" s="152"/>
      <c r="V1118" s="152"/>
      <c r="W1118" s="152"/>
      <c r="X1118" s="32">
        <f>R1118+U1118+V1118</f>
        <v>0</v>
      </c>
      <c r="Y1118" s="32">
        <f>S1118+V1118</f>
        <v>0</v>
      </c>
      <c r="Z1118" s="32">
        <f>T1118+W1118</f>
        <v>6770</v>
      </c>
      <c r="AA1118" s="152"/>
      <c r="AB1118" s="152"/>
      <c r="AC1118" s="152">
        <v>-222</v>
      </c>
      <c r="AD1118" s="32">
        <f>X1118+AA1118+AB1118</f>
        <v>0</v>
      </c>
      <c r="AE1118" s="32">
        <f>Y1118+AB1118</f>
        <v>0</v>
      </c>
      <c r="AF1118" s="32">
        <f>Z1118+AC1118</f>
        <v>6548</v>
      </c>
      <c r="AG1118" s="32"/>
      <c r="AH1118" s="152"/>
      <c r="AI1118" s="152"/>
      <c r="AJ1118" s="152"/>
      <c r="AK1118" s="152"/>
      <c r="AL1118" s="32">
        <f>AD1118+AH1118+AI1118</f>
        <v>0</v>
      </c>
      <c r="AM1118" s="32">
        <f>AE1118+AI1118</f>
        <v>0</v>
      </c>
      <c r="AN1118" s="32">
        <f>AF1118+AJ1118</f>
        <v>6548</v>
      </c>
      <c r="AO1118" s="32">
        <f>AH1118+AK1118</f>
        <v>0</v>
      </c>
      <c r="AP1118" s="32"/>
      <c r="AQ1118" s="32"/>
      <c r="AR1118" s="32"/>
      <c r="AS1118" s="32"/>
      <c r="AT1118" s="32">
        <f>AL1118+AP1118+AQ1118</f>
        <v>0</v>
      </c>
      <c r="AU1118" s="32">
        <f>AM1118+AQ1118</f>
        <v>0</v>
      </c>
      <c r="AV1118" s="32">
        <f>AN1118+AR1118</f>
        <v>6548</v>
      </c>
      <c r="AW1118" s="32">
        <f>AP1118+AS1118</f>
        <v>0</v>
      </c>
    </row>
    <row r="1119" spans="1:49" ht="49.5">
      <c r="A1119" s="40" t="s">
        <v>81</v>
      </c>
      <c r="B1119" s="56" t="s">
        <v>9</v>
      </c>
      <c r="C1119" s="56" t="s">
        <v>58</v>
      </c>
      <c r="D1119" s="31" t="s">
        <v>585</v>
      </c>
      <c r="E1119" s="56" t="s">
        <v>82</v>
      </c>
      <c r="F1119" s="32">
        <f t="shared" ref="F1119:AW1119" si="1853">F1120</f>
        <v>0</v>
      </c>
      <c r="G1119" s="32">
        <f t="shared" si="1853"/>
        <v>0</v>
      </c>
      <c r="H1119" s="32">
        <f t="shared" si="1853"/>
        <v>467</v>
      </c>
      <c r="I1119" s="152">
        <f t="shared" si="1853"/>
        <v>0</v>
      </c>
      <c r="J1119" s="152">
        <f t="shared" si="1853"/>
        <v>0</v>
      </c>
      <c r="K1119" s="152">
        <f t="shared" si="1853"/>
        <v>0</v>
      </c>
      <c r="L1119" s="32">
        <f t="shared" si="1853"/>
        <v>0</v>
      </c>
      <c r="M1119" s="32">
        <f t="shared" si="1853"/>
        <v>0</v>
      </c>
      <c r="N1119" s="32">
        <f t="shared" si="1853"/>
        <v>467</v>
      </c>
      <c r="O1119" s="152">
        <f t="shared" si="1853"/>
        <v>0</v>
      </c>
      <c r="P1119" s="152">
        <f t="shared" si="1853"/>
        <v>0</v>
      </c>
      <c r="Q1119" s="152">
        <f t="shared" si="1853"/>
        <v>0</v>
      </c>
      <c r="R1119" s="32">
        <f t="shared" si="1853"/>
        <v>0</v>
      </c>
      <c r="S1119" s="32">
        <f t="shared" si="1853"/>
        <v>0</v>
      </c>
      <c r="T1119" s="32">
        <f t="shared" si="1853"/>
        <v>467</v>
      </c>
      <c r="U1119" s="152">
        <f t="shared" si="1853"/>
        <v>0</v>
      </c>
      <c r="V1119" s="152">
        <f t="shared" si="1853"/>
        <v>0</v>
      </c>
      <c r="W1119" s="152">
        <f t="shared" si="1853"/>
        <v>0</v>
      </c>
      <c r="X1119" s="32">
        <f t="shared" si="1853"/>
        <v>0</v>
      </c>
      <c r="Y1119" s="32">
        <f t="shared" si="1853"/>
        <v>0</v>
      </c>
      <c r="Z1119" s="32">
        <f t="shared" si="1853"/>
        <v>467</v>
      </c>
      <c r="AA1119" s="152">
        <f t="shared" si="1853"/>
        <v>0</v>
      </c>
      <c r="AB1119" s="152">
        <f t="shared" si="1853"/>
        <v>0</v>
      </c>
      <c r="AC1119" s="152">
        <f t="shared" si="1853"/>
        <v>0</v>
      </c>
      <c r="AD1119" s="32">
        <f t="shared" si="1853"/>
        <v>0</v>
      </c>
      <c r="AE1119" s="32">
        <f t="shared" si="1853"/>
        <v>0</v>
      </c>
      <c r="AF1119" s="32">
        <f t="shared" si="1853"/>
        <v>467</v>
      </c>
      <c r="AG1119" s="32"/>
      <c r="AH1119" s="152">
        <f t="shared" si="1853"/>
        <v>0</v>
      </c>
      <c r="AI1119" s="152">
        <f t="shared" si="1853"/>
        <v>0</v>
      </c>
      <c r="AJ1119" s="152">
        <f t="shared" si="1853"/>
        <v>0</v>
      </c>
      <c r="AK1119" s="152">
        <f t="shared" si="1853"/>
        <v>0</v>
      </c>
      <c r="AL1119" s="32">
        <f t="shared" si="1853"/>
        <v>0</v>
      </c>
      <c r="AM1119" s="32">
        <f t="shared" si="1853"/>
        <v>0</v>
      </c>
      <c r="AN1119" s="32">
        <f t="shared" si="1853"/>
        <v>467</v>
      </c>
      <c r="AO1119" s="32">
        <f t="shared" si="1853"/>
        <v>0</v>
      </c>
      <c r="AP1119" s="32">
        <f t="shared" si="1853"/>
        <v>0</v>
      </c>
      <c r="AQ1119" s="32">
        <f t="shared" si="1853"/>
        <v>0</v>
      </c>
      <c r="AR1119" s="32">
        <f t="shared" si="1853"/>
        <v>0</v>
      </c>
      <c r="AS1119" s="32">
        <f t="shared" si="1853"/>
        <v>0</v>
      </c>
      <c r="AT1119" s="32">
        <f t="shared" si="1853"/>
        <v>0</v>
      </c>
      <c r="AU1119" s="32">
        <f t="shared" si="1853"/>
        <v>0</v>
      </c>
      <c r="AV1119" s="32">
        <f t="shared" si="1853"/>
        <v>467</v>
      </c>
      <c r="AW1119" s="32">
        <f t="shared" si="1853"/>
        <v>0</v>
      </c>
    </row>
    <row r="1120" spans="1:49" ht="33">
      <c r="A1120" s="40" t="s">
        <v>189</v>
      </c>
      <c r="B1120" s="56" t="s">
        <v>9</v>
      </c>
      <c r="C1120" s="56" t="s">
        <v>58</v>
      </c>
      <c r="D1120" s="31" t="s">
        <v>585</v>
      </c>
      <c r="E1120" s="56" t="s">
        <v>188</v>
      </c>
      <c r="F1120" s="32"/>
      <c r="G1120" s="32"/>
      <c r="H1120" s="32">
        <v>467</v>
      </c>
      <c r="I1120" s="152"/>
      <c r="J1120" s="152"/>
      <c r="K1120" s="152"/>
      <c r="L1120" s="32">
        <f>F1120+I1120+J1120</f>
        <v>0</v>
      </c>
      <c r="M1120" s="32">
        <f>G1120+J1120</f>
        <v>0</v>
      </c>
      <c r="N1120" s="32">
        <f>H1120+K1120</f>
        <v>467</v>
      </c>
      <c r="O1120" s="152"/>
      <c r="P1120" s="152"/>
      <c r="Q1120" s="152"/>
      <c r="R1120" s="32">
        <f>L1120+O1120+P1120</f>
        <v>0</v>
      </c>
      <c r="S1120" s="32">
        <f>M1120+P1120</f>
        <v>0</v>
      </c>
      <c r="T1120" s="32">
        <f>N1120+Q1120</f>
        <v>467</v>
      </c>
      <c r="U1120" s="152"/>
      <c r="V1120" s="152"/>
      <c r="W1120" s="152"/>
      <c r="X1120" s="32">
        <f>R1120+U1120+V1120</f>
        <v>0</v>
      </c>
      <c r="Y1120" s="32">
        <f>S1120+V1120</f>
        <v>0</v>
      </c>
      <c r="Z1120" s="32">
        <f>T1120+W1120</f>
        <v>467</v>
      </c>
      <c r="AA1120" s="152"/>
      <c r="AB1120" s="152"/>
      <c r="AC1120" s="152"/>
      <c r="AD1120" s="32">
        <f>X1120+AA1120+AB1120</f>
        <v>0</v>
      </c>
      <c r="AE1120" s="32">
        <f>Y1120+AB1120</f>
        <v>0</v>
      </c>
      <c r="AF1120" s="32">
        <f>Z1120+AC1120</f>
        <v>467</v>
      </c>
      <c r="AG1120" s="32"/>
      <c r="AH1120" s="152"/>
      <c r="AI1120" s="152"/>
      <c r="AJ1120" s="152"/>
      <c r="AK1120" s="152"/>
      <c r="AL1120" s="32">
        <f>AD1120+AH1120+AI1120</f>
        <v>0</v>
      </c>
      <c r="AM1120" s="32">
        <f>AE1120+AI1120</f>
        <v>0</v>
      </c>
      <c r="AN1120" s="32">
        <f>AF1120+AJ1120</f>
        <v>467</v>
      </c>
      <c r="AO1120" s="32">
        <f>AH1120+AK1120</f>
        <v>0</v>
      </c>
      <c r="AP1120" s="32"/>
      <c r="AQ1120" s="32"/>
      <c r="AR1120" s="32"/>
      <c r="AS1120" s="32"/>
      <c r="AT1120" s="32">
        <f>AL1120+AP1120+AQ1120</f>
        <v>0</v>
      </c>
      <c r="AU1120" s="32">
        <f>AM1120+AQ1120</f>
        <v>0</v>
      </c>
      <c r="AV1120" s="32">
        <f>AN1120+AR1120</f>
        <v>467</v>
      </c>
      <c r="AW1120" s="32">
        <f>AP1120+AS1120</f>
        <v>0</v>
      </c>
    </row>
    <row r="1121" spans="1:49" ht="33">
      <c r="A1121" s="33" t="s">
        <v>210</v>
      </c>
      <c r="B1121" s="56" t="s">
        <v>9</v>
      </c>
      <c r="C1121" s="56" t="s">
        <v>58</v>
      </c>
      <c r="D1121" s="56" t="s">
        <v>613</v>
      </c>
      <c r="E1121" s="56"/>
      <c r="F1121" s="32">
        <f t="shared" ref="F1121:U1122" si="1854">F1122</f>
        <v>0</v>
      </c>
      <c r="G1121" s="32">
        <f t="shared" si="1854"/>
        <v>0</v>
      </c>
      <c r="H1121" s="32">
        <f t="shared" si="1854"/>
        <v>51414</v>
      </c>
      <c r="I1121" s="152">
        <f t="shared" si="1854"/>
        <v>0</v>
      </c>
      <c r="J1121" s="152">
        <f t="shared" si="1854"/>
        <v>0</v>
      </c>
      <c r="K1121" s="152">
        <f t="shared" si="1854"/>
        <v>0</v>
      </c>
      <c r="L1121" s="32">
        <f t="shared" si="1854"/>
        <v>0</v>
      </c>
      <c r="M1121" s="32">
        <f t="shared" si="1854"/>
        <v>0</v>
      </c>
      <c r="N1121" s="32">
        <f t="shared" si="1854"/>
        <v>51414</v>
      </c>
      <c r="O1121" s="152">
        <f t="shared" si="1854"/>
        <v>0</v>
      </c>
      <c r="P1121" s="152">
        <f t="shared" si="1854"/>
        <v>0</v>
      </c>
      <c r="Q1121" s="152">
        <f t="shared" si="1854"/>
        <v>0</v>
      </c>
      <c r="R1121" s="32">
        <f t="shared" si="1854"/>
        <v>0</v>
      </c>
      <c r="S1121" s="32">
        <f t="shared" si="1854"/>
        <v>0</v>
      </c>
      <c r="T1121" s="32">
        <f t="shared" si="1854"/>
        <v>51414</v>
      </c>
      <c r="U1121" s="152">
        <f t="shared" si="1854"/>
        <v>0</v>
      </c>
      <c r="V1121" s="152">
        <f t="shared" ref="U1121:AL1122" si="1855">V1122</f>
        <v>0</v>
      </c>
      <c r="W1121" s="152">
        <f t="shared" si="1855"/>
        <v>0</v>
      </c>
      <c r="X1121" s="32">
        <f t="shared" si="1855"/>
        <v>0</v>
      </c>
      <c r="Y1121" s="32">
        <f t="shared" si="1855"/>
        <v>0</v>
      </c>
      <c r="Z1121" s="32">
        <f t="shared" si="1855"/>
        <v>51414</v>
      </c>
      <c r="AA1121" s="152">
        <f t="shared" si="1855"/>
        <v>0</v>
      </c>
      <c r="AB1121" s="152">
        <f t="shared" si="1855"/>
        <v>0</v>
      </c>
      <c r="AC1121" s="152">
        <f t="shared" si="1855"/>
        <v>0</v>
      </c>
      <c r="AD1121" s="32">
        <f t="shared" si="1855"/>
        <v>0</v>
      </c>
      <c r="AE1121" s="32">
        <f t="shared" si="1855"/>
        <v>0</v>
      </c>
      <c r="AF1121" s="32">
        <f t="shared" si="1855"/>
        <v>51414</v>
      </c>
      <c r="AG1121" s="32"/>
      <c r="AH1121" s="152">
        <f t="shared" si="1855"/>
        <v>0</v>
      </c>
      <c r="AI1121" s="152">
        <f t="shared" si="1855"/>
        <v>0</v>
      </c>
      <c r="AJ1121" s="152">
        <f t="shared" si="1855"/>
        <v>0</v>
      </c>
      <c r="AK1121" s="152">
        <f t="shared" si="1855"/>
        <v>0</v>
      </c>
      <c r="AL1121" s="32">
        <f t="shared" si="1855"/>
        <v>0</v>
      </c>
      <c r="AM1121" s="32">
        <f t="shared" ref="AH1121:AW1122" si="1856">AM1122</f>
        <v>0</v>
      </c>
      <c r="AN1121" s="32">
        <f t="shared" si="1856"/>
        <v>51414</v>
      </c>
      <c r="AO1121" s="32">
        <f t="shared" si="1856"/>
        <v>0</v>
      </c>
      <c r="AP1121" s="32">
        <f t="shared" si="1856"/>
        <v>0</v>
      </c>
      <c r="AQ1121" s="32">
        <f t="shared" si="1856"/>
        <v>0</v>
      </c>
      <c r="AR1121" s="32">
        <f t="shared" si="1856"/>
        <v>0</v>
      </c>
      <c r="AS1121" s="32">
        <f t="shared" si="1856"/>
        <v>0</v>
      </c>
      <c r="AT1121" s="32">
        <f t="shared" si="1856"/>
        <v>0</v>
      </c>
      <c r="AU1121" s="32">
        <f t="shared" si="1856"/>
        <v>0</v>
      </c>
      <c r="AV1121" s="32">
        <f t="shared" si="1856"/>
        <v>51414</v>
      </c>
      <c r="AW1121" s="32">
        <f t="shared" si="1856"/>
        <v>0</v>
      </c>
    </row>
    <row r="1122" spans="1:49" ht="16.5">
      <c r="A1122" s="40" t="s">
        <v>97</v>
      </c>
      <c r="B1122" s="56" t="s">
        <v>9</v>
      </c>
      <c r="C1122" s="56" t="s">
        <v>58</v>
      </c>
      <c r="D1122" s="56" t="s">
        <v>613</v>
      </c>
      <c r="E1122" s="56" t="s">
        <v>98</v>
      </c>
      <c r="F1122" s="32">
        <f>F1123</f>
        <v>0</v>
      </c>
      <c r="G1122" s="32">
        <f t="shared" si="1854"/>
        <v>0</v>
      </c>
      <c r="H1122" s="32">
        <f t="shared" si="1854"/>
        <v>51414</v>
      </c>
      <c r="I1122" s="152">
        <f t="shared" si="1854"/>
        <v>0</v>
      </c>
      <c r="J1122" s="152">
        <f t="shared" si="1854"/>
        <v>0</v>
      </c>
      <c r="K1122" s="152">
        <f t="shared" si="1854"/>
        <v>0</v>
      </c>
      <c r="L1122" s="32">
        <f t="shared" si="1854"/>
        <v>0</v>
      </c>
      <c r="M1122" s="32">
        <f t="shared" si="1854"/>
        <v>0</v>
      </c>
      <c r="N1122" s="32">
        <f t="shared" si="1854"/>
        <v>51414</v>
      </c>
      <c r="O1122" s="152">
        <f t="shared" si="1854"/>
        <v>0</v>
      </c>
      <c r="P1122" s="152">
        <f t="shared" si="1854"/>
        <v>0</v>
      </c>
      <c r="Q1122" s="152">
        <f t="shared" si="1854"/>
        <v>0</v>
      </c>
      <c r="R1122" s="32">
        <f t="shared" si="1854"/>
        <v>0</v>
      </c>
      <c r="S1122" s="32">
        <f t="shared" si="1854"/>
        <v>0</v>
      </c>
      <c r="T1122" s="32">
        <f t="shared" si="1854"/>
        <v>51414</v>
      </c>
      <c r="U1122" s="152">
        <f t="shared" si="1855"/>
        <v>0</v>
      </c>
      <c r="V1122" s="152">
        <f t="shared" si="1855"/>
        <v>0</v>
      </c>
      <c r="W1122" s="152">
        <f t="shared" si="1855"/>
        <v>0</v>
      </c>
      <c r="X1122" s="32">
        <f t="shared" si="1855"/>
        <v>0</v>
      </c>
      <c r="Y1122" s="32">
        <f t="shared" si="1855"/>
        <v>0</v>
      </c>
      <c r="Z1122" s="32">
        <f t="shared" si="1855"/>
        <v>51414</v>
      </c>
      <c r="AA1122" s="152">
        <f t="shared" si="1855"/>
        <v>0</v>
      </c>
      <c r="AB1122" s="152">
        <f t="shared" si="1855"/>
        <v>0</v>
      </c>
      <c r="AC1122" s="152">
        <f t="shared" si="1855"/>
        <v>0</v>
      </c>
      <c r="AD1122" s="32">
        <f t="shared" si="1855"/>
        <v>0</v>
      </c>
      <c r="AE1122" s="32">
        <f t="shared" si="1855"/>
        <v>0</v>
      </c>
      <c r="AF1122" s="32">
        <f t="shared" si="1855"/>
        <v>51414</v>
      </c>
      <c r="AG1122" s="32"/>
      <c r="AH1122" s="152">
        <f t="shared" si="1856"/>
        <v>0</v>
      </c>
      <c r="AI1122" s="152">
        <f t="shared" si="1856"/>
        <v>0</v>
      </c>
      <c r="AJ1122" s="152">
        <f t="shared" si="1856"/>
        <v>0</v>
      </c>
      <c r="AK1122" s="152">
        <f t="shared" si="1856"/>
        <v>0</v>
      </c>
      <c r="AL1122" s="32">
        <f t="shared" si="1856"/>
        <v>0</v>
      </c>
      <c r="AM1122" s="32">
        <f t="shared" si="1856"/>
        <v>0</v>
      </c>
      <c r="AN1122" s="32">
        <f t="shared" si="1856"/>
        <v>51414</v>
      </c>
      <c r="AO1122" s="32">
        <f t="shared" si="1856"/>
        <v>0</v>
      </c>
      <c r="AP1122" s="32">
        <f t="shared" si="1856"/>
        <v>0</v>
      </c>
      <c r="AQ1122" s="32">
        <f t="shared" si="1856"/>
        <v>0</v>
      </c>
      <c r="AR1122" s="32">
        <f t="shared" si="1856"/>
        <v>0</v>
      </c>
      <c r="AS1122" s="32">
        <f t="shared" si="1856"/>
        <v>0</v>
      </c>
      <c r="AT1122" s="32">
        <f t="shared" si="1856"/>
        <v>0</v>
      </c>
      <c r="AU1122" s="32">
        <f t="shared" si="1856"/>
        <v>0</v>
      </c>
      <c r="AV1122" s="32">
        <f t="shared" si="1856"/>
        <v>51414</v>
      </c>
      <c r="AW1122" s="32">
        <f t="shared" si="1856"/>
        <v>0</v>
      </c>
    </row>
    <row r="1123" spans="1:49" ht="66">
      <c r="A1123" s="81" t="s">
        <v>417</v>
      </c>
      <c r="B1123" s="56" t="s">
        <v>9</v>
      </c>
      <c r="C1123" s="56" t="s">
        <v>58</v>
      </c>
      <c r="D1123" s="56" t="s">
        <v>613</v>
      </c>
      <c r="E1123" s="56" t="s">
        <v>193</v>
      </c>
      <c r="F1123" s="32"/>
      <c r="G1123" s="32"/>
      <c r="H1123" s="32">
        <v>51414</v>
      </c>
      <c r="I1123" s="152"/>
      <c r="J1123" s="152"/>
      <c r="K1123" s="152"/>
      <c r="L1123" s="32">
        <f>F1123+I1123+J1123</f>
        <v>0</v>
      </c>
      <c r="M1123" s="32">
        <f>G1123+J1123</f>
        <v>0</v>
      </c>
      <c r="N1123" s="32">
        <f>H1123+K1123</f>
        <v>51414</v>
      </c>
      <c r="O1123" s="152"/>
      <c r="P1123" s="152"/>
      <c r="Q1123" s="152"/>
      <c r="R1123" s="32">
        <f>L1123+O1123+P1123</f>
        <v>0</v>
      </c>
      <c r="S1123" s="32">
        <f>M1123+P1123</f>
        <v>0</v>
      </c>
      <c r="T1123" s="32">
        <f>N1123+Q1123</f>
        <v>51414</v>
      </c>
      <c r="U1123" s="152"/>
      <c r="V1123" s="152"/>
      <c r="W1123" s="152"/>
      <c r="X1123" s="32">
        <f>R1123+U1123+V1123</f>
        <v>0</v>
      </c>
      <c r="Y1123" s="32">
        <f>S1123+V1123</f>
        <v>0</v>
      </c>
      <c r="Z1123" s="32">
        <f>T1123+W1123</f>
        <v>51414</v>
      </c>
      <c r="AA1123" s="152"/>
      <c r="AB1123" s="152"/>
      <c r="AC1123" s="152"/>
      <c r="AD1123" s="32">
        <f>X1123+AA1123+AB1123</f>
        <v>0</v>
      </c>
      <c r="AE1123" s="32">
        <f>Y1123+AB1123</f>
        <v>0</v>
      </c>
      <c r="AF1123" s="32">
        <f>Z1123+AC1123</f>
        <v>51414</v>
      </c>
      <c r="AG1123" s="32"/>
      <c r="AH1123" s="152"/>
      <c r="AI1123" s="152"/>
      <c r="AJ1123" s="152"/>
      <c r="AK1123" s="152"/>
      <c r="AL1123" s="32">
        <f>AD1123+AH1123+AI1123</f>
        <v>0</v>
      </c>
      <c r="AM1123" s="32">
        <f>AE1123+AI1123</f>
        <v>0</v>
      </c>
      <c r="AN1123" s="32">
        <f>AF1123+AJ1123</f>
        <v>51414</v>
      </c>
      <c r="AO1123" s="32">
        <f>AH1123+AK1123</f>
        <v>0</v>
      </c>
      <c r="AP1123" s="32"/>
      <c r="AQ1123" s="32"/>
      <c r="AR1123" s="32"/>
      <c r="AS1123" s="32"/>
      <c r="AT1123" s="32">
        <f>AL1123+AP1123+AQ1123</f>
        <v>0</v>
      </c>
      <c r="AU1123" s="32">
        <f>AM1123+AQ1123</f>
        <v>0</v>
      </c>
      <c r="AV1123" s="32">
        <f>AN1123+AR1123</f>
        <v>51414</v>
      </c>
      <c r="AW1123" s="32">
        <f>AP1123+AS1123</f>
        <v>0</v>
      </c>
    </row>
    <row r="1124" spans="1:49" ht="15.75" customHeight="1">
      <c r="A1124" s="29"/>
      <c r="B1124" s="30"/>
      <c r="C1124" s="30"/>
      <c r="D1124" s="41"/>
      <c r="E1124" s="30"/>
      <c r="F1124" s="90"/>
      <c r="G1124" s="90"/>
      <c r="H1124" s="90"/>
      <c r="I1124" s="170"/>
      <c r="J1124" s="170"/>
      <c r="K1124" s="170"/>
      <c r="L1124" s="90"/>
      <c r="M1124" s="90"/>
      <c r="N1124" s="90"/>
      <c r="O1124" s="170"/>
      <c r="P1124" s="170"/>
      <c r="Q1124" s="170"/>
      <c r="R1124" s="90"/>
      <c r="S1124" s="90"/>
      <c r="T1124" s="90"/>
      <c r="U1124" s="170"/>
      <c r="V1124" s="170"/>
      <c r="W1124" s="170"/>
      <c r="X1124" s="90"/>
      <c r="Y1124" s="90"/>
      <c r="Z1124" s="90"/>
      <c r="AA1124" s="170"/>
      <c r="AB1124" s="170"/>
      <c r="AC1124" s="170"/>
      <c r="AD1124" s="90"/>
      <c r="AE1124" s="90"/>
      <c r="AF1124" s="90"/>
      <c r="AG1124" s="90"/>
      <c r="AH1124" s="170"/>
      <c r="AI1124" s="170"/>
      <c r="AJ1124" s="170"/>
      <c r="AK1124" s="170"/>
      <c r="AL1124" s="90"/>
      <c r="AM1124" s="90"/>
      <c r="AN1124" s="90"/>
      <c r="AO1124" s="90"/>
      <c r="AP1124" s="90"/>
      <c r="AQ1124" s="90"/>
      <c r="AR1124" s="90"/>
      <c r="AS1124" s="90"/>
      <c r="AT1124" s="90"/>
      <c r="AU1124" s="90"/>
      <c r="AV1124" s="90"/>
      <c r="AW1124" s="90"/>
    </row>
    <row r="1125" spans="1:49" ht="18.75" customHeight="1">
      <c r="A1125" s="47" t="s">
        <v>72</v>
      </c>
      <c r="B1125" s="22" t="s">
        <v>73</v>
      </c>
      <c r="C1125" s="22"/>
      <c r="D1125" s="41"/>
      <c r="E1125" s="30"/>
      <c r="F1125" s="24">
        <f t="shared" ref="F1125:H1125" si="1857">F1127+F1146</f>
        <v>20210</v>
      </c>
      <c r="G1125" s="24">
        <f t="shared" si="1857"/>
        <v>0</v>
      </c>
      <c r="H1125" s="24">
        <f t="shared" si="1857"/>
        <v>20210</v>
      </c>
      <c r="I1125" s="149">
        <f t="shared" ref="I1125:N1125" si="1858">I1127+I1146</f>
        <v>0</v>
      </c>
      <c r="J1125" s="149">
        <f t="shared" si="1858"/>
        <v>0</v>
      </c>
      <c r="K1125" s="149">
        <f t="shared" si="1858"/>
        <v>0</v>
      </c>
      <c r="L1125" s="24">
        <f t="shared" si="1858"/>
        <v>20210</v>
      </c>
      <c r="M1125" s="24">
        <f t="shared" si="1858"/>
        <v>0</v>
      </c>
      <c r="N1125" s="24">
        <f t="shared" si="1858"/>
        <v>20210</v>
      </c>
      <c r="O1125" s="149">
        <f t="shared" ref="O1125:T1125" si="1859">O1127+O1146</f>
        <v>0</v>
      </c>
      <c r="P1125" s="149">
        <f t="shared" si="1859"/>
        <v>0</v>
      </c>
      <c r="Q1125" s="149">
        <f t="shared" si="1859"/>
        <v>0</v>
      </c>
      <c r="R1125" s="24">
        <f t="shared" si="1859"/>
        <v>20210</v>
      </c>
      <c r="S1125" s="24">
        <f t="shared" si="1859"/>
        <v>0</v>
      </c>
      <c r="T1125" s="24">
        <f t="shared" si="1859"/>
        <v>20210</v>
      </c>
      <c r="U1125" s="149">
        <f t="shared" ref="U1125:Z1125" si="1860">U1127+U1146</f>
        <v>0</v>
      </c>
      <c r="V1125" s="149">
        <f t="shared" si="1860"/>
        <v>0</v>
      </c>
      <c r="W1125" s="149">
        <f t="shared" si="1860"/>
        <v>0</v>
      </c>
      <c r="X1125" s="24">
        <f t="shared" si="1860"/>
        <v>20210</v>
      </c>
      <c r="Y1125" s="24">
        <f t="shared" si="1860"/>
        <v>0</v>
      </c>
      <c r="Z1125" s="24">
        <f t="shared" si="1860"/>
        <v>20210</v>
      </c>
      <c r="AA1125" s="149">
        <f t="shared" ref="AA1125:AF1125" si="1861">AA1127+AA1146</f>
        <v>0</v>
      </c>
      <c r="AB1125" s="149">
        <f t="shared" si="1861"/>
        <v>0</v>
      </c>
      <c r="AC1125" s="149">
        <f t="shared" si="1861"/>
        <v>0</v>
      </c>
      <c r="AD1125" s="24">
        <f t="shared" si="1861"/>
        <v>20210</v>
      </c>
      <c r="AE1125" s="24">
        <f t="shared" si="1861"/>
        <v>0</v>
      </c>
      <c r="AF1125" s="24">
        <f t="shared" si="1861"/>
        <v>20210</v>
      </c>
      <c r="AG1125" s="24"/>
      <c r="AH1125" s="149">
        <f t="shared" ref="AH1125:AN1125" si="1862">AH1127+AH1146</f>
        <v>0</v>
      </c>
      <c r="AI1125" s="149">
        <f t="shared" si="1862"/>
        <v>0</v>
      </c>
      <c r="AJ1125" s="149">
        <f t="shared" si="1862"/>
        <v>0</v>
      </c>
      <c r="AK1125" s="149">
        <f t="shared" ref="AK1125" si="1863">AK1127+AK1146</f>
        <v>0</v>
      </c>
      <c r="AL1125" s="24">
        <f t="shared" si="1862"/>
        <v>20210</v>
      </c>
      <c r="AM1125" s="24">
        <f t="shared" si="1862"/>
        <v>0</v>
      </c>
      <c r="AN1125" s="24">
        <f t="shared" si="1862"/>
        <v>20210</v>
      </c>
      <c r="AO1125" s="24">
        <f t="shared" ref="AO1125:AV1125" si="1864">AO1127+AO1146</f>
        <v>0</v>
      </c>
      <c r="AP1125" s="24">
        <f t="shared" si="1864"/>
        <v>0</v>
      </c>
      <c r="AQ1125" s="24">
        <f t="shared" si="1864"/>
        <v>0</v>
      </c>
      <c r="AR1125" s="24">
        <f t="shared" si="1864"/>
        <v>0</v>
      </c>
      <c r="AS1125" s="24">
        <f t="shared" si="1864"/>
        <v>0</v>
      </c>
      <c r="AT1125" s="24">
        <f t="shared" si="1864"/>
        <v>20210</v>
      </c>
      <c r="AU1125" s="24">
        <f t="shared" si="1864"/>
        <v>0</v>
      </c>
      <c r="AV1125" s="24">
        <f t="shared" si="1864"/>
        <v>20210</v>
      </c>
      <c r="AW1125" s="24">
        <f t="shared" ref="AW1125" si="1865">AW1127+AW1146</f>
        <v>0</v>
      </c>
    </row>
    <row r="1126" spans="1:49" ht="14.25" customHeight="1">
      <c r="A1126" s="47"/>
      <c r="B1126" s="22"/>
      <c r="C1126" s="22"/>
      <c r="D1126" s="41"/>
      <c r="E1126" s="30"/>
      <c r="F1126" s="65"/>
      <c r="G1126" s="65"/>
      <c r="H1126" s="65"/>
      <c r="I1126" s="171"/>
      <c r="J1126" s="171"/>
      <c r="K1126" s="171"/>
      <c r="L1126" s="65"/>
      <c r="M1126" s="65"/>
      <c r="N1126" s="65"/>
      <c r="O1126" s="171"/>
      <c r="P1126" s="171"/>
      <c r="Q1126" s="171"/>
      <c r="R1126" s="65"/>
      <c r="S1126" s="65"/>
      <c r="T1126" s="65"/>
      <c r="U1126" s="171"/>
      <c r="V1126" s="171"/>
      <c r="W1126" s="171"/>
      <c r="X1126" s="65"/>
      <c r="Y1126" s="65"/>
      <c r="Z1126" s="65"/>
      <c r="AA1126" s="171"/>
      <c r="AB1126" s="171"/>
      <c r="AC1126" s="171"/>
      <c r="AD1126" s="65"/>
      <c r="AE1126" s="65"/>
      <c r="AF1126" s="65"/>
      <c r="AG1126" s="65"/>
      <c r="AH1126" s="171"/>
      <c r="AI1126" s="171"/>
      <c r="AJ1126" s="171"/>
      <c r="AK1126" s="171"/>
      <c r="AL1126" s="65"/>
      <c r="AM1126" s="65"/>
      <c r="AN1126" s="65"/>
      <c r="AO1126" s="65"/>
      <c r="AP1126" s="65"/>
      <c r="AQ1126" s="65"/>
      <c r="AR1126" s="65"/>
      <c r="AS1126" s="65"/>
      <c r="AT1126" s="65"/>
      <c r="AU1126" s="65"/>
      <c r="AV1126" s="65"/>
      <c r="AW1126" s="65"/>
    </row>
    <row r="1127" spans="1:49" ht="18.75">
      <c r="A1127" s="36" t="s">
        <v>74</v>
      </c>
      <c r="B1127" s="26" t="s">
        <v>55</v>
      </c>
      <c r="C1127" s="26" t="s">
        <v>48</v>
      </c>
      <c r="D1127" s="41"/>
      <c r="E1127" s="30"/>
      <c r="F1127" s="28">
        <f>F1128+F1140</f>
        <v>14258</v>
      </c>
      <c r="G1127" s="28">
        <f t="shared" ref="G1127:I1127" si="1866">G1128+G1140</f>
        <v>0</v>
      </c>
      <c r="H1127" s="28">
        <f t="shared" si="1866"/>
        <v>14258</v>
      </c>
      <c r="I1127" s="151">
        <f t="shared" si="1866"/>
        <v>0</v>
      </c>
      <c r="J1127" s="151">
        <f t="shared" ref="J1127:O1127" si="1867">J1128+J1140</f>
        <v>0</v>
      </c>
      <c r="K1127" s="151">
        <f t="shared" si="1867"/>
        <v>0</v>
      </c>
      <c r="L1127" s="28">
        <f t="shared" si="1867"/>
        <v>14258</v>
      </c>
      <c r="M1127" s="28">
        <f t="shared" si="1867"/>
        <v>0</v>
      </c>
      <c r="N1127" s="28">
        <f t="shared" si="1867"/>
        <v>14258</v>
      </c>
      <c r="O1127" s="151">
        <f t="shared" si="1867"/>
        <v>0</v>
      </c>
      <c r="P1127" s="151">
        <f t="shared" ref="P1127:U1127" si="1868">P1128+P1140</f>
        <v>0</v>
      </c>
      <c r="Q1127" s="151">
        <f t="shared" si="1868"/>
        <v>0</v>
      </c>
      <c r="R1127" s="28">
        <f t="shared" si="1868"/>
        <v>14258</v>
      </c>
      <c r="S1127" s="28">
        <f t="shared" si="1868"/>
        <v>0</v>
      </c>
      <c r="T1127" s="28">
        <f t="shared" si="1868"/>
        <v>14258</v>
      </c>
      <c r="U1127" s="151">
        <f t="shared" si="1868"/>
        <v>0</v>
      </c>
      <c r="V1127" s="151">
        <f t="shared" ref="V1127:AA1127" si="1869">V1128+V1140</f>
        <v>0</v>
      </c>
      <c r="W1127" s="151">
        <f t="shared" si="1869"/>
        <v>0</v>
      </c>
      <c r="X1127" s="28">
        <f t="shared" si="1869"/>
        <v>14258</v>
      </c>
      <c r="Y1127" s="28">
        <f t="shared" si="1869"/>
        <v>0</v>
      </c>
      <c r="Z1127" s="28">
        <f t="shared" si="1869"/>
        <v>14258</v>
      </c>
      <c r="AA1127" s="151">
        <f t="shared" si="1869"/>
        <v>0</v>
      </c>
      <c r="AB1127" s="151">
        <f t="shared" ref="AB1127:AH1127" si="1870">AB1128+AB1140</f>
        <v>0</v>
      </c>
      <c r="AC1127" s="151">
        <f t="shared" si="1870"/>
        <v>0</v>
      </c>
      <c r="AD1127" s="28">
        <f t="shared" si="1870"/>
        <v>14258</v>
      </c>
      <c r="AE1127" s="28">
        <f t="shared" si="1870"/>
        <v>0</v>
      </c>
      <c r="AF1127" s="28">
        <f t="shared" si="1870"/>
        <v>14258</v>
      </c>
      <c r="AG1127" s="28"/>
      <c r="AH1127" s="151">
        <f t="shared" si="1870"/>
        <v>0</v>
      </c>
      <c r="AI1127" s="151">
        <f t="shared" ref="AI1127:AN1127" si="1871">AI1128+AI1140</f>
        <v>0</v>
      </c>
      <c r="AJ1127" s="151">
        <f t="shared" si="1871"/>
        <v>0</v>
      </c>
      <c r="AK1127" s="151">
        <f t="shared" ref="AK1127" si="1872">AK1128+AK1140</f>
        <v>0</v>
      </c>
      <c r="AL1127" s="28">
        <f t="shared" si="1871"/>
        <v>14258</v>
      </c>
      <c r="AM1127" s="28">
        <f t="shared" si="1871"/>
        <v>0</v>
      </c>
      <c r="AN1127" s="28">
        <f t="shared" si="1871"/>
        <v>14258</v>
      </c>
      <c r="AO1127" s="28">
        <f t="shared" ref="AO1127:AV1127" si="1873">AO1128+AO1140</f>
        <v>0</v>
      </c>
      <c r="AP1127" s="28">
        <f t="shared" si="1873"/>
        <v>0</v>
      </c>
      <c r="AQ1127" s="28">
        <f t="shared" si="1873"/>
        <v>0</v>
      </c>
      <c r="AR1127" s="28">
        <f t="shared" si="1873"/>
        <v>0</v>
      </c>
      <c r="AS1127" s="28">
        <f t="shared" si="1873"/>
        <v>0</v>
      </c>
      <c r="AT1127" s="28">
        <f t="shared" si="1873"/>
        <v>14258</v>
      </c>
      <c r="AU1127" s="28">
        <f t="shared" si="1873"/>
        <v>0</v>
      </c>
      <c r="AV1127" s="28">
        <f t="shared" si="1873"/>
        <v>14258</v>
      </c>
      <c r="AW1127" s="28">
        <f t="shared" ref="AW1127" si="1874">AW1128+AW1140</f>
        <v>0</v>
      </c>
    </row>
    <row r="1128" spans="1:49" ht="49.5">
      <c r="A1128" s="33" t="s">
        <v>488</v>
      </c>
      <c r="B1128" s="56" t="s">
        <v>55</v>
      </c>
      <c r="C1128" s="56" t="s">
        <v>48</v>
      </c>
      <c r="D1128" s="56" t="s">
        <v>254</v>
      </c>
      <c r="E1128" s="30"/>
      <c r="F1128" s="32">
        <f t="shared" ref="F1128:H1128" si="1875">F1129+F1133</f>
        <v>13933</v>
      </c>
      <c r="G1128" s="32">
        <f t="shared" si="1875"/>
        <v>0</v>
      </c>
      <c r="H1128" s="32">
        <f t="shared" si="1875"/>
        <v>13933</v>
      </c>
      <c r="I1128" s="152">
        <f t="shared" ref="I1128:N1128" si="1876">I1129+I1133</f>
        <v>0</v>
      </c>
      <c r="J1128" s="152">
        <f t="shared" si="1876"/>
        <v>0</v>
      </c>
      <c r="K1128" s="152">
        <f t="shared" si="1876"/>
        <v>0</v>
      </c>
      <c r="L1128" s="32">
        <f t="shared" si="1876"/>
        <v>13933</v>
      </c>
      <c r="M1128" s="32">
        <f t="shared" si="1876"/>
        <v>0</v>
      </c>
      <c r="N1128" s="32">
        <f t="shared" si="1876"/>
        <v>13933</v>
      </c>
      <c r="O1128" s="152">
        <f t="shared" ref="O1128:T1128" si="1877">O1129+O1133</f>
        <v>0</v>
      </c>
      <c r="P1128" s="152">
        <f t="shared" si="1877"/>
        <v>0</v>
      </c>
      <c r="Q1128" s="152">
        <f t="shared" si="1877"/>
        <v>0</v>
      </c>
      <c r="R1128" s="32">
        <f t="shared" si="1877"/>
        <v>13933</v>
      </c>
      <c r="S1128" s="32">
        <f t="shared" si="1877"/>
        <v>0</v>
      </c>
      <c r="T1128" s="32">
        <f t="shared" si="1877"/>
        <v>13933</v>
      </c>
      <c r="U1128" s="152">
        <f t="shared" ref="U1128:Z1128" si="1878">U1129+U1133</f>
        <v>0</v>
      </c>
      <c r="V1128" s="152">
        <f t="shared" si="1878"/>
        <v>0</v>
      </c>
      <c r="W1128" s="152">
        <f t="shared" si="1878"/>
        <v>0</v>
      </c>
      <c r="X1128" s="32">
        <f t="shared" si="1878"/>
        <v>13933</v>
      </c>
      <c r="Y1128" s="32">
        <f t="shared" si="1878"/>
        <v>0</v>
      </c>
      <c r="Z1128" s="32">
        <f t="shared" si="1878"/>
        <v>13933</v>
      </c>
      <c r="AA1128" s="152">
        <f t="shared" ref="AA1128:AF1128" si="1879">AA1129+AA1133</f>
        <v>0</v>
      </c>
      <c r="AB1128" s="152">
        <f t="shared" si="1879"/>
        <v>0</v>
      </c>
      <c r="AC1128" s="152">
        <f t="shared" si="1879"/>
        <v>0</v>
      </c>
      <c r="AD1128" s="32">
        <f t="shared" si="1879"/>
        <v>13933</v>
      </c>
      <c r="AE1128" s="32">
        <f t="shared" si="1879"/>
        <v>0</v>
      </c>
      <c r="AF1128" s="32">
        <f t="shared" si="1879"/>
        <v>13933</v>
      </c>
      <c r="AG1128" s="32"/>
      <c r="AH1128" s="152">
        <f t="shared" ref="AH1128:AN1128" si="1880">AH1129+AH1133</f>
        <v>0</v>
      </c>
      <c r="AI1128" s="152">
        <f t="shared" si="1880"/>
        <v>0</v>
      </c>
      <c r="AJ1128" s="152">
        <f t="shared" si="1880"/>
        <v>0</v>
      </c>
      <c r="AK1128" s="152">
        <f t="shared" ref="AK1128" si="1881">AK1129+AK1133</f>
        <v>0</v>
      </c>
      <c r="AL1128" s="32">
        <f t="shared" si="1880"/>
        <v>13933</v>
      </c>
      <c r="AM1128" s="32">
        <f t="shared" si="1880"/>
        <v>0</v>
      </c>
      <c r="AN1128" s="32">
        <f t="shared" si="1880"/>
        <v>13933</v>
      </c>
      <c r="AO1128" s="32">
        <f t="shared" ref="AO1128:AV1128" si="1882">AO1129+AO1133</f>
        <v>0</v>
      </c>
      <c r="AP1128" s="32">
        <f t="shared" si="1882"/>
        <v>0</v>
      </c>
      <c r="AQ1128" s="32">
        <f t="shared" si="1882"/>
        <v>0</v>
      </c>
      <c r="AR1128" s="32">
        <f t="shared" si="1882"/>
        <v>0</v>
      </c>
      <c r="AS1128" s="32">
        <f t="shared" si="1882"/>
        <v>0</v>
      </c>
      <c r="AT1128" s="32">
        <f t="shared" si="1882"/>
        <v>13933</v>
      </c>
      <c r="AU1128" s="32">
        <f t="shared" si="1882"/>
        <v>0</v>
      </c>
      <c r="AV1128" s="32">
        <f t="shared" si="1882"/>
        <v>13933</v>
      </c>
      <c r="AW1128" s="32">
        <f t="shared" ref="AW1128" si="1883">AW1129+AW1133</f>
        <v>0</v>
      </c>
    </row>
    <row r="1129" spans="1:49" ht="33">
      <c r="A1129" s="70" t="s">
        <v>212</v>
      </c>
      <c r="B1129" s="56" t="s">
        <v>55</v>
      </c>
      <c r="C1129" s="56" t="s">
        <v>48</v>
      </c>
      <c r="D1129" s="56" t="s">
        <v>255</v>
      </c>
      <c r="E1129" s="56"/>
      <c r="F1129" s="32">
        <f t="shared" ref="F1129:U1131" si="1884">F1130</f>
        <v>13912</v>
      </c>
      <c r="G1129" s="32">
        <f t="shared" si="1884"/>
        <v>0</v>
      </c>
      <c r="H1129" s="32">
        <f t="shared" si="1884"/>
        <v>13912</v>
      </c>
      <c r="I1129" s="152">
        <f t="shared" si="1884"/>
        <v>0</v>
      </c>
      <c r="J1129" s="152">
        <f t="shared" si="1884"/>
        <v>0</v>
      </c>
      <c r="K1129" s="152">
        <f t="shared" si="1884"/>
        <v>0</v>
      </c>
      <c r="L1129" s="32">
        <f t="shared" si="1884"/>
        <v>13912</v>
      </c>
      <c r="M1129" s="32">
        <f t="shared" si="1884"/>
        <v>0</v>
      </c>
      <c r="N1129" s="32">
        <f t="shared" si="1884"/>
        <v>13912</v>
      </c>
      <c r="O1129" s="152">
        <f t="shared" si="1884"/>
        <v>0</v>
      </c>
      <c r="P1129" s="152">
        <f t="shared" si="1884"/>
        <v>0</v>
      </c>
      <c r="Q1129" s="152">
        <f t="shared" si="1884"/>
        <v>0</v>
      </c>
      <c r="R1129" s="32">
        <f t="shared" si="1884"/>
        <v>13912</v>
      </c>
      <c r="S1129" s="32">
        <f t="shared" si="1884"/>
        <v>0</v>
      </c>
      <c r="T1129" s="32">
        <f t="shared" si="1884"/>
        <v>13912</v>
      </c>
      <c r="U1129" s="152">
        <f t="shared" si="1884"/>
        <v>0</v>
      </c>
      <c r="V1129" s="152">
        <f t="shared" ref="U1129:AL1131" si="1885">V1130</f>
        <v>0</v>
      </c>
      <c r="W1129" s="152">
        <f t="shared" si="1885"/>
        <v>0</v>
      </c>
      <c r="X1129" s="32">
        <f t="shared" si="1885"/>
        <v>13912</v>
      </c>
      <c r="Y1129" s="32">
        <f t="shared" si="1885"/>
        <v>0</v>
      </c>
      <c r="Z1129" s="32">
        <f t="shared" si="1885"/>
        <v>13912</v>
      </c>
      <c r="AA1129" s="152">
        <f t="shared" si="1885"/>
        <v>0</v>
      </c>
      <c r="AB1129" s="152">
        <f t="shared" si="1885"/>
        <v>0</v>
      </c>
      <c r="AC1129" s="152">
        <f t="shared" si="1885"/>
        <v>0</v>
      </c>
      <c r="AD1129" s="32">
        <f t="shared" si="1885"/>
        <v>13912</v>
      </c>
      <c r="AE1129" s="32">
        <f t="shared" si="1885"/>
        <v>0</v>
      </c>
      <c r="AF1129" s="32">
        <f t="shared" si="1885"/>
        <v>13912</v>
      </c>
      <c r="AG1129" s="32"/>
      <c r="AH1129" s="152">
        <f t="shared" si="1885"/>
        <v>0</v>
      </c>
      <c r="AI1129" s="152">
        <f t="shared" si="1885"/>
        <v>0</v>
      </c>
      <c r="AJ1129" s="152">
        <f t="shared" si="1885"/>
        <v>0</v>
      </c>
      <c r="AK1129" s="152">
        <f t="shared" si="1885"/>
        <v>0</v>
      </c>
      <c r="AL1129" s="32">
        <f t="shared" si="1885"/>
        <v>13912</v>
      </c>
      <c r="AM1129" s="32">
        <f t="shared" ref="AH1129:AW1131" si="1886">AM1130</f>
        <v>0</v>
      </c>
      <c r="AN1129" s="32">
        <f t="shared" si="1886"/>
        <v>13912</v>
      </c>
      <c r="AO1129" s="32">
        <f t="shared" si="1886"/>
        <v>0</v>
      </c>
      <c r="AP1129" s="32">
        <f t="shared" si="1886"/>
        <v>0</v>
      </c>
      <c r="AQ1129" s="32">
        <f t="shared" si="1886"/>
        <v>0</v>
      </c>
      <c r="AR1129" s="32">
        <f t="shared" si="1886"/>
        <v>0</v>
      </c>
      <c r="AS1129" s="32">
        <f t="shared" si="1886"/>
        <v>0</v>
      </c>
      <c r="AT1129" s="32">
        <f t="shared" si="1886"/>
        <v>13912</v>
      </c>
      <c r="AU1129" s="32">
        <f t="shared" si="1886"/>
        <v>0</v>
      </c>
      <c r="AV1129" s="32">
        <f t="shared" si="1886"/>
        <v>13912</v>
      </c>
      <c r="AW1129" s="32">
        <f t="shared" si="1886"/>
        <v>0</v>
      </c>
    </row>
    <row r="1130" spans="1:49" ht="33">
      <c r="A1130" s="40" t="s">
        <v>134</v>
      </c>
      <c r="B1130" s="56" t="s">
        <v>55</v>
      </c>
      <c r="C1130" s="56" t="s">
        <v>48</v>
      </c>
      <c r="D1130" s="56" t="s">
        <v>262</v>
      </c>
      <c r="E1130" s="56"/>
      <c r="F1130" s="32">
        <f t="shared" si="1884"/>
        <v>13912</v>
      </c>
      <c r="G1130" s="32">
        <f t="shared" si="1884"/>
        <v>0</v>
      </c>
      <c r="H1130" s="32">
        <f t="shared" si="1884"/>
        <v>13912</v>
      </c>
      <c r="I1130" s="152">
        <f t="shared" si="1884"/>
        <v>0</v>
      </c>
      <c r="J1130" s="152">
        <f t="shared" si="1884"/>
        <v>0</v>
      </c>
      <c r="K1130" s="152">
        <f t="shared" si="1884"/>
        <v>0</v>
      </c>
      <c r="L1130" s="32">
        <f t="shared" si="1884"/>
        <v>13912</v>
      </c>
      <c r="M1130" s="32">
        <f t="shared" si="1884"/>
        <v>0</v>
      </c>
      <c r="N1130" s="32">
        <f t="shared" si="1884"/>
        <v>13912</v>
      </c>
      <c r="O1130" s="152">
        <f t="shared" si="1884"/>
        <v>0</v>
      </c>
      <c r="P1130" s="152">
        <f t="shared" si="1884"/>
        <v>0</v>
      </c>
      <c r="Q1130" s="152">
        <f t="shared" si="1884"/>
        <v>0</v>
      </c>
      <c r="R1130" s="32">
        <f t="shared" si="1884"/>
        <v>13912</v>
      </c>
      <c r="S1130" s="32">
        <f t="shared" si="1884"/>
        <v>0</v>
      </c>
      <c r="T1130" s="32">
        <f t="shared" si="1884"/>
        <v>13912</v>
      </c>
      <c r="U1130" s="152">
        <f t="shared" si="1885"/>
        <v>0</v>
      </c>
      <c r="V1130" s="152">
        <f t="shared" si="1885"/>
        <v>0</v>
      </c>
      <c r="W1130" s="152">
        <f t="shared" si="1885"/>
        <v>0</v>
      </c>
      <c r="X1130" s="32">
        <f t="shared" si="1885"/>
        <v>13912</v>
      </c>
      <c r="Y1130" s="32">
        <f t="shared" si="1885"/>
        <v>0</v>
      </c>
      <c r="Z1130" s="32">
        <f t="shared" si="1885"/>
        <v>13912</v>
      </c>
      <c r="AA1130" s="152">
        <f t="shared" si="1885"/>
        <v>0</v>
      </c>
      <c r="AB1130" s="152">
        <f t="shared" si="1885"/>
        <v>0</v>
      </c>
      <c r="AC1130" s="152">
        <f t="shared" si="1885"/>
        <v>0</v>
      </c>
      <c r="AD1130" s="32">
        <f t="shared" si="1885"/>
        <v>13912</v>
      </c>
      <c r="AE1130" s="32">
        <f t="shared" si="1885"/>
        <v>0</v>
      </c>
      <c r="AF1130" s="32">
        <f t="shared" si="1885"/>
        <v>13912</v>
      </c>
      <c r="AG1130" s="32"/>
      <c r="AH1130" s="152">
        <f t="shared" si="1886"/>
        <v>0</v>
      </c>
      <c r="AI1130" s="152">
        <f t="shared" si="1886"/>
        <v>0</v>
      </c>
      <c r="AJ1130" s="152">
        <f t="shared" si="1886"/>
        <v>0</v>
      </c>
      <c r="AK1130" s="152">
        <f t="shared" si="1886"/>
        <v>0</v>
      </c>
      <c r="AL1130" s="32">
        <f t="shared" si="1886"/>
        <v>13912</v>
      </c>
      <c r="AM1130" s="32">
        <f t="shared" si="1886"/>
        <v>0</v>
      </c>
      <c r="AN1130" s="32">
        <f t="shared" si="1886"/>
        <v>13912</v>
      </c>
      <c r="AO1130" s="32">
        <f t="shared" si="1886"/>
        <v>0</v>
      </c>
      <c r="AP1130" s="32">
        <f t="shared" si="1886"/>
        <v>0</v>
      </c>
      <c r="AQ1130" s="32">
        <f t="shared" si="1886"/>
        <v>0</v>
      </c>
      <c r="AR1130" s="32">
        <f t="shared" si="1886"/>
        <v>0</v>
      </c>
      <c r="AS1130" s="32">
        <f t="shared" si="1886"/>
        <v>0</v>
      </c>
      <c r="AT1130" s="32">
        <f t="shared" si="1886"/>
        <v>13912</v>
      </c>
      <c r="AU1130" s="32">
        <f t="shared" si="1886"/>
        <v>0</v>
      </c>
      <c r="AV1130" s="32">
        <f t="shared" si="1886"/>
        <v>13912</v>
      </c>
      <c r="AW1130" s="32">
        <f t="shared" si="1886"/>
        <v>0</v>
      </c>
    </row>
    <row r="1131" spans="1:49" ht="49.5">
      <c r="A1131" s="40" t="s">
        <v>81</v>
      </c>
      <c r="B1131" s="56" t="s">
        <v>55</v>
      </c>
      <c r="C1131" s="56" t="s">
        <v>48</v>
      </c>
      <c r="D1131" s="56" t="s">
        <v>262</v>
      </c>
      <c r="E1131" s="56">
        <v>600</v>
      </c>
      <c r="F1131" s="32">
        <f t="shared" si="1884"/>
        <v>13912</v>
      </c>
      <c r="G1131" s="32">
        <f t="shared" si="1884"/>
        <v>0</v>
      </c>
      <c r="H1131" s="32">
        <f t="shared" si="1884"/>
        <v>13912</v>
      </c>
      <c r="I1131" s="152">
        <f t="shared" si="1884"/>
        <v>0</v>
      </c>
      <c r="J1131" s="152">
        <f t="shared" si="1884"/>
        <v>0</v>
      </c>
      <c r="K1131" s="152">
        <f t="shared" si="1884"/>
        <v>0</v>
      </c>
      <c r="L1131" s="32">
        <f t="shared" si="1884"/>
        <v>13912</v>
      </c>
      <c r="M1131" s="32">
        <f t="shared" si="1884"/>
        <v>0</v>
      </c>
      <c r="N1131" s="32">
        <f t="shared" si="1884"/>
        <v>13912</v>
      </c>
      <c r="O1131" s="152">
        <f t="shared" si="1884"/>
        <v>0</v>
      </c>
      <c r="P1131" s="152">
        <f t="shared" si="1884"/>
        <v>0</v>
      </c>
      <c r="Q1131" s="152">
        <f t="shared" si="1884"/>
        <v>0</v>
      </c>
      <c r="R1131" s="32">
        <f t="shared" si="1884"/>
        <v>13912</v>
      </c>
      <c r="S1131" s="32">
        <f t="shared" si="1884"/>
        <v>0</v>
      </c>
      <c r="T1131" s="32">
        <f t="shared" si="1884"/>
        <v>13912</v>
      </c>
      <c r="U1131" s="152">
        <f t="shared" si="1885"/>
        <v>0</v>
      </c>
      <c r="V1131" s="152">
        <f t="shared" si="1885"/>
        <v>0</v>
      </c>
      <c r="W1131" s="152">
        <f t="shared" si="1885"/>
        <v>0</v>
      </c>
      <c r="X1131" s="32">
        <f t="shared" si="1885"/>
        <v>13912</v>
      </c>
      <c r="Y1131" s="32">
        <f t="shared" si="1885"/>
        <v>0</v>
      </c>
      <c r="Z1131" s="32">
        <f t="shared" si="1885"/>
        <v>13912</v>
      </c>
      <c r="AA1131" s="152">
        <f t="shared" si="1885"/>
        <v>0</v>
      </c>
      <c r="AB1131" s="152">
        <f t="shared" si="1885"/>
        <v>0</v>
      </c>
      <c r="AC1131" s="152">
        <f t="shared" si="1885"/>
        <v>0</v>
      </c>
      <c r="AD1131" s="32">
        <f t="shared" si="1885"/>
        <v>13912</v>
      </c>
      <c r="AE1131" s="32">
        <f t="shared" si="1885"/>
        <v>0</v>
      </c>
      <c r="AF1131" s="32">
        <f t="shared" si="1885"/>
        <v>13912</v>
      </c>
      <c r="AG1131" s="32"/>
      <c r="AH1131" s="152">
        <f t="shared" si="1886"/>
        <v>0</v>
      </c>
      <c r="AI1131" s="152">
        <f t="shared" si="1886"/>
        <v>0</v>
      </c>
      <c r="AJ1131" s="152">
        <f t="shared" si="1886"/>
        <v>0</v>
      </c>
      <c r="AK1131" s="152">
        <f t="shared" si="1886"/>
        <v>0</v>
      </c>
      <c r="AL1131" s="32">
        <f t="shared" si="1886"/>
        <v>13912</v>
      </c>
      <c r="AM1131" s="32">
        <f t="shared" si="1886"/>
        <v>0</v>
      </c>
      <c r="AN1131" s="32">
        <f t="shared" si="1886"/>
        <v>13912</v>
      </c>
      <c r="AO1131" s="32">
        <f t="shared" si="1886"/>
        <v>0</v>
      </c>
      <c r="AP1131" s="32">
        <f t="shared" si="1886"/>
        <v>0</v>
      </c>
      <c r="AQ1131" s="32">
        <f t="shared" si="1886"/>
        <v>0</v>
      </c>
      <c r="AR1131" s="32">
        <f t="shared" si="1886"/>
        <v>0</v>
      </c>
      <c r="AS1131" s="32">
        <f t="shared" si="1886"/>
        <v>0</v>
      </c>
      <c r="AT1131" s="32">
        <f t="shared" si="1886"/>
        <v>13912</v>
      </c>
      <c r="AU1131" s="32">
        <f t="shared" si="1886"/>
        <v>0</v>
      </c>
      <c r="AV1131" s="32">
        <f t="shared" si="1886"/>
        <v>13912</v>
      </c>
      <c r="AW1131" s="32">
        <f t="shared" si="1886"/>
        <v>0</v>
      </c>
    </row>
    <row r="1132" spans="1:49" ht="16.5">
      <c r="A1132" s="29" t="s">
        <v>179</v>
      </c>
      <c r="B1132" s="56" t="s">
        <v>55</v>
      </c>
      <c r="C1132" s="56" t="s">
        <v>48</v>
      </c>
      <c r="D1132" s="56" t="s">
        <v>262</v>
      </c>
      <c r="E1132" s="56" t="s">
        <v>178</v>
      </c>
      <c r="F1132" s="32">
        <v>13912</v>
      </c>
      <c r="G1132" s="32"/>
      <c r="H1132" s="32">
        <v>13912</v>
      </c>
      <c r="I1132" s="152"/>
      <c r="J1132" s="152"/>
      <c r="K1132" s="152"/>
      <c r="L1132" s="32">
        <f>F1132+I1132+J1132</f>
        <v>13912</v>
      </c>
      <c r="M1132" s="32">
        <f>G1132+J1132</f>
        <v>0</v>
      </c>
      <c r="N1132" s="32">
        <f>H1132+K1132</f>
        <v>13912</v>
      </c>
      <c r="O1132" s="152"/>
      <c r="P1132" s="152"/>
      <c r="Q1132" s="152"/>
      <c r="R1132" s="32">
        <f>L1132+O1132+P1132</f>
        <v>13912</v>
      </c>
      <c r="S1132" s="32">
        <f>M1132+P1132</f>
        <v>0</v>
      </c>
      <c r="T1132" s="32">
        <f>N1132+Q1132</f>
        <v>13912</v>
      </c>
      <c r="U1132" s="152"/>
      <c r="V1132" s="152"/>
      <c r="W1132" s="152"/>
      <c r="X1132" s="32">
        <f>R1132+U1132+V1132</f>
        <v>13912</v>
      </c>
      <c r="Y1132" s="32">
        <f>S1132+V1132</f>
        <v>0</v>
      </c>
      <c r="Z1132" s="32">
        <f>T1132+W1132</f>
        <v>13912</v>
      </c>
      <c r="AA1132" s="152"/>
      <c r="AB1132" s="152"/>
      <c r="AC1132" s="152"/>
      <c r="AD1132" s="32">
        <f>X1132+AA1132+AB1132</f>
        <v>13912</v>
      </c>
      <c r="AE1132" s="32">
        <f>Y1132+AB1132</f>
        <v>0</v>
      </c>
      <c r="AF1132" s="32">
        <f>Z1132+AC1132</f>
        <v>13912</v>
      </c>
      <c r="AG1132" s="32"/>
      <c r="AH1132" s="152"/>
      <c r="AI1132" s="152"/>
      <c r="AJ1132" s="152"/>
      <c r="AK1132" s="152"/>
      <c r="AL1132" s="32">
        <f>AD1132+AH1132+AI1132</f>
        <v>13912</v>
      </c>
      <c r="AM1132" s="32">
        <f>AE1132+AI1132</f>
        <v>0</v>
      </c>
      <c r="AN1132" s="32">
        <f>AF1132+AJ1132</f>
        <v>13912</v>
      </c>
      <c r="AO1132" s="32">
        <f>AH1132+AK1132</f>
        <v>0</v>
      </c>
      <c r="AP1132" s="32"/>
      <c r="AQ1132" s="32"/>
      <c r="AR1132" s="32"/>
      <c r="AS1132" s="32"/>
      <c r="AT1132" s="32">
        <f>AL1132+AP1132+AQ1132</f>
        <v>13912</v>
      </c>
      <c r="AU1132" s="32">
        <f>AM1132+AQ1132</f>
        <v>0</v>
      </c>
      <c r="AV1132" s="32">
        <f>AN1132+AR1132</f>
        <v>13912</v>
      </c>
      <c r="AW1132" s="32">
        <f>AP1132+AS1132</f>
        <v>0</v>
      </c>
    </row>
    <row r="1133" spans="1:49" ht="21.75" customHeight="1">
      <c r="A1133" s="40" t="s">
        <v>76</v>
      </c>
      <c r="B1133" s="56" t="s">
        <v>55</v>
      </c>
      <c r="C1133" s="56" t="s">
        <v>48</v>
      </c>
      <c r="D1133" s="56" t="s">
        <v>257</v>
      </c>
      <c r="E1133" s="56"/>
      <c r="F1133" s="32">
        <f t="shared" ref="F1133:H1133" si="1887">F1134+F1137</f>
        <v>21</v>
      </c>
      <c r="G1133" s="32">
        <f t="shared" si="1887"/>
        <v>0</v>
      </c>
      <c r="H1133" s="32">
        <f t="shared" si="1887"/>
        <v>21</v>
      </c>
      <c r="I1133" s="152">
        <f t="shared" ref="I1133:N1133" si="1888">I1134+I1137</f>
        <v>0</v>
      </c>
      <c r="J1133" s="152">
        <f t="shared" si="1888"/>
        <v>0</v>
      </c>
      <c r="K1133" s="152">
        <f t="shared" si="1888"/>
        <v>0</v>
      </c>
      <c r="L1133" s="32">
        <f t="shared" si="1888"/>
        <v>21</v>
      </c>
      <c r="M1133" s="32">
        <f t="shared" si="1888"/>
        <v>0</v>
      </c>
      <c r="N1133" s="32">
        <f t="shared" si="1888"/>
        <v>21</v>
      </c>
      <c r="O1133" s="152">
        <f t="shared" ref="O1133:T1133" si="1889">O1134+O1137</f>
        <v>0</v>
      </c>
      <c r="P1133" s="152">
        <f t="shared" si="1889"/>
        <v>0</v>
      </c>
      <c r="Q1133" s="152">
        <f t="shared" si="1889"/>
        <v>0</v>
      </c>
      <c r="R1133" s="32">
        <f t="shared" si="1889"/>
        <v>21</v>
      </c>
      <c r="S1133" s="32">
        <f t="shared" si="1889"/>
        <v>0</v>
      </c>
      <c r="T1133" s="32">
        <f t="shared" si="1889"/>
        <v>21</v>
      </c>
      <c r="U1133" s="152">
        <f t="shared" ref="U1133:Z1133" si="1890">U1134+U1137</f>
        <v>0</v>
      </c>
      <c r="V1133" s="152">
        <f t="shared" si="1890"/>
        <v>0</v>
      </c>
      <c r="W1133" s="152">
        <f t="shared" si="1890"/>
        <v>0</v>
      </c>
      <c r="X1133" s="32">
        <f t="shared" si="1890"/>
        <v>21</v>
      </c>
      <c r="Y1133" s="32">
        <f t="shared" si="1890"/>
        <v>0</v>
      </c>
      <c r="Z1133" s="32">
        <f t="shared" si="1890"/>
        <v>21</v>
      </c>
      <c r="AA1133" s="152">
        <f t="shared" ref="AA1133:AF1133" si="1891">AA1134+AA1137</f>
        <v>0</v>
      </c>
      <c r="AB1133" s="152">
        <f t="shared" si="1891"/>
        <v>0</v>
      </c>
      <c r="AC1133" s="152">
        <f t="shared" si="1891"/>
        <v>0</v>
      </c>
      <c r="AD1133" s="32">
        <f t="shared" si="1891"/>
        <v>21</v>
      </c>
      <c r="AE1133" s="32">
        <f t="shared" si="1891"/>
        <v>0</v>
      </c>
      <c r="AF1133" s="32">
        <f t="shared" si="1891"/>
        <v>21</v>
      </c>
      <c r="AG1133" s="32"/>
      <c r="AH1133" s="152">
        <f t="shared" ref="AH1133:AN1133" si="1892">AH1134+AH1137</f>
        <v>0</v>
      </c>
      <c r="AI1133" s="152">
        <f t="shared" si="1892"/>
        <v>0</v>
      </c>
      <c r="AJ1133" s="152">
        <f t="shared" si="1892"/>
        <v>0</v>
      </c>
      <c r="AK1133" s="152">
        <f t="shared" ref="AK1133" si="1893">AK1134+AK1137</f>
        <v>0</v>
      </c>
      <c r="AL1133" s="32">
        <f t="shared" si="1892"/>
        <v>21</v>
      </c>
      <c r="AM1133" s="32">
        <f t="shared" si="1892"/>
        <v>0</v>
      </c>
      <c r="AN1133" s="32">
        <f t="shared" si="1892"/>
        <v>21</v>
      </c>
      <c r="AO1133" s="32">
        <f t="shared" ref="AO1133:AV1133" si="1894">AO1134+AO1137</f>
        <v>0</v>
      </c>
      <c r="AP1133" s="32">
        <f t="shared" si="1894"/>
        <v>0</v>
      </c>
      <c r="AQ1133" s="32">
        <f t="shared" si="1894"/>
        <v>0</v>
      </c>
      <c r="AR1133" s="32">
        <f t="shared" si="1894"/>
        <v>0</v>
      </c>
      <c r="AS1133" s="32">
        <f t="shared" si="1894"/>
        <v>0</v>
      </c>
      <c r="AT1133" s="32">
        <f t="shared" si="1894"/>
        <v>21</v>
      </c>
      <c r="AU1133" s="32">
        <f t="shared" si="1894"/>
        <v>0</v>
      </c>
      <c r="AV1133" s="32">
        <f t="shared" si="1894"/>
        <v>21</v>
      </c>
      <c r="AW1133" s="32">
        <f t="shared" ref="AW1133" si="1895">AW1134+AW1137</f>
        <v>0</v>
      </c>
    </row>
    <row r="1134" spans="1:49" ht="33">
      <c r="A1134" s="40" t="s">
        <v>133</v>
      </c>
      <c r="B1134" s="56" t="s">
        <v>55</v>
      </c>
      <c r="C1134" s="56" t="s">
        <v>48</v>
      </c>
      <c r="D1134" s="56" t="s">
        <v>263</v>
      </c>
      <c r="E1134" s="56"/>
      <c r="F1134" s="32">
        <f t="shared" ref="F1134:U1135" si="1896">F1135</f>
        <v>21</v>
      </c>
      <c r="G1134" s="32">
        <f t="shared" si="1896"/>
        <v>0</v>
      </c>
      <c r="H1134" s="32">
        <f t="shared" si="1896"/>
        <v>21</v>
      </c>
      <c r="I1134" s="152">
        <f t="shared" si="1896"/>
        <v>0</v>
      </c>
      <c r="J1134" s="152">
        <f t="shared" si="1896"/>
        <v>0</v>
      </c>
      <c r="K1134" s="152">
        <f t="shared" si="1896"/>
        <v>0</v>
      </c>
      <c r="L1134" s="32">
        <f t="shared" si="1896"/>
        <v>21</v>
      </c>
      <c r="M1134" s="32">
        <f t="shared" si="1896"/>
        <v>0</v>
      </c>
      <c r="N1134" s="32">
        <f t="shared" si="1896"/>
        <v>21</v>
      </c>
      <c r="O1134" s="152">
        <f t="shared" si="1896"/>
        <v>0</v>
      </c>
      <c r="P1134" s="152">
        <f t="shared" si="1896"/>
        <v>0</v>
      </c>
      <c r="Q1134" s="152">
        <f t="shared" si="1896"/>
        <v>0</v>
      </c>
      <c r="R1134" s="32">
        <f t="shared" si="1896"/>
        <v>21</v>
      </c>
      <c r="S1134" s="32">
        <f t="shared" si="1896"/>
        <v>0</v>
      </c>
      <c r="T1134" s="32">
        <f t="shared" si="1896"/>
        <v>21</v>
      </c>
      <c r="U1134" s="152">
        <f t="shared" si="1896"/>
        <v>0</v>
      </c>
      <c r="V1134" s="152">
        <f t="shared" ref="U1134:AL1135" si="1897">V1135</f>
        <v>0</v>
      </c>
      <c r="W1134" s="152">
        <f t="shared" si="1897"/>
        <v>0</v>
      </c>
      <c r="X1134" s="32">
        <f t="shared" si="1897"/>
        <v>21</v>
      </c>
      <c r="Y1134" s="32">
        <f t="shared" si="1897"/>
        <v>0</v>
      </c>
      <c r="Z1134" s="32">
        <f t="shared" si="1897"/>
        <v>21</v>
      </c>
      <c r="AA1134" s="152">
        <f t="shared" si="1897"/>
        <v>0</v>
      </c>
      <c r="AB1134" s="152">
        <f t="shared" si="1897"/>
        <v>0</v>
      </c>
      <c r="AC1134" s="152">
        <f t="shared" si="1897"/>
        <v>0</v>
      </c>
      <c r="AD1134" s="32">
        <f t="shared" si="1897"/>
        <v>21</v>
      </c>
      <c r="AE1134" s="32">
        <f t="shared" si="1897"/>
        <v>0</v>
      </c>
      <c r="AF1134" s="32">
        <f t="shared" si="1897"/>
        <v>21</v>
      </c>
      <c r="AG1134" s="32"/>
      <c r="AH1134" s="152">
        <f t="shared" si="1897"/>
        <v>0</v>
      </c>
      <c r="AI1134" s="152">
        <f t="shared" si="1897"/>
        <v>0</v>
      </c>
      <c r="AJ1134" s="152">
        <f t="shared" si="1897"/>
        <v>0</v>
      </c>
      <c r="AK1134" s="152">
        <f t="shared" si="1897"/>
        <v>0</v>
      </c>
      <c r="AL1134" s="32">
        <f t="shared" si="1897"/>
        <v>21</v>
      </c>
      <c r="AM1134" s="32">
        <f t="shared" ref="AH1134:AW1135" si="1898">AM1135</f>
        <v>0</v>
      </c>
      <c r="AN1134" s="32">
        <f t="shared" si="1898"/>
        <v>21</v>
      </c>
      <c r="AO1134" s="32">
        <f t="shared" si="1898"/>
        <v>0</v>
      </c>
      <c r="AP1134" s="32">
        <f t="shared" si="1898"/>
        <v>0</v>
      </c>
      <c r="AQ1134" s="32">
        <f t="shared" si="1898"/>
        <v>0</v>
      </c>
      <c r="AR1134" s="32">
        <f t="shared" si="1898"/>
        <v>0</v>
      </c>
      <c r="AS1134" s="32">
        <f t="shared" si="1898"/>
        <v>0</v>
      </c>
      <c r="AT1134" s="32">
        <f t="shared" si="1898"/>
        <v>21</v>
      </c>
      <c r="AU1134" s="32">
        <f t="shared" si="1898"/>
        <v>0</v>
      </c>
      <c r="AV1134" s="32">
        <f t="shared" si="1898"/>
        <v>21</v>
      </c>
      <c r="AW1134" s="32">
        <f t="shared" si="1898"/>
        <v>0</v>
      </c>
    </row>
    <row r="1135" spans="1:49" ht="49.5">
      <c r="A1135" s="40" t="s">
        <v>81</v>
      </c>
      <c r="B1135" s="56" t="s">
        <v>55</v>
      </c>
      <c r="C1135" s="56" t="s">
        <v>48</v>
      </c>
      <c r="D1135" s="56" t="s">
        <v>263</v>
      </c>
      <c r="E1135" s="56">
        <v>600</v>
      </c>
      <c r="F1135" s="32">
        <f t="shared" si="1896"/>
        <v>21</v>
      </c>
      <c r="G1135" s="32">
        <f t="shared" si="1896"/>
        <v>0</v>
      </c>
      <c r="H1135" s="32">
        <f t="shared" si="1896"/>
        <v>21</v>
      </c>
      <c r="I1135" s="152">
        <f t="shared" si="1896"/>
        <v>0</v>
      </c>
      <c r="J1135" s="152">
        <f t="shared" si="1896"/>
        <v>0</v>
      </c>
      <c r="K1135" s="152">
        <f t="shared" si="1896"/>
        <v>0</v>
      </c>
      <c r="L1135" s="32">
        <f t="shared" si="1896"/>
        <v>21</v>
      </c>
      <c r="M1135" s="32">
        <f t="shared" si="1896"/>
        <v>0</v>
      </c>
      <c r="N1135" s="32">
        <f t="shared" si="1896"/>
        <v>21</v>
      </c>
      <c r="O1135" s="152">
        <f t="shared" si="1896"/>
        <v>0</v>
      </c>
      <c r="P1135" s="152">
        <f t="shared" si="1896"/>
        <v>0</v>
      </c>
      <c r="Q1135" s="152">
        <f t="shared" si="1896"/>
        <v>0</v>
      </c>
      <c r="R1135" s="32">
        <f t="shared" si="1896"/>
        <v>21</v>
      </c>
      <c r="S1135" s="32">
        <f t="shared" si="1896"/>
        <v>0</v>
      </c>
      <c r="T1135" s="32">
        <f t="shared" si="1896"/>
        <v>21</v>
      </c>
      <c r="U1135" s="152">
        <f t="shared" si="1897"/>
        <v>0</v>
      </c>
      <c r="V1135" s="152">
        <f t="shared" si="1897"/>
        <v>0</v>
      </c>
      <c r="W1135" s="152">
        <f t="shared" si="1897"/>
        <v>0</v>
      </c>
      <c r="X1135" s="32">
        <f t="shared" si="1897"/>
        <v>21</v>
      </c>
      <c r="Y1135" s="32">
        <f t="shared" si="1897"/>
        <v>0</v>
      </c>
      <c r="Z1135" s="32">
        <f t="shared" si="1897"/>
        <v>21</v>
      </c>
      <c r="AA1135" s="152">
        <f t="shared" si="1897"/>
        <v>0</v>
      </c>
      <c r="AB1135" s="152">
        <f t="shared" si="1897"/>
        <v>0</v>
      </c>
      <c r="AC1135" s="152">
        <f t="shared" si="1897"/>
        <v>0</v>
      </c>
      <c r="AD1135" s="32">
        <f t="shared" si="1897"/>
        <v>21</v>
      </c>
      <c r="AE1135" s="32">
        <f t="shared" si="1897"/>
        <v>0</v>
      </c>
      <c r="AF1135" s="32">
        <f t="shared" si="1897"/>
        <v>21</v>
      </c>
      <c r="AG1135" s="32"/>
      <c r="AH1135" s="152">
        <f t="shared" si="1898"/>
        <v>0</v>
      </c>
      <c r="AI1135" s="152">
        <f t="shared" si="1898"/>
        <v>0</v>
      </c>
      <c r="AJ1135" s="152">
        <f t="shared" si="1898"/>
        <v>0</v>
      </c>
      <c r="AK1135" s="152">
        <f t="shared" si="1898"/>
        <v>0</v>
      </c>
      <c r="AL1135" s="32">
        <f t="shared" si="1898"/>
        <v>21</v>
      </c>
      <c r="AM1135" s="32">
        <f t="shared" si="1898"/>
        <v>0</v>
      </c>
      <c r="AN1135" s="32">
        <f t="shared" si="1898"/>
        <v>21</v>
      </c>
      <c r="AO1135" s="32">
        <f t="shared" si="1898"/>
        <v>0</v>
      </c>
      <c r="AP1135" s="32">
        <f t="shared" si="1898"/>
        <v>0</v>
      </c>
      <c r="AQ1135" s="32">
        <f t="shared" si="1898"/>
        <v>0</v>
      </c>
      <c r="AR1135" s="32">
        <f t="shared" si="1898"/>
        <v>0</v>
      </c>
      <c r="AS1135" s="32">
        <f t="shared" si="1898"/>
        <v>0</v>
      </c>
      <c r="AT1135" s="32">
        <f t="shared" si="1898"/>
        <v>21</v>
      </c>
      <c r="AU1135" s="32">
        <f t="shared" si="1898"/>
        <v>0</v>
      </c>
      <c r="AV1135" s="32">
        <f t="shared" si="1898"/>
        <v>21</v>
      </c>
      <c r="AW1135" s="32">
        <f t="shared" si="1898"/>
        <v>0</v>
      </c>
    </row>
    <row r="1136" spans="1:49" ht="16.5">
      <c r="A1136" s="29" t="s">
        <v>179</v>
      </c>
      <c r="B1136" s="56" t="s">
        <v>55</v>
      </c>
      <c r="C1136" s="56" t="s">
        <v>48</v>
      </c>
      <c r="D1136" s="56" t="s">
        <v>263</v>
      </c>
      <c r="E1136" s="56" t="s">
        <v>178</v>
      </c>
      <c r="F1136" s="32">
        <v>21</v>
      </c>
      <c r="G1136" s="32"/>
      <c r="H1136" s="32">
        <v>21</v>
      </c>
      <c r="I1136" s="152"/>
      <c r="J1136" s="152"/>
      <c r="K1136" s="152"/>
      <c r="L1136" s="32">
        <f>F1136+I1136+J1136</f>
        <v>21</v>
      </c>
      <c r="M1136" s="32">
        <f>G1136+J1136</f>
        <v>0</v>
      </c>
      <c r="N1136" s="32">
        <f>H1136+K1136</f>
        <v>21</v>
      </c>
      <c r="O1136" s="152"/>
      <c r="P1136" s="152"/>
      <c r="Q1136" s="152"/>
      <c r="R1136" s="32">
        <f>L1136+O1136+P1136</f>
        <v>21</v>
      </c>
      <c r="S1136" s="32">
        <f>M1136+P1136</f>
        <v>0</v>
      </c>
      <c r="T1136" s="32">
        <f>N1136+Q1136</f>
        <v>21</v>
      </c>
      <c r="U1136" s="152"/>
      <c r="V1136" s="152"/>
      <c r="W1136" s="152"/>
      <c r="X1136" s="32">
        <f>R1136+U1136+V1136</f>
        <v>21</v>
      </c>
      <c r="Y1136" s="32">
        <f>S1136+V1136</f>
        <v>0</v>
      </c>
      <c r="Z1136" s="32">
        <f>T1136+W1136</f>
        <v>21</v>
      </c>
      <c r="AA1136" s="152"/>
      <c r="AB1136" s="152"/>
      <c r="AC1136" s="152"/>
      <c r="AD1136" s="32">
        <f>X1136+AA1136+AB1136</f>
        <v>21</v>
      </c>
      <c r="AE1136" s="32">
        <f>Y1136+AB1136</f>
        <v>0</v>
      </c>
      <c r="AF1136" s="32">
        <f>Z1136+AC1136</f>
        <v>21</v>
      </c>
      <c r="AG1136" s="32"/>
      <c r="AH1136" s="152"/>
      <c r="AI1136" s="152"/>
      <c r="AJ1136" s="152"/>
      <c r="AK1136" s="152"/>
      <c r="AL1136" s="32">
        <f>AD1136+AH1136+AI1136</f>
        <v>21</v>
      </c>
      <c r="AM1136" s="32">
        <f>AE1136+AI1136</f>
        <v>0</v>
      </c>
      <c r="AN1136" s="32">
        <f>AF1136+AJ1136</f>
        <v>21</v>
      </c>
      <c r="AO1136" s="32">
        <f>AH1136+AK1136</f>
        <v>0</v>
      </c>
      <c r="AP1136" s="32"/>
      <c r="AQ1136" s="32"/>
      <c r="AR1136" s="32"/>
      <c r="AS1136" s="32"/>
      <c r="AT1136" s="32">
        <f>AL1136+AP1136+AQ1136</f>
        <v>21</v>
      </c>
      <c r="AU1136" s="32">
        <f>AM1136+AQ1136</f>
        <v>0</v>
      </c>
      <c r="AV1136" s="32">
        <f>AN1136+AR1136</f>
        <v>21</v>
      </c>
      <c r="AW1136" s="32">
        <f>AP1136+AS1136</f>
        <v>0</v>
      </c>
    </row>
    <row r="1137" spans="1:49" ht="49.5" hidden="1" customHeight="1">
      <c r="A1137" s="29" t="s">
        <v>264</v>
      </c>
      <c r="B1137" s="56" t="s">
        <v>55</v>
      </c>
      <c r="C1137" s="56" t="s">
        <v>48</v>
      </c>
      <c r="D1137" s="56" t="s">
        <v>410</v>
      </c>
      <c r="E1137" s="56"/>
      <c r="F1137" s="32">
        <f t="shared" ref="F1137:U1138" si="1899">F1138</f>
        <v>0</v>
      </c>
      <c r="G1137" s="32">
        <f t="shared" si="1899"/>
        <v>0</v>
      </c>
      <c r="H1137" s="32">
        <f t="shared" si="1899"/>
        <v>0</v>
      </c>
      <c r="I1137" s="152">
        <f t="shared" si="1899"/>
        <v>0</v>
      </c>
      <c r="J1137" s="152">
        <f t="shared" si="1899"/>
        <v>0</v>
      </c>
      <c r="K1137" s="152">
        <f t="shared" si="1899"/>
        <v>0</v>
      </c>
      <c r="L1137" s="32">
        <f t="shared" si="1899"/>
        <v>0</v>
      </c>
      <c r="M1137" s="32">
        <f t="shared" si="1899"/>
        <v>0</v>
      </c>
      <c r="N1137" s="32">
        <f t="shared" si="1899"/>
        <v>0</v>
      </c>
      <c r="O1137" s="152">
        <f t="shared" si="1899"/>
        <v>0</v>
      </c>
      <c r="P1137" s="152">
        <f t="shared" si="1899"/>
        <v>0</v>
      </c>
      <c r="Q1137" s="152">
        <f t="shared" si="1899"/>
        <v>0</v>
      </c>
      <c r="R1137" s="32">
        <f t="shared" si="1899"/>
        <v>0</v>
      </c>
      <c r="S1137" s="32">
        <f t="shared" si="1899"/>
        <v>0</v>
      </c>
      <c r="T1137" s="32">
        <f t="shared" si="1899"/>
        <v>0</v>
      </c>
      <c r="U1137" s="152">
        <f t="shared" si="1899"/>
        <v>0</v>
      </c>
      <c r="V1137" s="152">
        <f t="shared" ref="U1137:AL1138" si="1900">V1138</f>
        <v>0</v>
      </c>
      <c r="W1137" s="152">
        <f t="shared" si="1900"/>
        <v>0</v>
      </c>
      <c r="X1137" s="32">
        <f t="shared" si="1900"/>
        <v>0</v>
      </c>
      <c r="Y1137" s="32">
        <f t="shared" si="1900"/>
        <v>0</v>
      </c>
      <c r="Z1137" s="32">
        <f t="shared" si="1900"/>
        <v>0</v>
      </c>
      <c r="AA1137" s="152">
        <f t="shared" si="1900"/>
        <v>0</v>
      </c>
      <c r="AB1137" s="152">
        <f t="shared" si="1900"/>
        <v>0</v>
      </c>
      <c r="AC1137" s="152">
        <f t="shared" si="1900"/>
        <v>0</v>
      </c>
      <c r="AD1137" s="32">
        <f t="shared" si="1900"/>
        <v>0</v>
      </c>
      <c r="AE1137" s="32">
        <f t="shared" si="1900"/>
        <v>0</v>
      </c>
      <c r="AF1137" s="32">
        <f t="shared" si="1900"/>
        <v>0</v>
      </c>
      <c r="AG1137" s="32"/>
      <c r="AH1137" s="152">
        <f t="shared" si="1900"/>
        <v>0</v>
      </c>
      <c r="AI1137" s="152">
        <f t="shared" si="1900"/>
        <v>0</v>
      </c>
      <c r="AJ1137" s="152">
        <f t="shared" si="1900"/>
        <v>0</v>
      </c>
      <c r="AK1137" s="152">
        <f t="shared" si="1900"/>
        <v>0</v>
      </c>
      <c r="AL1137" s="32">
        <f t="shared" si="1900"/>
        <v>0</v>
      </c>
      <c r="AM1137" s="32">
        <f t="shared" ref="AH1137:AW1138" si="1901">AM1138</f>
        <v>0</v>
      </c>
      <c r="AN1137" s="32">
        <f t="shared" si="1901"/>
        <v>0</v>
      </c>
      <c r="AO1137" s="32">
        <f t="shared" si="1901"/>
        <v>0</v>
      </c>
      <c r="AP1137" s="32">
        <f t="shared" si="1901"/>
        <v>0</v>
      </c>
      <c r="AQ1137" s="32">
        <f t="shared" si="1901"/>
        <v>0</v>
      </c>
      <c r="AR1137" s="32">
        <f t="shared" si="1901"/>
        <v>0</v>
      </c>
      <c r="AS1137" s="32">
        <f t="shared" si="1901"/>
        <v>0</v>
      </c>
      <c r="AT1137" s="32">
        <f t="shared" si="1901"/>
        <v>0</v>
      </c>
      <c r="AU1137" s="32">
        <f t="shared" si="1901"/>
        <v>0</v>
      </c>
      <c r="AV1137" s="32">
        <f t="shared" si="1901"/>
        <v>0</v>
      </c>
      <c r="AW1137" s="32">
        <f t="shared" si="1901"/>
        <v>0</v>
      </c>
    </row>
    <row r="1138" spans="1:49" ht="33" hidden="1" customHeight="1">
      <c r="A1138" s="81" t="s">
        <v>418</v>
      </c>
      <c r="B1138" s="56" t="s">
        <v>55</v>
      </c>
      <c r="C1138" s="56" t="s">
        <v>48</v>
      </c>
      <c r="D1138" s="56" t="s">
        <v>410</v>
      </c>
      <c r="E1138" s="56" t="s">
        <v>78</v>
      </c>
      <c r="F1138" s="32">
        <f t="shared" si="1899"/>
        <v>0</v>
      </c>
      <c r="G1138" s="32">
        <f t="shared" si="1899"/>
        <v>0</v>
      </c>
      <c r="H1138" s="32">
        <f t="shared" si="1899"/>
        <v>0</v>
      </c>
      <c r="I1138" s="152">
        <f t="shared" si="1899"/>
        <v>0</v>
      </c>
      <c r="J1138" s="152">
        <f t="shared" si="1899"/>
        <v>0</v>
      </c>
      <c r="K1138" s="152">
        <f t="shared" si="1899"/>
        <v>0</v>
      </c>
      <c r="L1138" s="32">
        <f t="shared" si="1899"/>
        <v>0</v>
      </c>
      <c r="M1138" s="32">
        <f t="shared" si="1899"/>
        <v>0</v>
      </c>
      <c r="N1138" s="32">
        <f t="shared" si="1899"/>
        <v>0</v>
      </c>
      <c r="O1138" s="152">
        <f t="shared" si="1899"/>
        <v>0</v>
      </c>
      <c r="P1138" s="152">
        <f t="shared" si="1899"/>
        <v>0</v>
      </c>
      <c r="Q1138" s="152">
        <f t="shared" si="1899"/>
        <v>0</v>
      </c>
      <c r="R1138" s="32">
        <f t="shared" si="1899"/>
        <v>0</v>
      </c>
      <c r="S1138" s="32">
        <f t="shared" si="1899"/>
        <v>0</v>
      </c>
      <c r="T1138" s="32">
        <f t="shared" si="1899"/>
        <v>0</v>
      </c>
      <c r="U1138" s="152">
        <f t="shared" si="1900"/>
        <v>0</v>
      </c>
      <c r="V1138" s="152">
        <f t="shared" si="1900"/>
        <v>0</v>
      </c>
      <c r="W1138" s="152">
        <f t="shared" si="1900"/>
        <v>0</v>
      </c>
      <c r="X1138" s="32">
        <f t="shared" si="1900"/>
        <v>0</v>
      </c>
      <c r="Y1138" s="32">
        <f t="shared" si="1900"/>
        <v>0</v>
      </c>
      <c r="Z1138" s="32">
        <f t="shared" si="1900"/>
        <v>0</v>
      </c>
      <c r="AA1138" s="152">
        <f t="shared" si="1900"/>
        <v>0</v>
      </c>
      <c r="AB1138" s="152">
        <f t="shared" si="1900"/>
        <v>0</v>
      </c>
      <c r="AC1138" s="152">
        <f t="shared" si="1900"/>
        <v>0</v>
      </c>
      <c r="AD1138" s="32">
        <f t="shared" si="1900"/>
        <v>0</v>
      </c>
      <c r="AE1138" s="32">
        <f t="shared" si="1900"/>
        <v>0</v>
      </c>
      <c r="AF1138" s="32">
        <f t="shared" si="1900"/>
        <v>0</v>
      </c>
      <c r="AG1138" s="32"/>
      <c r="AH1138" s="152">
        <f t="shared" si="1901"/>
        <v>0</v>
      </c>
      <c r="AI1138" s="152">
        <f t="shared" si="1901"/>
        <v>0</v>
      </c>
      <c r="AJ1138" s="152">
        <f t="shared" si="1901"/>
        <v>0</v>
      </c>
      <c r="AK1138" s="152">
        <f t="shared" si="1901"/>
        <v>0</v>
      </c>
      <c r="AL1138" s="32">
        <f t="shared" si="1901"/>
        <v>0</v>
      </c>
      <c r="AM1138" s="32">
        <f t="shared" si="1901"/>
        <v>0</v>
      </c>
      <c r="AN1138" s="32">
        <f t="shared" si="1901"/>
        <v>0</v>
      </c>
      <c r="AO1138" s="32">
        <f t="shared" si="1901"/>
        <v>0</v>
      </c>
      <c r="AP1138" s="32">
        <f t="shared" si="1901"/>
        <v>0</v>
      </c>
      <c r="AQ1138" s="32">
        <f t="shared" si="1901"/>
        <v>0</v>
      </c>
      <c r="AR1138" s="32">
        <f t="shared" si="1901"/>
        <v>0</v>
      </c>
      <c r="AS1138" s="32">
        <f t="shared" si="1901"/>
        <v>0</v>
      </c>
      <c r="AT1138" s="32">
        <f t="shared" si="1901"/>
        <v>0</v>
      </c>
      <c r="AU1138" s="32">
        <f t="shared" si="1901"/>
        <v>0</v>
      </c>
      <c r="AV1138" s="32">
        <f t="shared" si="1901"/>
        <v>0</v>
      </c>
      <c r="AW1138" s="32">
        <f t="shared" si="1901"/>
        <v>0</v>
      </c>
    </row>
    <row r="1139" spans="1:49" ht="49.5" hidden="1" customHeight="1">
      <c r="A1139" s="40" t="s">
        <v>171</v>
      </c>
      <c r="B1139" s="56" t="s">
        <v>55</v>
      </c>
      <c r="C1139" s="56" t="s">
        <v>48</v>
      </c>
      <c r="D1139" s="56" t="s">
        <v>410</v>
      </c>
      <c r="E1139" s="56" t="s">
        <v>170</v>
      </c>
      <c r="F1139" s="32"/>
      <c r="G1139" s="32"/>
      <c r="H1139" s="32"/>
      <c r="I1139" s="152"/>
      <c r="J1139" s="152"/>
      <c r="K1139" s="152"/>
      <c r="L1139" s="32"/>
      <c r="M1139" s="32"/>
      <c r="N1139" s="32"/>
      <c r="O1139" s="152"/>
      <c r="P1139" s="152"/>
      <c r="Q1139" s="152"/>
      <c r="R1139" s="32"/>
      <c r="S1139" s="32"/>
      <c r="T1139" s="32"/>
      <c r="U1139" s="152"/>
      <c r="V1139" s="152"/>
      <c r="W1139" s="152"/>
      <c r="X1139" s="32"/>
      <c r="Y1139" s="32"/>
      <c r="Z1139" s="32"/>
      <c r="AA1139" s="152"/>
      <c r="AB1139" s="152"/>
      <c r="AC1139" s="152"/>
      <c r="AD1139" s="32"/>
      <c r="AE1139" s="32"/>
      <c r="AF1139" s="32"/>
      <c r="AG1139" s="32"/>
      <c r="AH1139" s="152"/>
      <c r="AI1139" s="152"/>
      <c r="AJ1139" s="152"/>
      <c r="AK1139" s="152"/>
      <c r="AL1139" s="32"/>
      <c r="AM1139" s="32"/>
      <c r="AN1139" s="32"/>
      <c r="AO1139" s="32"/>
      <c r="AP1139" s="32"/>
      <c r="AQ1139" s="32"/>
      <c r="AR1139" s="32"/>
      <c r="AS1139" s="32"/>
      <c r="AT1139" s="32"/>
      <c r="AU1139" s="32"/>
      <c r="AV1139" s="32"/>
      <c r="AW1139" s="32"/>
    </row>
    <row r="1140" spans="1:49" ht="49.5">
      <c r="A1140" s="40" t="s">
        <v>207</v>
      </c>
      <c r="B1140" s="56" t="s">
        <v>55</v>
      </c>
      <c r="C1140" s="56" t="s">
        <v>48</v>
      </c>
      <c r="D1140" s="56" t="s">
        <v>265</v>
      </c>
      <c r="E1140" s="56"/>
      <c r="F1140" s="32">
        <f>F1141</f>
        <v>325</v>
      </c>
      <c r="G1140" s="32">
        <f t="shared" ref="G1140:V1143" si="1902">G1141</f>
        <v>0</v>
      </c>
      <c r="H1140" s="32">
        <f t="shared" si="1902"/>
        <v>325</v>
      </c>
      <c r="I1140" s="152">
        <f t="shared" si="1902"/>
        <v>0</v>
      </c>
      <c r="J1140" s="152">
        <f t="shared" si="1902"/>
        <v>0</v>
      </c>
      <c r="K1140" s="152">
        <f t="shared" si="1902"/>
        <v>0</v>
      </c>
      <c r="L1140" s="32">
        <f t="shared" si="1902"/>
        <v>325</v>
      </c>
      <c r="M1140" s="32">
        <f t="shared" si="1902"/>
        <v>0</v>
      </c>
      <c r="N1140" s="32">
        <f t="shared" si="1902"/>
        <v>325</v>
      </c>
      <c r="O1140" s="152">
        <f t="shared" si="1902"/>
        <v>0</v>
      </c>
      <c r="P1140" s="152">
        <f t="shared" si="1902"/>
        <v>0</v>
      </c>
      <c r="Q1140" s="152">
        <f t="shared" si="1902"/>
        <v>0</v>
      </c>
      <c r="R1140" s="32">
        <f t="shared" si="1902"/>
        <v>325</v>
      </c>
      <c r="S1140" s="32">
        <f t="shared" si="1902"/>
        <v>0</v>
      </c>
      <c r="T1140" s="32">
        <f t="shared" si="1902"/>
        <v>325</v>
      </c>
      <c r="U1140" s="152">
        <f t="shared" si="1902"/>
        <v>0</v>
      </c>
      <c r="V1140" s="152">
        <f t="shared" si="1902"/>
        <v>0</v>
      </c>
      <c r="W1140" s="152">
        <f t="shared" ref="U1140:AL1143" si="1903">W1141</f>
        <v>0</v>
      </c>
      <c r="X1140" s="32">
        <f t="shared" si="1903"/>
        <v>325</v>
      </c>
      <c r="Y1140" s="32">
        <f t="shared" si="1903"/>
        <v>0</v>
      </c>
      <c r="Z1140" s="32">
        <f t="shared" si="1903"/>
        <v>325</v>
      </c>
      <c r="AA1140" s="152">
        <f t="shared" si="1903"/>
        <v>0</v>
      </c>
      <c r="AB1140" s="152">
        <f t="shared" si="1903"/>
        <v>0</v>
      </c>
      <c r="AC1140" s="152">
        <f t="shared" si="1903"/>
        <v>0</v>
      </c>
      <c r="AD1140" s="32">
        <f t="shared" si="1903"/>
        <v>325</v>
      </c>
      <c r="AE1140" s="32">
        <f t="shared" si="1903"/>
        <v>0</v>
      </c>
      <c r="AF1140" s="32">
        <f t="shared" si="1903"/>
        <v>325</v>
      </c>
      <c r="AG1140" s="32"/>
      <c r="AH1140" s="152">
        <f t="shared" si="1903"/>
        <v>0</v>
      </c>
      <c r="AI1140" s="152">
        <f t="shared" si="1903"/>
        <v>0</v>
      </c>
      <c r="AJ1140" s="152">
        <f t="shared" si="1903"/>
        <v>0</v>
      </c>
      <c r="AK1140" s="152">
        <f t="shared" si="1903"/>
        <v>0</v>
      </c>
      <c r="AL1140" s="32">
        <f t="shared" si="1903"/>
        <v>325</v>
      </c>
      <c r="AM1140" s="32">
        <f t="shared" ref="AH1140:AW1143" si="1904">AM1141</f>
        <v>0</v>
      </c>
      <c r="AN1140" s="32">
        <f t="shared" si="1904"/>
        <v>325</v>
      </c>
      <c r="AO1140" s="32">
        <f t="shared" si="1904"/>
        <v>0</v>
      </c>
      <c r="AP1140" s="32">
        <f t="shared" si="1904"/>
        <v>0</v>
      </c>
      <c r="AQ1140" s="32">
        <f t="shared" si="1904"/>
        <v>0</v>
      </c>
      <c r="AR1140" s="32">
        <f t="shared" si="1904"/>
        <v>0</v>
      </c>
      <c r="AS1140" s="32">
        <f t="shared" si="1904"/>
        <v>0</v>
      </c>
      <c r="AT1140" s="32">
        <f t="shared" si="1904"/>
        <v>325</v>
      </c>
      <c r="AU1140" s="32">
        <f t="shared" si="1904"/>
        <v>0</v>
      </c>
      <c r="AV1140" s="32">
        <f t="shared" si="1904"/>
        <v>325</v>
      </c>
      <c r="AW1140" s="32">
        <f t="shared" si="1904"/>
        <v>0</v>
      </c>
    </row>
    <row r="1141" spans="1:49" ht="16.5">
      <c r="A1141" s="40" t="s">
        <v>205</v>
      </c>
      <c r="B1141" s="56" t="s">
        <v>55</v>
      </c>
      <c r="C1141" s="56" t="s">
        <v>48</v>
      </c>
      <c r="D1141" s="56" t="s">
        <v>573</v>
      </c>
      <c r="E1141" s="56"/>
      <c r="F1141" s="32">
        <f>F1142</f>
        <v>325</v>
      </c>
      <c r="G1141" s="32">
        <f t="shared" si="1902"/>
        <v>0</v>
      </c>
      <c r="H1141" s="32">
        <f t="shared" si="1902"/>
        <v>325</v>
      </c>
      <c r="I1141" s="152">
        <f t="shared" si="1902"/>
        <v>0</v>
      </c>
      <c r="J1141" s="152">
        <f t="shared" si="1902"/>
        <v>0</v>
      </c>
      <c r="K1141" s="152">
        <f t="shared" si="1902"/>
        <v>0</v>
      </c>
      <c r="L1141" s="32">
        <f t="shared" si="1902"/>
        <v>325</v>
      </c>
      <c r="M1141" s="32">
        <f t="shared" si="1902"/>
        <v>0</v>
      </c>
      <c r="N1141" s="32">
        <f t="shared" si="1902"/>
        <v>325</v>
      </c>
      <c r="O1141" s="152">
        <f t="shared" si="1902"/>
        <v>0</v>
      </c>
      <c r="P1141" s="152">
        <f t="shared" si="1902"/>
        <v>0</v>
      </c>
      <c r="Q1141" s="152">
        <f t="shared" si="1902"/>
        <v>0</v>
      </c>
      <c r="R1141" s="32">
        <f t="shared" si="1902"/>
        <v>325</v>
      </c>
      <c r="S1141" s="32">
        <f t="shared" si="1902"/>
        <v>0</v>
      </c>
      <c r="T1141" s="32">
        <f t="shared" si="1902"/>
        <v>325</v>
      </c>
      <c r="U1141" s="152">
        <f t="shared" si="1903"/>
        <v>0</v>
      </c>
      <c r="V1141" s="152">
        <f t="shared" si="1903"/>
        <v>0</v>
      </c>
      <c r="W1141" s="152">
        <f t="shared" si="1903"/>
        <v>0</v>
      </c>
      <c r="X1141" s="32">
        <f t="shared" si="1903"/>
        <v>325</v>
      </c>
      <c r="Y1141" s="32">
        <f t="shared" si="1903"/>
        <v>0</v>
      </c>
      <c r="Z1141" s="32">
        <f t="shared" si="1903"/>
        <v>325</v>
      </c>
      <c r="AA1141" s="152">
        <f t="shared" si="1903"/>
        <v>0</v>
      </c>
      <c r="AB1141" s="152">
        <f t="shared" si="1903"/>
        <v>0</v>
      </c>
      <c r="AC1141" s="152">
        <f t="shared" si="1903"/>
        <v>0</v>
      </c>
      <c r="AD1141" s="32">
        <f t="shared" si="1903"/>
        <v>325</v>
      </c>
      <c r="AE1141" s="32">
        <f t="shared" si="1903"/>
        <v>0</v>
      </c>
      <c r="AF1141" s="32">
        <f t="shared" si="1903"/>
        <v>325</v>
      </c>
      <c r="AG1141" s="32"/>
      <c r="AH1141" s="152">
        <f t="shared" si="1904"/>
        <v>0</v>
      </c>
      <c r="AI1141" s="152">
        <f t="shared" si="1904"/>
        <v>0</v>
      </c>
      <c r="AJ1141" s="152">
        <f t="shared" si="1904"/>
        <v>0</v>
      </c>
      <c r="AK1141" s="152">
        <f t="shared" si="1904"/>
        <v>0</v>
      </c>
      <c r="AL1141" s="32">
        <f t="shared" si="1904"/>
        <v>325</v>
      </c>
      <c r="AM1141" s="32">
        <f t="shared" si="1904"/>
        <v>0</v>
      </c>
      <c r="AN1141" s="32">
        <f t="shared" si="1904"/>
        <v>325</v>
      </c>
      <c r="AO1141" s="32">
        <f t="shared" si="1904"/>
        <v>0</v>
      </c>
      <c r="AP1141" s="32">
        <f t="shared" si="1904"/>
        <v>0</v>
      </c>
      <c r="AQ1141" s="32">
        <f t="shared" si="1904"/>
        <v>0</v>
      </c>
      <c r="AR1141" s="32">
        <f t="shared" si="1904"/>
        <v>0</v>
      </c>
      <c r="AS1141" s="32">
        <f t="shared" si="1904"/>
        <v>0</v>
      </c>
      <c r="AT1141" s="32">
        <f t="shared" si="1904"/>
        <v>325</v>
      </c>
      <c r="AU1141" s="32">
        <f t="shared" si="1904"/>
        <v>0</v>
      </c>
      <c r="AV1141" s="32">
        <f t="shared" si="1904"/>
        <v>325</v>
      </c>
      <c r="AW1141" s="32">
        <f t="shared" si="1904"/>
        <v>0</v>
      </c>
    </row>
    <row r="1142" spans="1:49" ht="33">
      <c r="A1142" s="40" t="s">
        <v>571</v>
      </c>
      <c r="B1142" s="56" t="s">
        <v>55</v>
      </c>
      <c r="C1142" s="56" t="s">
        <v>48</v>
      </c>
      <c r="D1142" s="56" t="s">
        <v>574</v>
      </c>
      <c r="E1142" s="56"/>
      <c r="F1142" s="32">
        <f>F1143</f>
        <v>325</v>
      </c>
      <c r="G1142" s="32">
        <f t="shared" si="1902"/>
        <v>0</v>
      </c>
      <c r="H1142" s="32">
        <f t="shared" si="1902"/>
        <v>325</v>
      </c>
      <c r="I1142" s="152">
        <f t="shared" si="1902"/>
        <v>0</v>
      </c>
      <c r="J1142" s="152">
        <f t="shared" si="1902"/>
        <v>0</v>
      </c>
      <c r="K1142" s="152">
        <f t="shared" si="1902"/>
        <v>0</v>
      </c>
      <c r="L1142" s="32">
        <f t="shared" si="1902"/>
        <v>325</v>
      </c>
      <c r="M1142" s="32">
        <f t="shared" si="1902"/>
        <v>0</v>
      </c>
      <c r="N1142" s="32">
        <f t="shared" si="1902"/>
        <v>325</v>
      </c>
      <c r="O1142" s="152">
        <f t="shared" si="1902"/>
        <v>0</v>
      </c>
      <c r="P1142" s="152">
        <f t="shared" si="1902"/>
        <v>0</v>
      </c>
      <c r="Q1142" s="152">
        <f t="shared" si="1902"/>
        <v>0</v>
      </c>
      <c r="R1142" s="32">
        <f t="shared" si="1902"/>
        <v>325</v>
      </c>
      <c r="S1142" s="32">
        <f t="shared" si="1902"/>
        <v>0</v>
      </c>
      <c r="T1142" s="32">
        <f t="shared" si="1902"/>
        <v>325</v>
      </c>
      <c r="U1142" s="152">
        <f t="shared" si="1903"/>
        <v>0</v>
      </c>
      <c r="V1142" s="152">
        <f t="shared" si="1903"/>
        <v>0</v>
      </c>
      <c r="W1142" s="152">
        <f t="shared" si="1903"/>
        <v>0</v>
      </c>
      <c r="X1142" s="32">
        <f t="shared" si="1903"/>
        <v>325</v>
      </c>
      <c r="Y1142" s="32">
        <f t="shared" si="1903"/>
        <v>0</v>
      </c>
      <c r="Z1142" s="32">
        <f t="shared" si="1903"/>
        <v>325</v>
      </c>
      <c r="AA1142" s="152">
        <f t="shared" si="1903"/>
        <v>0</v>
      </c>
      <c r="AB1142" s="152">
        <f t="shared" si="1903"/>
        <v>0</v>
      </c>
      <c r="AC1142" s="152">
        <f t="shared" si="1903"/>
        <v>0</v>
      </c>
      <c r="AD1142" s="32">
        <f t="shared" si="1903"/>
        <v>325</v>
      </c>
      <c r="AE1142" s="32">
        <f t="shared" si="1903"/>
        <v>0</v>
      </c>
      <c r="AF1142" s="32">
        <f t="shared" si="1903"/>
        <v>325</v>
      </c>
      <c r="AG1142" s="32"/>
      <c r="AH1142" s="152">
        <f t="shared" si="1904"/>
        <v>0</v>
      </c>
      <c r="AI1142" s="152">
        <f t="shared" si="1904"/>
        <v>0</v>
      </c>
      <c r="AJ1142" s="152">
        <f t="shared" si="1904"/>
        <v>0</v>
      </c>
      <c r="AK1142" s="152">
        <f t="shared" si="1904"/>
        <v>0</v>
      </c>
      <c r="AL1142" s="32">
        <f t="shared" si="1904"/>
        <v>325</v>
      </c>
      <c r="AM1142" s="32">
        <f t="shared" si="1904"/>
        <v>0</v>
      </c>
      <c r="AN1142" s="32">
        <f t="shared" si="1904"/>
        <v>325</v>
      </c>
      <c r="AO1142" s="32">
        <f t="shared" si="1904"/>
        <v>0</v>
      </c>
      <c r="AP1142" s="32">
        <f t="shared" si="1904"/>
        <v>0</v>
      </c>
      <c r="AQ1142" s="32">
        <f t="shared" si="1904"/>
        <v>0</v>
      </c>
      <c r="AR1142" s="32">
        <f t="shared" si="1904"/>
        <v>0</v>
      </c>
      <c r="AS1142" s="32">
        <f t="shared" si="1904"/>
        <v>0</v>
      </c>
      <c r="AT1142" s="32">
        <f t="shared" si="1904"/>
        <v>325</v>
      </c>
      <c r="AU1142" s="32">
        <f t="shared" si="1904"/>
        <v>0</v>
      </c>
      <c r="AV1142" s="32">
        <f t="shared" si="1904"/>
        <v>325</v>
      </c>
      <c r="AW1142" s="32">
        <f t="shared" si="1904"/>
        <v>0</v>
      </c>
    </row>
    <row r="1143" spans="1:49" ht="49.5">
      <c r="A1143" s="40" t="s">
        <v>81</v>
      </c>
      <c r="B1143" s="56" t="s">
        <v>55</v>
      </c>
      <c r="C1143" s="56" t="s">
        <v>48</v>
      </c>
      <c r="D1143" s="56" t="s">
        <v>574</v>
      </c>
      <c r="E1143" s="56" t="s">
        <v>82</v>
      </c>
      <c r="F1143" s="32">
        <f>F1144</f>
        <v>325</v>
      </c>
      <c r="G1143" s="32">
        <f t="shared" si="1902"/>
        <v>0</v>
      </c>
      <c r="H1143" s="32">
        <f t="shared" si="1902"/>
        <v>325</v>
      </c>
      <c r="I1143" s="152">
        <f t="shared" si="1902"/>
        <v>0</v>
      </c>
      <c r="J1143" s="152">
        <f t="shared" si="1902"/>
        <v>0</v>
      </c>
      <c r="K1143" s="152">
        <f t="shared" si="1902"/>
        <v>0</v>
      </c>
      <c r="L1143" s="32">
        <f t="shared" si="1902"/>
        <v>325</v>
      </c>
      <c r="M1143" s="32">
        <f t="shared" si="1902"/>
        <v>0</v>
      </c>
      <c r="N1143" s="32">
        <f t="shared" si="1902"/>
        <v>325</v>
      </c>
      <c r="O1143" s="152">
        <f t="shared" si="1902"/>
        <v>0</v>
      </c>
      <c r="P1143" s="152">
        <f t="shared" si="1902"/>
        <v>0</v>
      </c>
      <c r="Q1143" s="152">
        <f t="shared" si="1902"/>
        <v>0</v>
      </c>
      <c r="R1143" s="32">
        <f t="shared" si="1902"/>
        <v>325</v>
      </c>
      <c r="S1143" s="32">
        <f t="shared" si="1902"/>
        <v>0</v>
      </c>
      <c r="T1143" s="32">
        <f t="shared" si="1902"/>
        <v>325</v>
      </c>
      <c r="U1143" s="152">
        <f t="shared" si="1903"/>
        <v>0</v>
      </c>
      <c r="V1143" s="152">
        <f t="shared" si="1903"/>
        <v>0</v>
      </c>
      <c r="W1143" s="152">
        <f t="shared" si="1903"/>
        <v>0</v>
      </c>
      <c r="X1143" s="32">
        <f t="shared" si="1903"/>
        <v>325</v>
      </c>
      <c r="Y1143" s="32">
        <f t="shared" si="1903"/>
        <v>0</v>
      </c>
      <c r="Z1143" s="32">
        <f t="shared" si="1903"/>
        <v>325</v>
      </c>
      <c r="AA1143" s="152">
        <f t="shared" si="1903"/>
        <v>0</v>
      </c>
      <c r="AB1143" s="152">
        <f t="shared" si="1903"/>
        <v>0</v>
      </c>
      <c r="AC1143" s="152">
        <f t="shared" si="1903"/>
        <v>0</v>
      </c>
      <c r="AD1143" s="32">
        <f t="shared" si="1903"/>
        <v>325</v>
      </c>
      <c r="AE1143" s="32">
        <f t="shared" si="1903"/>
        <v>0</v>
      </c>
      <c r="AF1143" s="32">
        <f t="shared" si="1903"/>
        <v>325</v>
      </c>
      <c r="AG1143" s="32"/>
      <c r="AH1143" s="152">
        <f t="shared" si="1904"/>
        <v>0</v>
      </c>
      <c r="AI1143" s="152">
        <f t="shared" si="1904"/>
        <v>0</v>
      </c>
      <c r="AJ1143" s="152">
        <f t="shared" si="1904"/>
        <v>0</v>
      </c>
      <c r="AK1143" s="152">
        <f t="shared" si="1904"/>
        <v>0</v>
      </c>
      <c r="AL1143" s="32">
        <f t="shared" si="1904"/>
        <v>325</v>
      </c>
      <c r="AM1143" s="32">
        <f t="shared" si="1904"/>
        <v>0</v>
      </c>
      <c r="AN1143" s="32">
        <f t="shared" si="1904"/>
        <v>325</v>
      </c>
      <c r="AO1143" s="32">
        <f t="shared" si="1904"/>
        <v>0</v>
      </c>
      <c r="AP1143" s="32">
        <f t="shared" si="1904"/>
        <v>0</v>
      </c>
      <c r="AQ1143" s="32">
        <f t="shared" si="1904"/>
        <v>0</v>
      </c>
      <c r="AR1143" s="32">
        <f t="shared" si="1904"/>
        <v>0</v>
      </c>
      <c r="AS1143" s="32">
        <f t="shared" si="1904"/>
        <v>0</v>
      </c>
      <c r="AT1143" s="32">
        <f t="shared" si="1904"/>
        <v>325</v>
      </c>
      <c r="AU1143" s="32">
        <f t="shared" si="1904"/>
        <v>0</v>
      </c>
      <c r="AV1143" s="32">
        <f t="shared" si="1904"/>
        <v>325</v>
      </c>
      <c r="AW1143" s="32">
        <f t="shared" si="1904"/>
        <v>0</v>
      </c>
    </row>
    <row r="1144" spans="1:49" ht="49.5">
      <c r="A1144" s="40" t="s">
        <v>572</v>
      </c>
      <c r="B1144" s="56" t="s">
        <v>55</v>
      </c>
      <c r="C1144" s="56" t="s">
        <v>48</v>
      </c>
      <c r="D1144" s="56" t="s">
        <v>574</v>
      </c>
      <c r="E1144" s="56">
        <v>630</v>
      </c>
      <c r="F1144" s="32">
        <v>325</v>
      </c>
      <c r="G1144" s="32"/>
      <c r="H1144" s="32">
        <v>325</v>
      </c>
      <c r="I1144" s="152"/>
      <c r="J1144" s="152"/>
      <c r="K1144" s="152"/>
      <c r="L1144" s="32">
        <f>F1144+I1144+J1144</f>
        <v>325</v>
      </c>
      <c r="M1144" s="32">
        <f>G1144+J1144</f>
        <v>0</v>
      </c>
      <c r="N1144" s="32">
        <f>H1144+K1144</f>
        <v>325</v>
      </c>
      <c r="O1144" s="152"/>
      <c r="P1144" s="152"/>
      <c r="Q1144" s="152"/>
      <c r="R1144" s="32">
        <f>L1144+O1144+P1144</f>
        <v>325</v>
      </c>
      <c r="S1144" s="32">
        <f>M1144+P1144</f>
        <v>0</v>
      </c>
      <c r="T1144" s="32">
        <f>N1144+Q1144</f>
        <v>325</v>
      </c>
      <c r="U1144" s="152"/>
      <c r="V1144" s="152"/>
      <c r="W1144" s="152"/>
      <c r="X1144" s="32">
        <f>R1144+U1144+V1144</f>
        <v>325</v>
      </c>
      <c r="Y1144" s="32">
        <f>S1144+V1144</f>
        <v>0</v>
      </c>
      <c r="Z1144" s="32">
        <f>T1144+W1144</f>
        <v>325</v>
      </c>
      <c r="AA1144" s="152"/>
      <c r="AB1144" s="152"/>
      <c r="AC1144" s="152"/>
      <c r="AD1144" s="32">
        <f>X1144+AA1144+AB1144</f>
        <v>325</v>
      </c>
      <c r="AE1144" s="32">
        <f>Y1144+AB1144</f>
        <v>0</v>
      </c>
      <c r="AF1144" s="32">
        <f>Z1144+AC1144</f>
        <v>325</v>
      </c>
      <c r="AG1144" s="32"/>
      <c r="AH1144" s="152"/>
      <c r="AI1144" s="152"/>
      <c r="AJ1144" s="152"/>
      <c r="AK1144" s="152"/>
      <c r="AL1144" s="32">
        <f>AD1144+AH1144+AI1144</f>
        <v>325</v>
      </c>
      <c r="AM1144" s="32">
        <f>AE1144+AI1144</f>
        <v>0</v>
      </c>
      <c r="AN1144" s="32">
        <f>AF1144+AJ1144</f>
        <v>325</v>
      </c>
      <c r="AO1144" s="32">
        <f>AH1144+AK1144</f>
        <v>0</v>
      </c>
      <c r="AP1144" s="32"/>
      <c r="AQ1144" s="32"/>
      <c r="AR1144" s="32"/>
      <c r="AS1144" s="32"/>
      <c r="AT1144" s="32">
        <f>AL1144+AP1144+AQ1144</f>
        <v>325</v>
      </c>
      <c r="AU1144" s="32">
        <f>AM1144+AQ1144</f>
        <v>0</v>
      </c>
      <c r="AV1144" s="32">
        <f>AN1144+AR1144</f>
        <v>325</v>
      </c>
      <c r="AW1144" s="32">
        <f>AP1144+AS1144</f>
        <v>0</v>
      </c>
    </row>
    <row r="1145" spans="1:49" ht="18.75">
      <c r="A1145" s="36"/>
      <c r="B1145" s="26"/>
      <c r="C1145" s="26"/>
      <c r="D1145" s="41"/>
      <c r="E1145" s="30"/>
      <c r="F1145" s="90"/>
      <c r="G1145" s="90"/>
      <c r="H1145" s="90"/>
      <c r="I1145" s="170"/>
      <c r="J1145" s="170"/>
      <c r="K1145" s="170"/>
      <c r="L1145" s="90"/>
      <c r="M1145" s="90"/>
      <c r="N1145" s="90"/>
      <c r="O1145" s="170"/>
      <c r="P1145" s="170"/>
      <c r="Q1145" s="170"/>
      <c r="R1145" s="90"/>
      <c r="S1145" s="90"/>
      <c r="T1145" s="90"/>
      <c r="U1145" s="170"/>
      <c r="V1145" s="170"/>
      <c r="W1145" s="170"/>
      <c r="X1145" s="90"/>
      <c r="Y1145" s="90"/>
      <c r="Z1145" s="90"/>
      <c r="AA1145" s="170"/>
      <c r="AB1145" s="170"/>
      <c r="AC1145" s="170"/>
      <c r="AD1145" s="90"/>
      <c r="AE1145" s="90"/>
      <c r="AF1145" s="90"/>
      <c r="AG1145" s="90"/>
      <c r="AH1145" s="170"/>
      <c r="AI1145" s="170"/>
      <c r="AJ1145" s="170"/>
      <c r="AK1145" s="170"/>
      <c r="AL1145" s="90"/>
      <c r="AM1145" s="90"/>
      <c r="AN1145" s="90"/>
      <c r="AO1145" s="90"/>
      <c r="AP1145" s="90"/>
      <c r="AQ1145" s="90"/>
      <c r="AR1145" s="90"/>
      <c r="AS1145" s="90"/>
      <c r="AT1145" s="90"/>
      <c r="AU1145" s="90"/>
      <c r="AV1145" s="90"/>
      <c r="AW1145" s="90"/>
    </row>
    <row r="1146" spans="1:49" ht="18.75">
      <c r="A1146" s="36" t="s">
        <v>75</v>
      </c>
      <c r="B1146" s="26" t="s">
        <v>55</v>
      </c>
      <c r="C1146" s="26" t="s">
        <v>49</v>
      </c>
      <c r="D1146" s="41"/>
      <c r="E1146" s="30"/>
      <c r="F1146" s="28">
        <f t="shared" ref="F1146:U1150" si="1905">F1147</f>
        <v>5952</v>
      </c>
      <c r="G1146" s="28">
        <f t="shared" si="1905"/>
        <v>0</v>
      </c>
      <c r="H1146" s="28">
        <f t="shared" si="1905"/>
        <v>5952</v>
      </c>
      <c r="I1146" s="151">
        <f t="shared" si="1905"/>
        <v>0</v>
      </c>
      <c r="J1146" s="151">
        <f t="shared" si="1905"/>
        <v>0</v>
      </c>
      <c r="K1146" s="151">
        <f t="shared" si="1905"/>
        <v>0</v>
      </c>
      <c r="L1146" s="28">
        <f t="shared" si="1905"/>
        <v>5952</v>
      </c>
      <c r="M1146" s="28">
        <f t="shared" si="1905"/>
        <v>0</v>
      </c>
      <c r="N1146" s="28">
        <f t="shared" si="1905"/>
        <v>5952</v>
      </c>
      <c r="O1146" s="151">
        <f t="shared" si="1905"/>
        <v>0</v>
      </c>
      <c r="P1146" s="151">
        <f t="shared" si="1905"/>
        <v>0</v>
      </c>
      <c r="Q1146" s="151">
        <f t="shared" si="1905"/>
        <v>0</v>
      </c>
      <c r="R1146" s="28">
        <f t="shared" si="1905"/>
        <v>5952</v>
      </c>
      <c r="S1146" s="28">
        <f t="shared" si="1905"/>
        <v>0</v>
      </c>
      <c r="T1146" s="28">
        <f t="shared" si="1905"/>
        <v>5952</v>
      </c>
      <c r="U1146" s="151">
        <f t="shared" si="1905"/>
        <v>0</v>
      </c>
      <c r="V1146" s="151">
        <f t="shared" ref="U1146:AL1150" si="1906">V1147</f>
        <v>0</v>
      </c>
      <c r="W1146" s="151">
        <f t="shared" si="1906"/>
        <v>0</v>
      </c>
      <c r="X1146" s="28">
        <f t="shared" si="1906"/>
        <v>5952</v>
      </c>
      <c r="Y1146" s="28">
        <f t="shared" si="1906"/>
        <v>0</v>
      </c>
      <c r="Z1146" s="28">
        <f t="shared" si="1906"/>
        <v>5952</v>
      </c>
      <c r="AA1146" s="151">
        <f t="shared" si="1906"/>
        <v>0</v>
      </c>
      <c r="AB1146" s="151">
        <f t="shared" si="1906"/>
        <v>0</v>
      </c>
      <c r="AC1146" s="151">
        <f t="shared" si="1906"/>
        <v>0</v>
      </c>
      <c r="AD1146" s="28">
        <f t="shared" si="1906"/>
        <v>5952</v>
      </c>
      <c r="AE1146" s="28">
        <f t="shared" si="1906"/>
        <v>0</v>
      </c>
      <c r="AF1146" s="28">
        <f t="shared" si="1906"/>
        <v>5952</v>
      </c>
      <c r="AG1146" s="28"/>
      <c r="AH1146" s="151">
        <f t="shared" si="1906"/>
        <v>0</v>
      </c>
      <c r="AI1146" s="151">
        <f t="shared" si="1906"/>
        <v>0</v>
      </c>
      <c r="AJ1146" s="151">
        <f t="shared" si="1906"/>
        <v>0</v>
      </c>
      <c r="AK1146" s="151">
        <f t="shared" si="1906"/>
        <v>0</v>
      </c>
      <c r="AL1146" s="28">
        <f t="shared" si="1906"/>
        <v>5952</v>
      </c>
      <c r="AM1146" s="28">
        <f t="shared" ref="AH1146:AW1150" si="1907">AM1147</f>
        <v>0</v>
      </c>
      <c r="AN1146" s="28">
        <f t="shared" si="1907"/>
        <v>5952</v>
      </c>
      <c r="AO1146" s="28">
        <f t="shared" si="1907"/>
        <v>0</v>
      </c>
      <c r="AP1146" s="28">
        <f t="shared" si="1907"/>
        <v>0</v>
      </c>
      <c r="AQ1146" s="28">
        <f t="shared" si="1907"/>
        <v>0</v>
      </c>
      <c r="AR1146" s="28">
        <f t="shared" si="1907"/>
        <v>0</v>
      </c>
      <c r="AS1146" s="28">
        <f t="shared" si="1907"/>
        <v>0</v>
      </c>
      <c r="AT1146" s="28">
        <f t="shared" si="1907"/>
        <v>5952</v>
      </c>
      <c r="AU1146" s="28">
        <f t="shared" si="1907"/>
        <v>0</v>
      </c>
      <c r="AV1146" s="28">
        <f t="shared" si="1907"/>
        <v>5952</v>
      </c>
      <c r="AW1146" s="28">
        <f t="shared" si="1907"/>
        <v>0</v>
      </c>
    </row>
    <row r="1147" spans="1:49" ht="49.5">
      <c r="A1147" s="33" t="s">
        <v>488</v>
      </c>
      <c r="B1147" s="56" t="s">
        <v>55</v>
      </c>
      <c r="C1147" s="56" t="s">
        <v>49</v>
      </c>
      <c r="D1147" s="56" t="s">
        <v>254</v>
      </c>
      <c r="E1147" s="56"/>
      <c r="F1147" s="32">
        <f t="shared" si="1905"/>
        <v>5952</v>
      </c>
      <c r="G1147" s="32">
        <f t="shared" si="1905"/>
        <v>0</v>
      </c>
      <c r="H1147" s="32">
        <f t="shared" si="1905"/>
        <v>5952</v>
      </c>
      <c r="I1147" s="152">
        <f t="shared" si="1905"/>
        <v>0</v>
      </c>
      <c r="J1147" s="152">
        <f t="shared" si="1905"/>
        <v>0</v>
      </c>
      <c r="K1147" s="152">
        <f t="shared" si="1905"/>
        <v>0</v>
      </c>
      <c r="L1147" s="32">
        <f t="shared" si="1905"/>
        <v>5952</v>
      </c>
      <c r="M1147" s="32">
        <f t="shared" si="1905"/>
        <v>0</v>
      </c>
      <c r="N1147" s="32">
        <f t="shared" si="1905"/>
        <v>5952</v>
      </c>
      <c r="O1147" s="152">
        <f t="shared" si="1905"/>
        <v>0</v>
      </c>
      <c r="P1147" s="152">
        <f t="shared" si="1905"/>
        <v>0</v>
      </c>
      <c r="Q1147" s="152">
        <f t="shared" si="1905"/>
        <v>0</v>
      </c>
      <c r="R1147" s="32">
        <f t="shared" si="1905"/>
        <v>5952</v>
      </c>
      <c r="S1147" s="32">
        <f t="shared" si="1905"/>
        <v>0</v>
      </c>
      <c r="T1147" s="32">
        <f t="shared" si="1905"/>
        <v>5952</v>
      </c>
      <c r="U1147" s="152">
        <f t="shared" si="1906"/>
        <v>0</v>
      </c>
      <c r="V1147" s="152">
        <f t="shared" si="1906"/>
        <v>0</v>
      </c>
      <c r="W1147" s="152">
        <f t="shared" si="1906"/>
        <v>0</v>
      </c>
      <c r="X1147" s="32">
        <f t="shared" si="1906"/>
        <v>5952</v>
      </c>
      <c r="Y1147" s="32">
        <f t="shared" si="1906"/>
        <v>0</v>
      </c>
      <c r="Z1147" s="32">
        <f t="shared" si="1906"/>
        <v>5952</v>
      </c>
      <c r="AA1147" s="152">
        <f t="shared" si="1906"/>
        <v>0</v>
      </c>
      <c r="AB1147" s="152">
        <f t="shared" si="1906"/>
        <v>0</v>
      </c>
      <c r="AC1147" s="152">
        <f t="shared" si="1906"/>
        <v>0</v>
      </c>
      <c r="AD1147" s="32">
        <f t="shared" si="1906"/>
        <v>5952</v>
      </c>
      <c r="AE1147" s="32">
        <f t="shared" si="1906"/>
        <v>0</v>
      </c>
      <c r="AF1147" s="32">
        <f t="shared" si="1906"/>
        <v>5952</v>
      </c>
      <c r="AG1147" s="32"/>
      <c r="AH1147" s="152">
        <f t="shared" si="1907"/>
        <v>0</v>
      </c>
      <c r="AI1147" s="152">
        <f t="shared" si="1907"/>
        <v>0</v>
      </c>
      <c r="AJ1147" s="152">
        <f t="shared" si="1907"/>
        <v>0</v>
      </c>
      <c r="AK1147" s="152">
        <f t="shared" si="1907"/>
        <v>0</v>
      </c>
      <c r="AL1147" s="32">
        <f t="shared" si="1907"/>
        <v>5952</v>
      </c>
      <c r="AM1147" s="32">
        <f t="shared" si="1907"/>
        <v>0</v>
      </c>
      <c r="AN1147" s="32">
        <f t="shared" si="1907"/>
        <v>5952</v>
      </c>
      <c r="AO1147" s="32">
        <f t="shared" si="1907"/>
        <v>0</v>
      </c>
      <c r="AP1147" s="32">
        <f t="shared" si="1907"/>
        <v>0</v>
      </c>
      <c r="AQ1147" s="32">
        <f t="shared" si="1907"/>
        <v>0</v>
      </c>
      <c r="AR1147" s="32">
        <f t="shared" si="1907"/>
        <v>0</v>
      </c>
      <c r="AS1147" s="32">
        <f t="shared" si="1907"/>
        <v>0</v>
      </c>
      <c r="AT1147" s="32">
        <f t="shared" si="1907"/>
        <v>5952</v>
      </c>
      <c r="AU1147" s="32">
        <f t="shared" si="1907"/>
        <v>0</v>
      </c>
      <c r="AV1147" s="32">
        <f t="shared" si="1907"/>
        <v>5952</v>
      </c>
      <c r="AW1147" s="32">
        <f t="shared" si="1907"/>
        <v>0</v>
      </c>
    </row>
    <row r="1148" spans="1:49" ht="25.5" customHeight="1">
      <c r="A1148" s="40" t="s">
        <v>76</v>
      </c>
      <c r="B1148" s="56" t="s">
        <v>55</v>
      </c>
      <c r="C1148" s="56" t="s">
        <v>49</v>
      </c>
      <c r="D1148" s="56" t="s">
        <v>257</v>
      </c>
      <c r="E1148" s="56"/>
      <c r="F1148" s="32">
        <f t="shared" si="1905"/>
        <v>5952</v>
      </c>
      <c r="G1148" s="32">
        <f t="shared" si="1905"/>
        <v>0</v>
      </c>
      <c r="H1148" s="32">
        <f t="shared" si="1905"/>
        <v>5952</v>
      </c>
      <c r="I1148" s="152">
        <f t="shared" si="1905"/>
        <v>0</v>
      </c>
      <c r="J1148" s="152">
        <f t="shared" si="1905"/>
        <v>0</v>
      </c>
      <c r="K1148" s="152">
        <f t="shared" si="1905"/>
        <v>0</v>
      </c>
      <c r="L1148" s="32">
        <f t="shared" si="1905"/>
        <v>5952</v>
      </c>
      <c r="M1148" s="32">
        <f t="shared" si="1905"/>
        <v>0</v>
      </c>
      <c r="N1148" s="32">
        <f t="shared" si="1905"/>
        <v>5952</v>
      </c>
      <c r="O1148" s="152">
        <f t="shared" si="1905"/>
        <v>0</v>
      </c>
      <c r="P1148" s="152">
        <f t="shared" si="1905"/>
        <v>0</v>
      </c>
      <c r="Q1148" s="152">
        <f t="shared" si="1905"/>
        <v>0</v>
      </c>
      <c r="R1148" s="32">
        <f t="shared" si="1905"/>
        <v>5952</v>
      </c>
      <c r="S1148" s="32">
        <f t="shared" si="1905"/>
        <v>0</v>
      </c>
      <c r="T1148" s="32">
        <f t="shared" si="1905"/>
        <v>5952</v>
      </c>
      <c r="U1148" s="152">
        <f t="shared" si="1906"/>
        <v>0</v>
      </c>
      <c r="V1148" s="152">
        <f t="shared" si="1906"/>
        <v>0</v>
      </c>
      <c r="W1148" s="152">
        <f t="shared" si="1906"/>
        <v>0</v>
      </c>
      <c r="X1148" s="32">
        <f t="shared" si="1906"/>
        <v>5952</v>
      </c>
      <c r="Y1148" s="32">
        <f t="shared" si="1906"/>
        <v>0</v>
      </c>
      <c r="Z1148" s="32">
        <f t="shared" si="1906"/>
        <v>5952</v>
      </c>
      <c r="AA1148" s="152">
        <f t="shared" si="1906"/>
        <v>0</v>
      </c>
      <c r="AB1148" s="152">
        <f t="shared" si="1906"/>
        <v>0</v>
      </c>
      <c r="AC1148" s="152">
        <f t="shared" si="1906"/>
        <v>0</v>
      </c>
      <c r="AD1148" s="32">
        <f t="shared" si="1906"/>
        <v>5952</v>
      </c>
      <c r="AE1148" s="32">
        <f t="shared" si="1906"/>
        <v>0</v>
      </c>
      <c r="AF1148" s="32">
        <f t="shared" si="1906"/>
        <v>5952</v>
      </c>
      <c r="AG1148" s="32"/>
      <c r="AH1148" s="152">
        <f t="shared" si="1907"/>
        <v>0</v>
      </c>
      <c r="AI1148" s="152">
        <f t="shared" si="1907"/>
        <v>0</v>
      </c>
      <c r="AJ1148" s="152">
        <f t="shared" si="1907"/>
        <v>0</v>
      </c>
      <c r="AK1148" s="152">
        <f t="shared" si="1907"/>
        <v>0</v>
      </c>
      <c r="AL1148" s="32">
        <f t="shared" si="1907"/>
        <v>5952</v>
      </c>
      <c r="AM1148" s="32">
        <f t="shared" si="1907"/>
        <v>0</v>
      </c>
      <c r="AN1148" s="32">
        <f t="shared" si="1907"/>
        <v>5952</v>
      </c>
      <c r="AO1148" s="32">
        <f t="shared" si="1907"/>
        <v>0</v>
      </c>
      <c r="AP1148" s="32">
        <f t="shared" si="1907"/>
        <v>0</v>
      </c>
      <c r="AQ1148" s="32">
        <f t="shared" si="1907"/>
        <v>0</v>
      </c>
      <c r="AR1148" s="32">
        <f t="shared" si="1907"/>
        <v>0</v>
      </c>
      <c r="AS1148" s="32">
        <f t="shared" si="1907"/>
        <v>0</v>
      </c>
      <c r="AT1148" s="32">
        <f t="shared" si="1907"/>
        <v>5952</v>
      </c>
      <c r="AU1148" s="32">
        <f t="shared" si="1907"/>
        <v>0</v>
      </c>
      <c r="AV1148" s="32">
        <f t="shared" si="1907"/>
        <v>5952</v>
      </c>
      <c r="AW1148" s="32">
        <f t="shared" si="1907"/>
        <v>0</v>
      </c>
    </row>
    <row r="1149" spans="1:49" ht="33">
      <c r="A1149" s="40" t="s">
        <v>133</v>
      </c>
      <c r="B1149" s="56" t="s">
        <v>55</v>
      </c>
      <c r="C1149" s="56" t="s">
        <v>49</v>
      </c>
      <c r="D1149" s="56" t="s">
        <v>263</v>
      </c>
      <c r="E1149" s="56"/>
      <c r="F1149" s="32">
        <f t="shared" si="1905"/>
        <v>5952</v>
      </c>
      <c r="G1149" s="32">
        <f t="shared" si="1905"/>
        <v>0</v>
      </c>
      <c r="H1149" s="32">
        <f t="shared" si="1905"/>
        <v>5952</v>
      </c>
      <c r="I1149" s="152">
        <f t="shared" si="1905"/>
        <v>0</v>
      </c>
      <c r="J1149" s="152">
        <f t="shared" si="1905"/>
        <v>0</v>
      </c>
      <c r="K1149" s="152">
        <f t="shared" si="1905"/>
        <v>0</v>
      </c>
      <c r="L1149" s="32">
        <f t="shared" si="1905"/>
        <v>5952</v>
      </c>
      <c r="M1149" s="32">
        <f t="shared" si="1905"/>
        <v>0</v>
      </c>
      <c r="N1149" s="32">
        <f t="shared" si="1905"/>
        <v>5952</v>
      </c>
      <c r="O1149" s="152">
        <f t="shared" si="1905"/>
        <v>0</v>
      </c>
      <c r="P1149" s="152">
        <f t="shared" si="1905"/>
        <v>0</v>
      </c>
      <c r="Q1149" s="152">
        <f t="shared" si="1905"/>
        <v>0</v>
      </c>
      <c r="R1149" s="32">
        <f t="shared" si="1905"/>
        <v>5952</v>
      </c>
      <c r="S1149" s="32">
        <f t="shared" si="1905"/>
        <v>0</v>
      </c>
      <c r="T1149" s="32">
        <f t="shared" si="1905"/>
        <v>5952</v>
      </c>
      <c r="U1149" s="152">
        <f t="shared" si="1906"/>
        <v>0</v>
      </c>
      <c r="V1149" s="152">
        <f t="shared" si="1906"/>
        <v>0</v>
      </c>
      <c r="W1149" s="152">
        <f t="shared" si="1906"/>
        <v>0</v>
      </c>
      <c r="X1149" s="32">
        <f t="shared" si="1906"/>
        <v>5952</v>
      </c>
      <c r="Y1149" s="32">
        <f t="shared" si="1906"/>
        <v>0</v>
      </c>
      <c r="Z1149" s="32">
        <f t="shared" si="1906"/>
        <v>5952</v>
      </c>
      <c r="AA1149" s="152">
        <f t="shared" si="1906"/>
        <v>0</v>
      </c>
      <c r="AB1149" s="152">
        <f t="shared" si="1906"/>
        <v>0</v>
      </c>
      <c r="AC1149" s="152">
        <f t="shared" si="1906"/>
        <v>0</v>
      </c>
      <c r="AD1149" s="32">
        <f t="shared" si="1906"/>
        <v>5952</v>
      </c>
      <c r="AE1149" s="32">
        <f t="shared" si="1906"/>
        <v>0</v>
      </c>
      <c r="AF1149" s="32">
        <f t="shared" si="1906"/>
        <v>5952</v>
      </c>
      <c r="AG1149" s="32"/>
      <c r="AH1149" s="152">
        <f t="shared" si="1907"/>
        <v>0</v>
      </c>
      <c r="AI1149" s="152">
        <f t="shared" si="1907"/>
        <v>0</v>
      </c>
      <c r="AJ1149" s="152">
        <f t="shared" si="1907"/>
        <v>0</v>
      </c>
      <c r="AK1149" s="152">
        <f t="shared" si="1907"/>
        <v>0</v>
      </c>
      <c r="AL1149" s="32">
        <f t="shared" si="1907"/>
        <v>5952</v>
      </c>
      <c r="AM1149" s="32">
        <f t="shared" si="1907"/>
        <v>0</v>
      </c>
      <c r="AN1149" s="32">
        <f t="shared" si="1907"/>
        <v>5952</v>
      </c>
      <c r="AO1149" s="32">
        <f t="shared" si="1907"/>
        <v>0</v>
      </c>
      <c r="AP1149" s="32">
        <f t="shared" si="1907"/>
        <v>0</v>
      </c>
      <c r="AQ1149" s="32">
        <f t="shared" si="1907"/>
        <v>0</v>
      </c>
      <c r="AR1149" s="32">
        <f t="shared" si="1907"/>
        <v>0</v>
      </c>
      <c r="AS1149" s="32">
        <f t="shared" si="1907"/>
        <v>0</v>
      </c>
      <c r="AT1149" s="32">
        <f t="shared" si="1907"/>
        <v>5952</v>
      </c>
      <c r="AU1149" s="32">
        <f t="shared" si="1907"/>
        <v>0</v>
      </c>
      <c r="AV1149" s="32">
        <f t="shared" si="1907"/>
        <v>5952</v>
      </c>
      <c r="AW1149" s="32">
        <f t="shared" si="1907"/>
        <v>0</v>
      </c>
    </row>
    <row r="1150" spans="1:49" ht="49.5">
      <c r="A1150" s="40" t="s">
        <v>81</v>
      </c>
      <c r="B1150" s="56" t="s">
        <v>55</v>
      </c>
      <c r="C1150" s="56" t="s">
        <v>49</v>
      </c>
      <c r="D1150" s="56" t="s">
        <v>263</v>
      </c>
      <c r="E1150" s="56">
        <v>600</v>
      </c>
      <c r="F1150" s="32">
        <f t="shared" si="1905"/>
        <v>5952</v>
      </c>
      <c r="G1150" s="32">
        <f t="shared" si="1905"/>
        <v>0</v>
      </c>
      <c r="H1150" s="32">
        <f t="shared" si="1905"/>
        <v>5952</v>
      </c>
      <c r="I1150" s="152">
        <f t="shared" si="1905"/>
        <v>0</v>
      </c>
      <c r="J1150" s="152">
        <f t="shared" si="1905"/>
        <v>0</v>
      </c>
      <c r="K1150" s="152">
        <f t="shared" si="1905"/>
        <v>0</v>
      </c>
      <c r="L1150" s="32">
        <f t="shared" si="1905"/>
        <v>5952</v>
      </c>
      <c r="M1150" s="32">
        <f t="shared" si="1905"/>
        <v>0</v>
      </c>
      <c r="N1150" s="32">
        <f t="shared" si="1905"/>
        <v>5952</v>
      </c>
      <c r="O1150" s="152">
        <f t="shared" si="1905"/>
        <v>0</v>
      </c>
      <c r="P1150" s="152">
        <f t="shared" si="1905"/>
        <v>0</v>
      </c>
      <c r="Q1150" s="152">
        <f t="shared" si="1905"/>
        <v>0</v>
      </c>
      <c r="R1150" s="32">
        <f t="shared" si="1905"/>
        <v>5952</v>
      </c>
      <c r="S1150" s="32">
        <f t="shared" si="1905"/>
        <v>0</v>
      </c>
      <c r="T1150" s="32">
        <f t="shared" si="1905"/>
        <v>5952</v>
      </c>
      <c r="U1150" s="152">
        <f t="shared" si="1906"/>
        <v>0</v>
      </c>
      <c r="V1150" s="152">
        <f t="shared" si="1906"/>
        <v>0</v>
      </c>
      <c r="W1150" s="152">
        <f t="shared" si="1906"/>
        <v>0</v>
      </c>
      <c r="X1150" s="32">
        <f t="shared" si="1906"/>
        <v>5952</v>
      </c>
      <c r="Y1150" s="32">
        <f t="shared" si="1906"/>
        <v>0</v>
      </c>
      <c r="Z1150" s="32">
        <f t="shared" si="1906"/>
        <v>5952</v>
      </c>
      <c r="AA1150" s="152">
        <f t="shared" si="1906"/>
        <v>0</v>
      </c>
      <c r="AB1150" s="152">
        <f t="shared" si="1906"/>
        <v>0</v>
      </c>
      <c r="AC1150" s="152">
        <f t="shared" si="1906"/>
        <v>0</v>
      </c>
      <c r="AD1150" s="32">
        <f t="shared" si="1906"/>
        <v>5952</v>
      </c>
      <c r="AE1150" s="32">
        <f t="shared" si="1906"/>
        <v>0</v>
      </c>
      <c r="AF1150" s="32">
        <f t="shared" si="1906"/>
        <v>5952</v>
      </c>
      <c r="AG1150" s="32"/>
      <c r="AH1150" s="152">
        <f t="shared" si="1907"/>
        <v>0</v>
      </c>
      <c r="AI1150" s="152">
        <f t="shared" si="1907"/>
        <v>0</v>
      </c>
      <c r="AJ1150" s="152">
        <f t="shared" si="1907"/>
        <v>0</v>
      </c>
      <c r="AK1150" s="152">
        <f t="shared" si="1907"/>
        <v>0</v>
      </c>
      <c r="AL1150" s="32">
        <f t="shared" si="1907"/>
        <v>5952</v>
      </c>
      <c r="AM1150" s="32">
        <f t="shared" si="1907"/>
        <v>0</v>
      </c>
      <c r="AN1150" s="32">
        <f t="shared" si="1907"/>
        <v>5952</v>
      </c>
      <c r="AO1150" s="32">
        <f t="shared" si="1907"/>
        <v>0</v>
      </c>
      <c r="AP1150" s="32">
        <f t="shared" si="1907"/>
        <v>0</v>
      </c>
      <c r="AQ1150" s="32">
        <f t="shared" si="1907"/>
        <v>0</v>
      </c>
      <c r="AR1150" s="32">
        <f t="shared" si="1907"/>
        <v>0</v>
      </c>
      <c r="AS1150" s="32">
        <f t="shared" si="1907"/>
        <v>0</v>
      </c>
      <c r="AT1150" s="32">
        <f t="shared" si="1907"/>
        <v>5952</v>
      </c>
      <c r="AU1150" s="32">
        <f t="shared" si="1907"/>
        <v>0</v>
      </c>
      <c r="AV1150" s="32">
        <f t="shared" si="1907"/>
        <v>5952</v>
      </c>
      <c r="AW1150" s="32">
        <f t="shared" si="1907"/>
        <v>0</v>
      </c>
    </row>
    <row r="1151" spans="1:49" ht="16.5">
      <c r="A1151" s="29" t="s">
        <v>179</v>
      </c>
      <c r="B1151" s="56" t="s">
        <v>55</v>
      </c>
      <c r="C1151" s="56" t="s">
        <v>49</v>
      </c>
      <c r="D1151" s="56" t="s">
        <v>263</v>
      </c>
      <c r="E1151" s="56" t="s">
        <v>178</v>
      </c>
      <c r="F1151" s="32">
        <v>5952</v>
      </c>
      <c r="G1151" s="32"/>
      <c r="H1151" s="32">
        <v>5952</v>
      </c>
      <c r="I1151" s="152"/>
      <c r="J1151" s="152"/>
      <c r="K1151" s="152"/>
      <c r="L1151" s="32">
        <f>F1151+I1151+J1151</f>
        <v>5952</v>
      </c>
      <c r="M1151" s="32">
        <f>G1151+J1151</f>
        <v>0</v>
      </c>
      <c r="N1151" s="32">
        <f>H1151+K1151</f>
        <v>5952</v>
      </c>
      <c r="O1151" s="152"/>
      <c r="P1151" s="152"/>
      <c r="Q1151" s="152"/>
      <c r="R1151" s="32">
        <f>L1151+O1151+P1151</f>
        <v>5952</v>
      </c>
      <c r="S1151" s="32">
        <f>M1151+P1151</f>
        <v>0</v>
      </c>
      <c r="T1151" s="32">
        <f>N1151+Q1151</f>
        <v>5952</v>
      </c>
      <c r="U1151" s="152"/>
      <c r="V1151" s="152"/>
      <c r="W1151" s="152"/>
      <c r="X1151" s="32">
        <f>R1151+U1151+V1151</f>
        <v>5952</v>
      </c>
      <c r="Y1151" s="32">
        <f>S1151+V1151</f>
        <v>0</v>
      </c>
      <c r="Z1151" s="32">
        <f>T1151+W1151</f>
        <v>5952</v>
      </c>
      <c r="AA1151" s="152"/>
      <c r="AB1151" s="152"/>
      <c r="AC1151" s="152"/>
      <c r="AD1151" s="32">
        <f>X1151+AA1151+AB1151</f>
        <v>5952</v>
      </c>
      <c r="AE1151" s="32">
        <f>Y1151+AB1151</f>
        <v>0</v>
      </c>
      <c r="AF1151" s="32">
        <f>Z1151+AC1151</f>
        <v>5952</v>
      </c>
      <c r="AG1151" s="32"/>
      <c r="AH1151" s="152"/>
      <c r="AI1151" s="152"/>
      <c r="AJ1151" s="152"/>
      <c r="AK1151" s="152"/>
      <c r="AL1151" s="32">
        <f>AD1151+AH1151+AI1151</f>
        <v>5952</v>
      </c>
      <c r="AM1151" s="32">
        <f>AE1151+AI1151</f>
        <v>0</v>
      </c>
      <c r="AN1151" s="32">
        <f>AF1151+AJ1151</f>
        <v>5952</v>
      </c>
      <c r="AO1151" s="32">
        <f>AH1151+AK1151</f>
        <v>0</v>
      </c>
      <c r="AP1151" s="32"/>
      <c r="AQ1151" s="32"/>
      <c r="AR1151" s="32"/>
      <c r="AS1151" s="32"/>
      <c r="AT1151" s="32">
        <f>AL1151+AP1151+AQ1151</f>
        <v>5952</v>
      </c>
      <c r="AU1151" s="32">
        <f>AM1151+AQ1151</f>
        <v>0</v>
      </c>
      <c r="AV1151" s="32">
        <f>AN1151+AR1151</f>
        <v>5952</v>
      </c>
      <c r="AW1151" s="32">
        <f>AP1151+AS1151</f>
        <v>0</v>
      </c>
    </row>
    <row r="1152" spans="1:49" ht="18.75">
      <c r="A1152" s="36"/>
      <c r="B1152" s="26"/>
      <c r="C1152" s="26"/>
      <c r="D1152" s="41"/>
      <c r="E1152" s="30"/>
      <c r="F1152" s="90"/>
      <c r="G1152" s="90"/>
      <c r="H1152" s="90"/>
      <c r="I1152" s="170"/>
      <c r="J1152" s="170"/>
      <c r="K1152" s="170"/>
      <c r="L1152" s="90"/>
      <c r="M1152" s="90"/>
      <c r="N1152" s="90"/>
      <c r="O1152" s="170"/>
      <c r="P1152" s="170"/>
      <c r="Q1152" s="170"/>
      <c r="R1152" s="90"/>
      <c r="S1152" s="90"/>
      <c r="T1152" s="90"/>
      <c r="U1152" s="170"/>
      <c r="V1152" s="170"/>
      <c r="W1152" s="170"/>
      <c r="X1152" s="90"/>
      <c r="Y1152" s="90"/>
      <c r="Z1152" s="90"/>
      <c r="AA1152" s="170"/>
      <c r="AB1152" s="170"/>
      <c r="AC1152" s="170"/>
      <c r="AD1152" s="90"/>
      <c r="AE1152" s="90"/>
      <c r="AF1152" s="90"/>
      <c r="AG1152" s="90"/>
      <c r="AH1152" s="170"/>
      <c r="AI1152" s="170"/>
      <c r="AJ1152" s="170"/>
      <c r="AK1152" s="170"/>
      <c r="AL1152" s="90"/>
      <c r="AM1152" s="90"/>
      <c r="AN1152" s="90"/>
      <c r="AO1152" s="90"/>
      <c r="AP1152" s="90"/>
      <c r="AQ1152" s="90"/>
      <c r="AR1152" s="90"/>
      <c r="AS1152" s="90"/>
      <c r="AT1152" s="90"/>
      <c r="AU1152" s="90"/>
      <c r="AV1152" s="90"/>
      <c r="AW1152" s="90"/>
    </row>
    <row r="1153" spans="1:49" ht="40.5">
      <c r="A1153" s="47" t="s">
        <v>0</v>
      </c>
      <c r="B1153" s="22" t="s">
        <v>1</v>
      </c>
      <c r="C1153" s="22"/>
      <c r="D1153" s="41"/>
      <c r="E1153" s="30"/>
      <c r="F1153" s="24">
        <f t="shared" ref="F1153:H1153" si="1908">F1155</f>
        <v>7738</v>
      </c>
      <c r="G1153" s="24">
        <f t="shared" si="1908"/>
        <v>0</v>
      </c>
      <c r="H1153" s="24">
        <f t="shared" si="1908"/>
        <v>7824</v>
      </c>
      <c r="I1153" s="149">
        <f t="shared" ref="I1153:N1153" si="1909">I1155</f>
        <v>0</v>
      </c>
      <c r="J1153" s="149">
        <f t="shared" si="1909"/>
        <v>0</v>
      </c>
      <c r="K1153" s="149">
        <f t="shared" si="1909"/>
        <v>0</v>
      </c>
      <c r="L1153" s="24">
        <f t="shared" si="1909"/>
        <v>7738</v>
      </c>
      <c r="M1153" s="24">
        <f t="shared" si="1909"/>
        <v>0</v>
      </c>
      <c r="N1153" s="24">
        <f t="shared" si="1909"/>
        <v>7824</v>
      </c>
      <c r="O1153" s="149">
        <f t="shared" ref="O1153:T1153" si="1910">O1155</f>
        <v>0</v>
      </c>
      <c r="P1153" s="149">
        <f t="shared" si="1910"/>
        <v>0</v>
      </c>
      <c r="Q1153" s="149">
        <f t="shared" si="1910"/>
        <v>0</v>
      </c>
      <c r="R1153" s="24">
        <f t="shared" si="1910"/>
        <v>7738</v>
      </c>
      <c r="S1153" s="24">
        <f t="shared" si="1910"/>
        <v>0</v>
      </c>
      <c r="T1153" s="24">
        <f t="shared" si="1910"/>
        <v>7824</v>
      </c>
      <c r="U1153" s="149">
        <f t="shared" ref="U1153:Z1153" si="1911">U1155</f>
        <v>0</v>
      </c>
      <c r="V1153" s="149">
        <f t="shared" si="1911"/>
        <v>0</v>
      </c>
      <c r="W1153" s="149">
        <f t="shared" si="1911"/>
        <v>0</v>
      </c>
      <c r="X1153" s="24">
        <f t="shared" si="1911"/>
        <v>7738</v>
      </c>
      <c r="Y1153" s="24">
        <f t="shared" si="1911"/>
        <v>0</v>
      </c>
      <c r="Z1153" s="24">
        <f t="shared" si="1911"/>
        <v>7824</v>
      </c>
      <c r="AA1153" s="149">
        <f t="shared" ref="AA1153:AF1153" si="1912">AA1155</f>
        <v>0</v>
      </c>
      <c r="AB1153" s="149">
        <f t="shared" si="1912"/>
        <v>0</v>
      </c>
      <c r="AC1153" s="149">
        <f t="shared" si="1912"/>
        <v>0</v>
      </c>
      <c r="AD1153" s="24">
        <f t="shared" si="1912"/>
        <v>7738</v>
      </c>
      <c r="AE1153" s="24">
        <f t="shared" si="1912"/>
        <v>0</v>
      </c>
      <c r="AF1153" s="24">
        <f t="shared" si="1912"/>
        <v>7824</v>
      </c>
      <c r="AG1153" s="24"/>
      <c r="AH1153" s="149">
        <f t="shared" ref="AH1153:AN1153" si="1913">AH1155</f>
        <v>0</v>
      </c>
      <c r="AI1153" s="149">
        <f t="shared" si="1913"/>
        <v>0</v>
      </c>
      <c r="AJ1153" s="149">
        <f t="shared" si="1913"/>
        <v>0</v>
      </c>
      <c r="AK1153" s="149">
        <f t="shared" ref="AK1153" si="1914">AK1155</f>
        <v>0</v>
      </c>
      <c r="AL1153" s="24">
        <f t="shared" si="1913"/>
        <v>7738</v>
      </c>
      <c r="AM1153" s="24">
        <f t="shared" si="1913"/>
        <v>0</v>
      </c>
      <c r="AN1153" s="24">
        <f t="shared" si="1913"/>
        <v>7824</v>
      </c>
      <c r="AO1153" s="24">
        <f t="shared" ref="AO1153:AV1153" si="1915">AO1155</f>
        <v>0</v>
      </c>
      <c r="AP1153" s="24">
        <f t="shared" si="1915"/>
        <v>0</v>
      </c>
      <c r="AQ1153" s="24">
        <f t="shared" si="1915"/>
        <v>0</v>
      </c>
      <c r="AR1153" s="24">
        <f t="shared" si="1915"/>
        <v>0</v>
      </c>
      <c r="AS1153" s="24">
        <f t="shared" si="1915"/>
        <v>0</v>
      </c>
      <c r="AT1153" s="24">
        <f t="shared" si="1915"/>
        <v>7738</v>
      </c>
      <c r="AU1153" s="24">
        <f t="shared" si="1915"/>
        <v>0</v>
      </c>
      <c r="AV1153" s="24">
        <f t="shared" si="1915"/>
        <v>7824</v>
      </c>
      <c r="AW1153" s="24">
        <f t="shared" ref="AW1153" si="1916">AW1155</f>
        <v>0</v>
      </c>
    </row>
    <row r="1154" spans="1:49" ht="15" customHeight="1">
      <c r="A1154" s="47"/>
      <c r="B1154" s="22"/>
      <c r="C1154" s="22"/>
      <c r="D1154" s="41"/>
      <c r="E1154" s="30"/>
      <c r="F1154" s="65"/>
      <c r="G1154" s="65"/>
      <c r="H1154" s="65"/>
      <c r="I1154" s="171"/>
      <c r="J1154" s="171"/>
      <c r="K1154" s="171"/>
      <c r="L1154" s="65"/>
      <c r="M1154" s="65"/>
      <c r="N1154" s="65"/>
      <c r="O1154" s="171"/>
      <c r="P1154" s="171"/>
      <c r="Q1154" s="171"/>
      <c r="R1154" s="65"/>
      <c r="S1154" s="65"/>
      <c r="T1154" s="65"/>
      <c r="U1154" s="171"/>
      <c r="V1154" s="171"/>
      <c r="W1154" s="171"/>
      <c r="X1154" s="65"/>
      <c r="Y1154" s="65"/>
      <c r="Z1154" s="65"/>
      <c r="AA1154" s="171"/>
      <c r="AB1154" s="171"/>
      <c r="AC1154" s="171"/>
      <c r="AD1154" s="65"/>
      <c r="AE1154" s="65"/>
      <c r="AF1154" s="65"/>
      <c r="AG1154" s="65"/>
      <c r="AH1154" s="171"/>
      <c r="AI1154" s="171"/>
      <c r="AJ1154" s="171"/>
      <c r="AK1154" s="171"/>
      <c r="AL1154" s="65"/>
      <c r="AM1154" s="65"/>
      <c r="AN1154" s="65"/>
      <c r="AO1154" s="65"/>
      <c r="AP1154" s="65"/>
      <c r="AQ1154" s="65"/>
      <c r="AR1154" s="65"/>
      <c r="AS1154" s="65"/>
      <c r="AT1154" s="65"/>
      <c r="AU1154" s="65"/>
      <c r="AV1154" s="65"/>
      <c r="AW1154" s="65"/>
    </row>
    <row r="1155" spans="1:49" ht="37.5">
      <c r="A1155" s="36" t="s">
        <v>2</v>
      </c>
      <c r="B1155" s="26" t="s">
        <v>56</v>
      </c>
      <c r="C1155" s="26" t="s">
        <v>53</v>
      </c>
      <c r="D1155" s="41"/>
      <c r="E1155" s="30"/>
      <c r="F1155" s="28">
        <f t="shared" ref="F1155:U1159" si="1917">F1156</f>
        <v>7738</v>
      </c>
      <c r="G1155" s="28">
        <f t="shared" si="1917"/>
        <v>0</v>
      </c>
      <c r="H1155" s="28">
        <f t="shared" si="1917"/>
        <v>7824</v>
      </c>
      <c r="I1155" s="151">
        <f t="shared" si="1917"/>
        <v>0</v>
      </c>
      <c r="J1155" s="151">
        <f t="shared" si="1917"/>
        <v>0</v>
      </c>
      <c r="K1155" s="151">
        <f t="shared" si="1917"/>
        <v>0</v>
      </c>
      <c r="L1155" s="28">
        <f t="shared" si="1917"/>
        <v>7738</v>
      </c>
      <c r="M1155" s="28">
        <f t="shared" si="1917"/>
        <v>0</v>
      </c>
      <c r="N1155" s="28">
        <f t="shared" si="1917"/>
        <v>7824</v>
      </c>
      <c r="O1155" s="151">
        <f t="shared" si="1917"/>
        <v>0</v>
      </c>
      <c r="P1155" s="151">
        <f t="shared" si="1917"/>
        <v>0</v>
      </c>
      <c r="Q1155" s="151">
        <f t="shared" si="1917"/>
        <v>0</v>
      </c>
      <c r="R1155" s="28">
        <f t="shared" si="1917"/>
        <v>7738</v>
      </c>
      <c r="S1155" s="28">
        <f t="shared" si="1917"/>
        <v>0</v>
      </c>
      <c r="T1155" s="28">
        <f t="shared" si="1917"/>
        <v>7824</v>
      </c>
      <c r="U1155" s="151">
        <f t="shared" si="1917"/>
        <v>0</v>
      </c>
      <c r="V1155" s="151">
        <f t="shared" ref="U1155:AL1159" si="1918">V1156</f>
        <v>0</v>
      </c>
      <c r="W1155" s="151">
        <f t="shared" si="1918"/>
        <v>0</v>
      </c>
      <c r="X1155" s="28">
        <f t="shared" si="1918"/>
        <v>7738</v>
      </c>
      <c r="Y1155" s="28">
        <f t="shared" si="1918"/>
        <v>0</v>
      </c>
      <c r="Z1155" s="28">
        <f t="shared" si="1918"/>
        <v>7824</v>
      </c>
      <c r="AA1155" s="151">
        <f t="shared" si="1918"/>
        <v>0</v>
      </c>
      <c r="AB1155" s="151">
        <f t="shared" si="1918"/>
        <v>0</v>
      </c>
      <c r="AC1155" s="151">
        <f t="shared" si="1918"/>
        <v>0</v>
      </c>
      <c r="AD1155" s="28">
        <f t="shared" si="1918"/>
        <v>7738</v>
      </c>
      <c r="AE1155" s="28">
        <f t="shared" si="1918"/>
        <v>0</v>
      </c>
      <c r="AF1155" s="28">
        <f t="shared" si="1918"/>
        <v>7824</v>
      </c>
      <c r="AG1155" s="28"/>
      <c r="AH1155" s="151">
        <f t="shared" si="1918"/>
        <v>0</v>
      </c>
      <c r="AI1155" s="151">
        <f t="shared" si="1918"/>
        <v>0</v>
      </c>
      <c r="AJ1155" s="151">
        <f t="shared" si="1918"/>
        <v>0</v>
      </c>
      <c r="AK1155" s="151">
        <f t="shared" si="1918"/>
        <v>0</v>
      </c>
      <c r="AL1155" s="28">
        <f t="shared" si="1918"/>
        <v>7738</v>
      </c>
      <c r="AM1155" s="28">
        <f t="shared" ref="AH1155:AW1159" si="1919">AM1156</f>
        <v>0</v>
      </c>
      <c r="AN1155" s="28">
        <f t="shared" si="1919"/>
        <v>7824</v>
      </c>
      <c r="AO1155" s="28">
        <f t="shared" si="1919"/>
        <v>0</v>
      </c>
      <c r="AP1155" s="28">
        <f t="shared" si="1919"/>
        <v>0</v>
      </c>
      <c r="AQ1155" s="28">
        <f t="shared" si="1919"/>
        <v>0</v>
      </c>
      <c r="AR1155" s="28">
        <f t="shared" si="1919"/>
        <v>0</v>
      </c>
      <c r="AS1155" s="28">
        <f t="shared" si="1919"/>
        <v>0</v>
      </c>
      <c r="AT1155" s="28">
        <f t="shared" si="1919"/>
        <v>7738</v>
      </c>
      <c r="AU1155" s="28">
        <f t="shared" si="1919"/>
        <v>0</v>
      </c>
      <c r="AV1155" s="28">
        <f t="shared" si="1919"/>
        <v>7824</v>
      </c>
      <c r="AW1155" s="28">
        <f t="shared" si="1919"/>
        <v>0</v>
      </c>
    </row>
    <row r="1156" spans="1:49" ht="51">
      <c r="A1156" s="29" t="s">
        <v>439</v>
      </c>
      <c r="B1156" s="30" t="s">
        <v>56</v>
      </c>
      <c r="C1156" s="30" t="s">
        <v>53</v>
      </c>
      <c r="D1156" s="31" t="s">
        <v>237</v>
      </c>
      <c r="E1156" s="30"/>
      <c r="F1156" s="32">
        <f>F1157</f>
        <v>7738</v>
      </c>
      <c r="G1156" s="32">
        <f t="shared" ref="G1156:AW1156" si="1920">G1157</f>
        <v>0</v>
      </c>
      <c r="H1156" s="32">
        <f t="shared" si="1920"/>
        <v>7824</v>
      </c>
      <c r="I1156" s="152">
        <f t="shared" si="1917"/>
        <v>0</v>
      </c>
      <c r="J1156" s="152">
        <f t="shared" si="1920"/>
        <v>0</v>
      </c>
      <c r="K1156" s="152">
        <f t="shared" si="1920"/>
        <v>0</v>
      </c>
      <c r="L1156" s="32">
        <f t="shared" si="1917"/>
        <v>7738</v>
      </c>
      <c r="M1156" s="32">
        <f t="shared" si="1920"/>
        <v>0</v>
      </c>
      <c r="N1156" s="32">
        <f t="shared" si="1920"/>
        <v>7824</v>
      </c>
      <c r="O1156" s="152">
        <f t="shared" si="1917"/>
        <v>0</v>
      </c>
      <c r="P1156" s="152">
        <f t="shared" si="1920"/>
        <v>0</v>
      </c>
      <c r="Q1156" s="152">
        <f t="shared" si="1920"/>
        <v>0</v>
      </c>
      <c r="R1156" s="32">
        <f t="shared" si="1917"/>
        <v>7738</v>
      </c>
      <c r="S1156" s="32">
        <f t="shared" si="1920"/>
        <v>0</v>
      </c>
      <c r="T1156" s="32">
        <f t="shared" si="1920"/>
        <v>7824</v>
      </c>
      <c r="U1156" s="152">
        <f t="shared" si="1918"/>
        <v>0</v>
      </c>
      <c r="V1156" s="152">
        <f t="shared" si="1920"/>
        <v>0</v>
      </c>
      <c r="W1156" s="152">
        <f t="shared" si="1920"/>
        <v>0</v>
      </c>
      <c r="X1156" s="32">
        <f t="shared" si="1918"/>
        <v>7738</v>
      </c>
      <c r="Y1156" s="32">
        <f t="shared" si="1920"/>
        <v>0</v>
      </c>
      <c r="Z1156" s="32">
        <f t="shared" si="1920"/>
        <v>7824</v>
      </c>
      <c r="AA1156" s="152">
        <f t="shared" si="1918"/>
        <v>0</v>
      </c>
      <c r="AB1156" s="152">
        <f t="shared" si="1920"/>
        <v>0</v>
      </c>
      <c r="AC1156" s="152">
        <f t="shared" si="1920"/>
        <v>0</v>
      </c>
      <c r="AD1156" s="32">
        <f t="shared" si="1918"/>
        <v>7738</v>
      </c>
      <c r="AE1156" s="32">
        <f t="shared" si="1920"/>
        <v>0</v>
      </c>
      <c r="AF1156" s="32">
        <f t="shared" si="1920"/>
        <v>7824</v>
      </c>
      <c r="AG1156" s="32"/>
      <c r="AH1156" s="152">
        <f t="shared" si="1919"/>
        <v>0</v>
      </c>
      <c r="AI1156" s="152">
        <f t="shared" si="1920"/>
        <v>0</v>
      </c>
      <c r="AJ1156" s="152">
        <f t="shared" si="1920"/>
        <v>0</v>
      </c>
      <c r="AK1156" s="152">
        <f t="shared" si="1920"/>
        <v>0</v>
      </c>
      <c r="AL1156" s="32">
        <f t="shared" si="1919"/>
        <v>7738</v>
      </c>
      <c r="AM1156" s="32">
        <f t="shared" si="1920"/>
        <v>0</v>
      </c>
      <c r="AN1156" s="32">
        <f t="shared" si="1920"/>
        <v>7824</v>
      </c>
      <c r="AO1156" s="32">
        <f t="shared" si="1920"/>
        <v>0</v>
      </c>
      <c r="AP1156" s="32">
        <f t="shared" si="1919"/>
        <v>0</v>
      </c>
      <c r="AQ1156" s="32">
        <f t="shared" si="1920"/>
        <v>0</v>
      </c>
      <c r="AR1156" s="32">
        <f t="shared" si="1920"/>
        <v>0</v>
      </c>
      <c r="AS1156" s="32">
        <f t="shared" si="1920"/>
        <v>0</v>
      </c>
      <c r="AT1156" s="32">
        <f t="shared" si="1919"/>
        <v>7738</v>
      </c>
      <c r="AU1156" s="32">
        <f t="shared" si="1920"/>
        <v>0</v>
      </c>
      <c r="AV1156" s="32">
        <f t="shared" si="1920"/>
        <v>7824</v>
      </c>
      <c r="AW1156" s="32">
        <f t="shared" si="1920"/>
        <v>0</v>
      </c>
    </row>
    <row r="1157" spans="1:49" ht="33">
      <c r="A1157" s="70" t="s">
        <v>212</v>
      </c>
      <c r="B1157" s="30" t="s">
        <v>56</v>
      </c>
      <c r="C1157" s="30" t="s">
        <v>53</v>
      </c>
      <c r="D1157" s="31" t="s">
        <v>646</v>
      </c>
      <c r="E1157" s="30"/>
      <c r="F1157" s="32">
        <f t="shared" si="1917"/>
        <v>7738</v>
      </c>
      <c r="G1157" s="32">
        <f t="shared" si="1917"/>
        <v>0</v>
      </c>
      <c r="H1157" s="32">
        <f t="shared" si="1917"/>
        <v>7824</v>
      </c>
      <c r="I1157" s="152">
        <f t="shared" si="1917"/>
        <v>0</v>
      </c>
      <c r="J1157" s="152">
        <f t="shared" si="1917"/>
        <v>0</v>
      </c>
      <c r="K1157" s="152">
        <f t="shared" si="1917"/>
        <v>0</v>
      </c>
      <c r="L1157" s="32">
        <f t="shared" si="1917"/>
        <v>7738</v>
      </c>
      <c r="M1157" s="32">
        <f t="shared" si="1917"/>
        <v>0</v>
      </c>
      <c r="N1157" s="32">
        <f t="shared" si="1917"/>
        <v>7824</v>
      </c>
      <c r="O1157" s="152">
        <f t="shared" si="1917"/>
        <v>0</v>
      </c>
      <c r="P1157" s="152">
        <f t="shared" si="1917"/>
        <v>0</v>
      </c>
      <c r="Q1157" s="152">
        <f t="shared" si="1917"/>
        <v>0</v>
      </c>
      <c r="R1157" s="32">
        <f t="shared" si="1917"/>
        <v>7738</v>
      </c>
      <c r="S1157" s="32">
        <f t="shared" si="1917"/>
        <v>0</v>
      </c>
      <c r="T1157" s="32">
        <f t="shared" si="1917"/>
        <v>7824</v>
      </c>
      <c r="U1157" s="152">
        <f t="shared" si="1918"/>
        <v>0</v>
      </c>
      <c r="V1157" s="152">
        <f t="shared" si="1918"/>
        <v>0</v>
      </c>
      <c r="W1157" s="152">
        <f t="shared" si="1918"/>
        <v>0</v>
      </c>
      <c r="X1157" s="32">
        <f t="shared" si="1918"/>
        <v>7738</v>
      </c>
      <c r="Y1157" s="32">
        <f t="shared" si="1918"/>
        <v>0</v>
      </c>
      <c r="Z1157" s="32">
        <f t="shared" si="1918"/>
        <v>7824</v>
      </c>
      <c r="AA1157" s="152">
        <f t="shared" si="1918"/>
        <v>0</v>
      </c>
      <c r="AB1157" s="152">
        <f t="shared" si="1918"/>
        <v>0</v>
      </c>
      <c r="AC1157" s="152">
        <f t="shared" si="1918"/>
        <v>0</v>
      </c>
      <c r="AD1157" s="32">
        <f t="shared" si="1918"/>
        <v>7738</v>
      </c>
      <c r="AE1157" s="32">
        <f t="shared" si="1918"/>
        <v>0</v>
      </c>
      <c r="AF1157" s="32">
        <f t="shared" si="1918"/>
        <v>7824</v>
      </c>
      <c r="AG1157" s="32"/>
      <c r="AH1157" s="152">
        <f t="shared" si="1919"/>
        <v>0</v>
      </c>
      <c r="AI1157" s="152">
        <f t="shared" si="1919"/>
        <v>0</v>
      </c>
      <c r="AJ1157" s="152">
        <f t="shared" si="1919"/>
        <v>0</v>
      </c>
      <c r="AK1157" s="152">
        <f t="shared" si="1919"/>
        <v>0</v>
      </c>
      <c r="AL1157" s="32">
        <f t="shared" si="1919"/>
        <v>7738</v>
      </c>
      <c r="AM1157" s="32">
        <f t="shared" si="1919"/>
        <v>0</v>
      </c>
      <c r="AN1157" s="32">
        <f t="shared" si="1919"/>
        <v>7824</v>
      </c>
      <c r="AO1157" s="32">
        <f t="shared" si="1919"/>
        <v>0</v>
      </c>
      <c r="AP1157" s="32">
        <f t="shared" si="1919"/>
        <v>0</v>
      </c>
      <c r="AQ1157" s="32">
        <f t="shared" si="1919"/>
        <v>0</v>
      </c>
      <c r="AR1157" s="32">
        <f t="shared" si="1919"/>
        <v>0</v>
      </c>
      <c r="AS1157" s="32">
        <f t="shared" si="1919"/>
        <v>0</v>
      </c>
      <c r="AT1157" s="32">
        <f t="shared" si="1919"/>
        <v>7738</v>
      </c>
      <c r="AU1157" s="32">
        <f t="shared" si="1919"/>
        <v>0</v>
      </c>
      <c r="AV1157" s="32">
        <f t="shared" si="1919"/>
        <v>7824</v>
      </c>
      <c r="AW1157" s="32">
        <f t="shared" si="1919"/>
        <v>0</v>
      </c>
    </row>
    <row r="1158" spans="1:49" ht="33">
      <c r="A1158" s="29" t="s">
        <v>116</v>
      </c>
      <c r="B1158" s="30" t="s">
        <v>56</v>
      </c>
      <c r="C1158" s="30" t="s">
        <v>53</v>
      </c>
      <c r="D1158" s="34" t="s">
        <v>647</v>
      </c>
      <c r="E1158" s="39"/>
      <c r="F1158" s="32">
        <f t="shared" si="1917"/>
        <v>7738</v>
      </c>
      <c r="G1158" s="32">
        <f t="shared" si="1917"/>
        <v>0</v>
      </c>
      <c r="H1158" s="32">
        <f t="shared" si="1917"/>
        <v>7824</v>
      </c>
      <c r="I1158" s="152">
        <f t="shared" si="1917"/>
        <v>0</v>
      </c>
      <c r="J1158" s="152">
        <f t="shared" si="1917"/>
        <v>0</v>
      </c>
      <c r="K1158" s="152">
        <f t="shared" si="1917"/>
        <v>0</v>
      </c>
      <c r="L1158" s="32">
        <f t="shared" si="1917"/>
        <v>7738</v>
      </c>
      <c r="M1158" s="32">
        <f t="shared" si="1917"/>
        <v>0</v>
      </c>
      <c r="N1158" s="32">
        <f t="shared" si="1917"/>
        <v>7824</v>
      </c>
      <c r="O1158" s="152">
        <f t="shared" si="1917"/>
        <v>0</v>
      </c>
      <c r="P1158" s="152">
        <f t="shared" si="1917"/>
        <v>0</v>
      </c>
      <c r="Q1158" s="152">
        <f t="shared" si="1917"/>
        <v>0</v>
      </c>
      <c r="R1158" s="32">
        <f t="shared" si="1917"/>
        <v>7738</v>
      </c>
      <c r="S1158" s="32">
        <f t="shared" si="1917"/>
        <v>0</v>
      </c>
      <c r="T1158" s="32">
        <f t="shared" si="1917"/>
        <v>7824</v>
      </c>
      <c r="U1158" s="152">
        <f t="shared" si="1918"/>
        <v>0</v>
      </c>
      <c r="V1158" s="152">
        <f t="shared" si="1918"/>
        <v>0</v>
      </c>
      <c r="W1158" s="152">
        <f t="shared" si="1918"/>
        <v>0</v>
      </c>
      <c r="X1158" s="32">
        <f t="shared" si="1918"/>
        <v>7738</v>
      </c>
      <c r="Y1158" s="32">
        <f t="shared" si="1918"/>
        <v>0</v>
      </c>
      <c r="Z1158" s="32">
        <f t="shared" si="1918"/>
        <v>7824</v>
      </c>
      <c r="AA1158" s="152">
        <f t="shared" si="1918"/>
        <v>0</v>
      </c>
      <c r="AB1158" s="152">
        <f t="shared" si="1918"/>
        <v>0</v>
      </c>
      <c r="AC1158" s="152">
        <f t="shared" si="1918"/>
        <v>0</v>
      </c>
      <c r="AD1158" s="32">
        <f t="shared" si="1918"/>
        <v>7738</v>
      </c>
      <c r="AE1158" s="32">
        <f t="shared" si="1918"/>
        <v>0</v>
      </c>
      <c r="AF1158" s="32">
        <f t="shared" si="1918"/>
        <v>7824</v>
      </c>
      <c r="AG1158" s="32"/>
      <c r="AH1158" s="152">
        <f t="shared" si="1919"/>
        <v>0</v>
      </c>
      <c r="AI1158" s="152">
        <f t="shared" si="1919"/>
        <v>0</v>
      </c>
      <c r="AJ1158" s="152">
        <f t="shared" si="1919"/>
        <v>0</v>
      </c>
      <c r="AK1158" s="152">
        <f t="shared" si="1919"/>
        <v>0</v>
      </c>
      <c r="AL1158" s="32">
        <f t="shared" si="1919"/>
        <v>7738</v>
      </c>
      <c r="AM1158" s="32">
        <f t="shared" si="1919"/>
        <v>0</v>
      </c>
      <c r="AN1158" s="32">
        <f t="shared" si="1919"/>
        <v>7824</v>
      </c>
      <c r="AO1158" s="32">
        <f t="shared" si="1919"/>
        <v>0</v>
      </c>
      <c r="AP1158" s="32">
        <f t="shared" si="1919"/>
        <v>0</v>
      </c>
      <c r="AQ1158" s="32">
        <f t="shared" si="1919"/>
        <v>0</v>
      </c>
      <c r="AR1158" s="32">
        <f t="shared" si="1919"/>
        <v>0</v>
      </c>
      <c r="AS1158" s="32">
        <f t="shared" si="1919"/>
        <v>0</v>
      </c>
      <c r="AT1158" s="32">
        <f t="shared" si="1919"/>
        <v>7738</v>
      </c>
      <c r="AU1158" s="32">
        <f t="shared" si="1919"/>
        <v>0</v>
      </c>
      <c r="AV1158" s="32">
        <f t="shared" si="1919"/>
        <v>7824</v>
      </c>
      <c r="AW1158" s="32">
        <f t="shared" si="1919"/>
        <v>0</v>
      </c>
    </row>
    <row r="1159" spans="1:49" ht="49.5">
      <c r="A1159" s="29" t="s">
        <v>81</v>
      </c>
      <c r="B1159" s="30" t="s">
        <v>56</v>
      </c>
      <c r="C1159" s="30" t="s">
        <v>53</v>
      </c>
      <c r="D1159" s="34" t="s">
        <v>647</v>
      </c>
      <c r="E1159" s="30" t="s">
        <v>82</v>
      </c>
      <c r="F1159" s="32">
        <f t="shared" si="1917"/>
        <v>7738</v>
      </c>
      <c r="G1159" s="32">
        <f t="shared" si="1917"/>
        <v>0</v>
      </c>
      <c r="H1159" s="32">
        <f t="shared" si="1917"/>
        <v>7824</v>
      </c>
      <c r="I1159" s="152">
        <f t="shared" si="1917"/>
        <v>0</v>
      </c>
      <c r="J1159" s="152">
        <f t="shared" si="1917"/>
        <v>0</v>
      </c>
      <c r="K1159" s="152">
        <f t="shared" si="1917"/>
        <v>0</v>
      </c>
      <c r="L1159" s="32">
        <f t="shared" si="1917"/>
        <v>7738</v>
      </c>
      <c r="M1159" s="32">
        <f t="shared" si="1917"/>
        <v>0</v>
      </c>
      <c r="N1159" s="32">
        <f t="shared" si="1917"/>
        <v>7824</v>
      </c>
      <c r="O1159" s="152">
        <f t="shared" si="1917"/>
        <v>0</v>
      </c>
      <c r="P1159" s="152">
        <f t="shared" si="1917"/>
        <v>0</v>
      </c>
      <c r="Q1159" s="152">
        <f t="shared" si="1917"/>
        <v>0</v>
      </c>
      <c r="R1159" s="32">
        <f t="shared" si="1917"/>
        <v>7738</v>
      </c>
      <c r="S1159" s="32">
        <f t="shared" si="1917"/>
        <v>0</v>
      </c>
      <c r="T1159" s="32">
        <f t="shared" si="1917"/>
        <v>7824</v>
      </c>
      <c r="U1159" s="152">
        <f t="shared" si="1918"/>
        <v>0</v>
      </c>
      <c r="V1159" s="152">
        <f t="shared" si="1918"/>
        <v>0</v>
      </c>
      <c r="W1159" s="152">
        <f t="shared" si="1918"/>
        <v>0</v>
      </c>
      <c r="X1159" s="32">
        <f t="shared" si="1918"/>
        <v>7738</v>
      </c>
      <c r="Y1159" s="32">
        <f t="shared" si="1918"/>
        <v>0</v>
      </c>
      <c r="Z1159" s="32">
        <f t="shared" si="1918"/>
        <v>7824</v>
      </c>
      <c r="AA1159" s="152">
        <f t="shared" si="1918"/>
        <v>0</v>
      </c>
      <c r="AB1159" s="152">
        <f t="shared" si="1918"/>
        <v>0</v>
      </c>
      <c r="AC1159" s="152">
        <f t="shared" si="1918"/>
        <v>0</v>
      </c>
      <c r="AD1159" s="32">
        <f t="shared" si="1918"/>
        <v>7738</v>
      </c>
      <c r="AE1159" s="32">
        <f t="shared" si="1918"/>
        <v>0</v>
      </c>
      <c r="AF1159" s="32">
        <f t="shared" si="1918"/>
        <v>7824</v>
      </c>
      <c r="AG1159" s="32"/>
      <c r="AH1159" s="152">
        <f t="shared" si="1919"/>
        <v>0</v>
      </c>
      <c r="AI1159" s="152">
        <f t="shared" si="1919"/>
        <v>0</v>
      </c>
      <c r="AJ1159" s="152">
        <f t="shared" si="1919"/>
        <v>0</v>
      </c>
      <c r="AK1159" s="152">
        <f t="shared" si="1919"/>
        <v>0</v>
      </c>
      <c r="AL1159" s="32">
        <f t="shared" si="1919"/>
        <v>7738</v>
      </c>
      <c r="AM1159" s="32">
        <f t="shared" si="1919"/>
        <v>0</v>
      </c>
      <c r="AN1159" s="32">
        <f t="shared" si="1919"/>
        <v>7824</v>
      </c>
      <c r="AO1159" s="32">
        <f t="shared" si="1919"/>
        <v>0</v>
      </c>
      <c r="AP1159" s="32">
        <f t="shared" si="1919"/>
        <v>0</v>
      </c>
      <c r="AQ1159" s="32">
        <f t="shared" si="1919"/>
        <v>0</v>
      </c>
      <c r="AR1159" s="32">
        <f t="shared" si="1919"/>
        <v>0</v>
      </c>
      <c r="AS1159" s="32">
        <f t="shared" si="1919"/>
        <v>0</v>
      </c>
      <c r="AT1159" s="32">
        <f t="shared" si="1919"/>
        <v>7738</v>
      </c>
      <c r="AU1159" s="32">
        <f t="shared" si="1919"/>
        <v>0</v>
      </c>
      <c r="AV1159" s="32">
        <f t="shared" si="1919"/>
        <v>7824</v>
      </c>
      <c r="AW1159" s="32">
        <f t="shared" si="1919"/>
        <v>0</v>
      </c>
    </row>
    <row r="1160" spans="1:49" ht="33">
      <c r="A1160" s="29" t="s">
        <v>179</v>
      </c>
      <c r="B1160" s="30" t="s">
        <v>56</v>
      </c>
      <c r="C1160" s="30" t="s">
        <v>53</v>
      </c>
      <c r="D1160" s="34" t="s">
        <v>647</v>
      </c>
      <c r="E1160" s="30" t="s">
        <v>178</v>
      </c>
      <c r="F1160" s="32">
        <v>7738</v>
      </c>
      <c r="G1160" s="32"/>
      <c r="H1160" s="32">
        <v>7824</v>
      </c>
      <c r="I1160" s="152"/>
      <c r="J1160" s="152"/>
      <c r="K1160" s="152"/>
      <c r="L1160" s="32">
        <f>F1160+I1160+J1160</f>
        <v>7738</v>
      </c>
      <c r="M1160" s="32">
        <f>G1160+J1160</f>
        <v>0</v>
      </c>
      <c r="N1160" s="32">
        <f>H1160+K1160</f>
        <v>7824</v>
      </c>
      <c r="O1160" s="152"/>
      <c r="P1160" s="152"/>
      <c r="Q1160" s="152"/>
      <c r="R1160" s="32">
        <f>L1160+O1160+P1160</f>
        <v>7738</v>
      </c>
      <c r="S1160" s="32">
        <f>M1160+P1160</f>
        <v>0</v>
      </c>
      <c r="T1160" s="32">
        <f>N1160+Q1160</f>
        <v>7824</v>
      </c>
      <c r="U1160" s="152"/>
      <c r="V1160" s="152"/>
      <c r="W1160" s="152"/>
      <c r="X1160" s="32">
        <f>R1160+U1160+V1160</f>
        <v>7738</v>
      </c>
      <c r="Y1160" s="32">
        <f>S1160+V1160</f>
        <v>0</v>
      </c>
      <c r="Z1160" s="32">
        <f>T1160+W1160</f>
        <v>7824</v>
      </c>
      <c r="AA1160" s="152"/>
      <c r="AB1160" s="152"/>
      <c r="AC1160" s="152"/>
      <c r="AD1160" s="32">
        <f>X1160+AA1160+AB1160</f>
        <v>7738</v>
      </c>
      <c r="AE1160" s="32">
        <f>Y1160+AB1160</f>
        <v>0</v>
      </c>
      <c r="AF1160" s="32">
        <f>Z1160+AC1160</f>
        <v>7824</v>
      </c>
      <c r="AG1160" s="32"/>
      <c r="AH1160" s="152"/>
      <c r="AI1160" s="152"/>
      <c r="AJ1160" s="152"/>
      <c r="AK1160" s="152"/>
      <c r="AL1160" s="32">
        <f>AD1160+AH1160+AI1160</f>
        <v>7738</v>
      </c>
      <c r="AM1160" s="32">
        <f>AE1160+AI1160</f>
        <v>0</v>
      </c>
      <c r="AN1160" s="32">
        <f>AF1160+AJ1160</f>
        <v>7824</v>
      </c>
      <c r="AO1160" s="32">
        <f>AH1160+AK1160</f>
        <v>0</v>
      </c>
      <c r="AP1160" s="32"/>
      <c r="AQ1160" s="32"/>
      <c r="AR1160" s="32"/>
      <c r="AS1160" s="32"/>
      <c r="AT1160" s="32">
        <f>AL1160+AP1160+AQ1160</f>
        <v>7738</v>
      </c>
      <c r="AU1160" s="32">
        <f>AM1160+AQ1160</f>
        <v>0</v>
      </c>
      <c r="AV1160" s="32">
        <f>AN1160+AR1160</f>
        <v>7824</v>
      </c>
      <c r="AW1160" s="32">
        <f>AP1160+AS1160</f>
        <v>0</v>
      </c>
    </row>
    <row r="1161" spans="1:49" ht="18.75">
      <c r="A1161" s="29"/>
      <c r="B1161" s="26"/>
      <c r="C1161" s="26"/>
      <c r="D1161" s="41"/>
      <c r="E1161" s="30"/>
      <c r="F1161" s="90"/>
      <c r="G1161" s="90"/>
      <c r="H1161" s="90"/>
      <c r="I1161" s="170"/>
      <c r="J1161" s="170"/>
      <c r="K1161" s="170"/>
      <c r="L1161" s="90"/>
      <c r="M1161" s="90"/>
      <c r="N1161" s="90"/>
      <c r="O1161" s="170"/>
      <c r="P1161" s="170"/>
      <c r="Q1161" s="170"/>
      <c r="R1161" s="90"/>
      <c r="S1161" s="90"/>
      <c r="T1161" s="90"/>
      <c r="U1161" s="170"/>
      <c r="V1161" s="170"/>
      <c r="W1161" s="170"/>
      <c r="X1161" s="90"/>
      <c r="Y1161" s="90"/>
      <c r="Z1161" s="90"/>
      <c r="AA1161" s="170"/>
      <c r="AB1161" s="170"/>
      <c r="AC1161" s="170"/>
      <c r="AD1161" s="90"/>
      <c r="AE1161" s="90"/>
      <c r="AF1161" s="90"/>
      <c r="AG1161" s="90"/>
      <c r="AH1161" s="170"/>
      <c r="AI1161" s="170"/>
      <c r="AJ1161" s="170"/>
      <c r="AK1161" s="170"/>
      <c r="AL1161" s="90"/>
      <c r="AM1161" s="90"/>
      <c r="AN1161" s="90"/>
      <c r="AO1161" s="90"/>
      <c r="AP1161" s="90"/>
      <c r="AQ1161" s="90"/>
      <c r="AR1161" s="90"/>
      <c r="AS1161" s="90"/>
      <c r="AT1161" s="90"/>
      <c r="AU1161" s="90"/>
      <c r="AV1161" s="90"/>
      <c r="AW1161" s="90"/>
    </row>
    <row r="1162" spans="1:49" ht="60.75">
      <c r="A1162" s="47" t="s">
        <v>3</v>
      </c>
      <c r="B1162" s="22" t="s">
        <v>4</v>
      </c>
      <c r="C1162" s="30"/>
      <c r="D1162" s="41"/>
      <c r="E1162" s="30"/>
      <c r="F1162" s="24">
        <f t="shared" ref="F1162:H1162" si="1921">F1164</f>
        <v>582232</v>
      </c>
      <c r="G1162" s="24">
        <f t="shared" si="1921"/>
        <v>0</v>
      </c>
      <c r="H1162" s="24">
        <f t="shared" si="1921"/>
        <v>609351</v>
      </c>
      <c r="I1162" s="149">
        <f t="shared" ref="I1162:N1162" si="1922">I1164</f>
        <v>0</v>
      </c>
      <c r="J1162" s="149">
        <f t="shared" si="1922"/>
        <v>0</v>
      </c>
      <c r="K1162" s="149">
        <f t="shared" si="1922"/>
        <v>0</v>
      </c>
      <c r="L1162" s="24">
        <f t="shared" si="1922"/>
        <v>582232</v>
      </c>
      <c r="M1162" s="24">
        <f t="shared" si="1922"/>
        <v>0</v>
      </c>
      <c r="N1162" s="24">
        <f t="shared" si="1922"/>
        <v>609351</v>
      </c>
      <c r="O1162" s="149">
        <f t="shared" ref="O1162:T1162" si="1923">O1164</f>
        <v>0</v>
      </c>
      <c r="P1162" s="149">
        <f t="shared" si="1923"/>
        <v>0</v>
      </c>
      <c r="Q1162" s="149">
        <f t="shared" si="1923"/>
        <v>0</v>
      </c>
      <c r="R1162" s="24">
        <f t="shared" si="1923"/>
        <v>582232</v>
      </c>
      <c r="S1162" s="24">
        <f t="shared" si="1923"/>
        <v>0</v>
      </c>
      <c r="T1162" s="24">
        <f t="shared" si="1923"/>
        <v>609351</v>
      </c>
      <c r="U1162" s="149">
        <f t="shared" ref="U1162:Z1162" si="1924">U1164</f>
        <v>0</v>
      </c>
      <c r="V1162" s="149">
        <f t="shared" si="1924"/>
        <v>0</v>
      </c>
      <c r="W1162" s="149">
        <f t="shared" si="1924"/>
        <v>0</v>
      </c>
      <c r="X1162" s="24">
        <f t="shared" si="1924"/>
        <v>582232</v>
      </c>
      <c r="Y1162" s="24">
        <f t="shared" si="1924"/>
        <v>0</v>
      </c>
      <c r="Z1162" s="24">
        <f t="shared" si="1924"/>
        <v>609351</v>
      </c>
      <c r="AA1162" s="149">
        <f t="shared" ref="AA1162:AF1162" si="1925">AA1164</f>
        <v>0</v>
      </c>
      <c r="AB1162" s="149">
        <f t="shared" si="1925"/>
        <v>0</v>
      </c>
      <c r="AC1162" s="149">
        <f t="shared" si="1925"/>
        <v>0</v>
      </c>
      <c r="AD1162" s="24">
        <f t="shared" si="1925"/>
        <v>582232</v>
      </c>
      <c r="AE1162" s="24">
        <f t="shared" si="1925"/>
        <v>0</v>
      </c>
      <c r="AF1162" s="24">
        <f t="shared" si="1925"/>
        <v>609351</v>
      </c>
      <c r="AG1162" s="24"/>
      <c r="AH1162" s="149">
        <f t="shared" ref="AH1162:AN1162" si="1926">AH1164</f>
        <v>0</v>
      </c>
      <c r="AI1162" s="149">
        <f t="shared" si="1926"/>
        <v>0</v>
      </c>
      <c r="AJ1162" s="149">
        <f t="shared" si="1926"/>
        <v>0</v>
      </c>
      <c r="AK1162" s="149">
        <f t="shared" ref="AK1162" si="1927">AK1164</f>
        <v>0</v>
      </c>
      <c r="AL1162" s="24">
        <f t="shared" si="1926"/>
        <v>582232</v>
      </c>
      <c r="AM1162" s="24">
        <f t="shared" si="1926"/>
        <v>0</v>
      </c>
      <c r="AN1162" s="24">
        <f t="shared" si="1926"/>
        <v>609351</v>
      </c>
      <c r="AO1162" s="24">
        <f t="shared" ref="AO1162:AV1162" si="1928">AO1164</f>
        <v>0</v>
      </c>
      <c r="AP1162" s="24">
        <f t="shared" si="1928"/>
        <v>-2391</v>
      </c>
      <c r="AQ1162" s="24">
        <f t="shared" si="1928"/>
        <v>0</v>
      </c>
      <c r="AR1162" s="24">
        <f t="shared" si="1928"/>
        <v>0</v>
      </c>
      <c r="AS1162" s="24">
        <f t="shared" si="1928"/>
        <v>0</v>
      </c>
      <c r="AT1162" s="24">
        <f t="shared" si="1928"/>
        <v>579841</v>
      </c>
      <c r="AU1162" s="24">
        <f t="shared" si="1928"/>
        <v>0</v>
      </c>
      <c r="AV1162" s="24">
        <f t="shared" si="1928"/>
        <v>609351</v>
      </c>
      <c r="AW1162" s="24">
        <f t="shared" ref="AW1162" si="1929">AW1164</f>
        <v>0</v>
      </c>
    </row>
    <row r="1163" spans="1:49" ht="20.25">
      <c r="A1163" s="47"/>
      <c r="B1163" s="22"/>
      <c r="C1163" s="30"/>
      <c r="D1163" s="41"/>
      <c r="E1163" s="30"/>
      <c r="F1163" s="65"/>
      <c r="G1163" s="65"/>
      <c r="H1163" s="65"/>
      <c r="I1163" s="171"/>
      <c r="J1163" s="171"/>
      <c r="K1163" s="171"/>
      <c r="L1163" s="65"/>
      <c r="M1163" s="65"/>
      <c r="N1163" s="65"/>
      <c r="O1163" s="171"/>
      <c r="P1163" s="171"/>
      <c r="Q1163" s="171"/>
      <c r="R1163" s="65"/>
      <c r="S1163" s="65"/>
      <c r="T1163" s="65"/>
      <c r="U1163" s="171"/>
      <c r="V1163" s="171"/>
      <c r="W1163" s="171"/>
      <c r="X1163" s="65"/>
      <c r="Y1163" s="65"/>
      <c r="Z1163" s="65"/>
      <c r="AA1163" s="171"/>
      <c r="AB1163" s="171"/>
      <c r="AC1163" s="171"/>
      <c r="AD1163" s="65"/>
      <c r="AE1163" s="65"/>
      <c r="AF1163" s="65"/>
      <c r="AG1163" s="65"/>
      <c r="AH1163" s="171"/>
      <c r="AI1163" s="171"/>
      <c r="AJ1163" s="171"/>
      <c r="AK1163" s="171"/>
      <c r="AL1163" s="65"/>
      <c r="AM1163" s="65"/>
      <c r="AN1163" s="65"/>
      <c r="AO1163" s="65"/>
      <c r="AP1163" s="65"/>
      <c r="AQ1163" s="65"/>
      <c r="AR1163" s="65"/>
      <c r="AS1163" s="65"/>
      <c r="AT1163" s="65"/>
      <c r="AU1163" s="65"/>
      <c r="AV1163" s="65"/>
      <c r="AW1163" s="65"/>
    </row>
    <row r="1164" spans="1:49" ht="37.5">
      <c r="A1164" s="36" t="s">
        <v>147</v>
      </c>
      <c r="B1164" s="26" t="s">
        <v>71</v>
      </c>
      <c r="C1164" s="26" t="s">
        <v>48</v>
      </c>
      <c r="D1164" s="37"/>
      <c r="E1164" s="26"/>
      <c r="F1164" s="28">
        <f t="shared" ref="F1164:U1167" si="1930">F1165</f>
        <v>582232</v>
      </c>
      <c r="G1164" s="28">
        <f t="shared" si="1930"/>
        <v>0</v>
      </c>
      <c r="H1164" s="28">
        <f t="shared" si="1930"/>
        <v>609351</v>
      </c>
      <c r="I1164" s="151">
        <f t="shared" si="1930"/>
        <v>0</v>
      </c>
      <c r="J1164" s="151">
        <f t="shared" si="1930"/>
        <v>0</v>
      </c>
      <c r="K1164" s="151">
        <f t="shared" si="1930"/>
        <v>0</v>
      </c>
      <c r="L1164" s="28">
        <f t="shared" si="1930"/>
        <v>582232</v>
      </c>
      <c r="M1164" s="28">
        <f t="shared" si="1930"/>
        <v>0</v>
      </c>
      <c r="N1164" s="28">
        <f t="shared" si="1930"/>
        <v>609351</v>
      </c>
      <c r="O1164" s="151">
        <f t="shared" si="1930"/>
        <v>0</v>
      </c>
      <c r="P1164" s="151">
        <f t="shared" si="1930"/>
        <v>0</v>
      </c>
      <c r="Q1164" s="151">
        <f t="shared" si="1930"/>
        <v>0</v>
      </c>
      <c r="R1164" s="28">
        <f t="shared" si="1930"/>
        <v>582232</v>
      </c>
      <c r="S1164" s="28">
        <f t="shared" si="1930"/>
        <v>0</v>
      </c>
      <c r="T1164" s="28">
        <f t="shared" si="1930"/>
        <v>609351</v>
      </c>
      <c r="U1164" s="151">
        <f t="shared" si="1930"/>
        <v>0</v>
      </c>
      <c r="V1164" s="151">
        <f t="shared" ref="U1164:AL1167" si="1931">V1165</f>
        <v>0</v>
      </c>
      <c r="W1164" s="151">
        <f t="shared" si="1931"/>
        <v>0</v>
      </c>
      <c r="X1164" s="28">
        <f t="shared" si="1931"/>
        <v>582232</v>
      </c>
      <c r="Y1164" s="28">
        <f t="shared" si="1931"/>
        <v>0</v>
      </c>
      <c r="Z1164" s="28">
        <f t="shared" si="1931"/>
        <v>609351</v>
      </c>
      <c r="AA1164" s="151">
        <f t="shared" si="1931"/>
        <v>0</v>
      </c>
      <c r="AB1164" s="151">
        <f t="shared" si="1931"/>
        <v>0</v>
      </c>
      <c r="AC1164" s="151">
        <f t="shared" si="1931"/>
        <v>0</v>
      </c>
      <c r="AD1164" s="28">
        <f t="shared" si="1931"/>
        <v>582232</v>
      </c>
      <c r="AE1164" s="28">
        <f t="shared" si="1931"/>
        <v>0</v>
      </c>
      <c r="AF1164" s="28">
        <f t="shared" si="1931"/>
        <v>609351</v>
      </c>
      <c r="AG1164" s="28"/>
      <c r="AH1164" s="151">
        <f t="shared" si="1931"/>
        <v>0</v>
      </c>
      <c r="AI1164" s="151">
        <f t="shared" si="1931"/>
        <v>0</v>
      </c>
      <c r="AJ1164" s="151">
        <f t="shared" si="1931"/>
        <v>0</v>
      </c>
      <c r="AK1164" s="151">
        <f t="shared" si="1931"/>
        <v>0</v>
      </c>
      <c r="AL1164" s="28">
        <f t="shared" si="1931"/>
        <v>582232</v>
      </c>
      <c r="AM1164" s="28">
        <f t="shared" ref="AH1164:AW1167" si="1932">AM1165</f>
        <v>0</v>
      </c>
      <c r="AN1164" s="28">
        <f t="shared" si="1932"/>
        <v>609351</v>
      </c>
      <c r="AO1164" s="28">
        <f t="shared" si="1932"/>
        <v>0</v>
      </c>
      <c r="AP1164" s="28">
        <f t="shared" si="1932"/>
        <v>-2391</v>
      </c>
      <c r="AQ1164" s="28">
        <f t="shared" si="1932"/>
        <v>0</v>
      </c>
      <c r="AR1164" s="28">
        <f t="shared" si="1932"/>
        <v>0</v>
      </c>
      <c r="AS1164" s="28">
        <f t="shared" si="1932"/>
        <v>0</v>
      </c>
      <c r="AT1164" s="28">
        <f t="shared" si="1932"/>
        <v>579841</v>
      </c>
      <c r="AU1164" s="28">
        <f t="shared" si="1932"/>
        <v>0</v>
      </c>
      <c r="AV1164" s="28">
        <f t="shared" si="1932"/>
        <v>609351</v>
      </c>
      <c r="AW1164" s="28">
        <f t="shared" si="1932"/>
        <v>0</v>
      </c>
    </row>
    <row r="1165" spans="1:49" ht="33">
      <c r="A1165" s="29" t="s">
        <v>79</v>
      </c>
      <c r="B1165" s="30" t="s">
        <v>71</v>
      </c>
      <c r="C1165" s="30" t="s">
        <v>48</v>
      </c>
      <c r="D1165" s="31" t="s">
        <v>238</v>
      </c>
      <c r="E1165" s="39"/>
      <c r="F1165" s="32">
        <f t="shared" si="1930"/>
        <v>582232</v>
      </c>
      <c r="G1165" s="32">
        <f t="shared" si="1930"/>
        <v>0</v>
      </c>
      <c r="H1165" s="32">
        <f t="shared" si="1930"/>
        <v>609351</v>
      </c>
      <c r="I1165" s="152">
        <f t="shared" si="1930"/>
        <v>0</v>
      </c>
      <c r="J1165" s="152">
        <f t="shared" si="1930"/>
        <v>0</v>
      </c>
      <c r="K1165" s="152">
        <f t="shared" si="1930"/>
        <v>0</v>
      </c>
      <c r="L1165" s="32">
        <f t="shared" si="1930"/>
        <v>582232</v>
      </c>
      <c r="M1165" s="32">
        <f t="shared" si="1930"/>
        <v>0</v>
      </c>
      <c r="N1165" s="32">
        <f t="shared" si="1930"/>
        <v>609351</v>
      </c>
      <c r="O1165" s="152">
        <f t="shared" si="1930"/>
        <v>0</v>
      </c>
      <c r="P1165" s="152">
        <f t="shared" si="1930"/>
        <v>0</v>
      </c>
      <c r="Q1165" s="152">
        <f t="shared" si="1930"/>
        <v>0</v>
      </c>
      <c r="R1165" s="32">
        <f t="shared" si="1930"/>
        <v>582232</v>
      </c>
      <c r="S1165" s="32">
        <f t="shared" si="1930"/>
        <v>0</v>
      </c>
      <c r="T1165" s="32">
        <f t="shared" si="1930"/>
        <v>609351</v>
      </c>
      <c r="U1165" s="152">
        <f t="shared" si="1931"/>
        <v>0</v>
      </c>
      <c r="V1165" s="152">
        <f t="shared" si="1931"/>
        <v>0</v>
      </c>
      <c r="W1165" s="152">
        <f t="shared" si="1931"/>
        <v>0</v>
      </c>
      <c r="X1165" s="32">
        <f t="shared" si="1931"/>
        <v>582232</v>
      </c>
      <c r="Y1165" s="32">
        <f t="shared" si="1931"/>
        <v>0</v>
      </c>
      <c r="Z1165" s="32">
        <f t="shared" si="1931"/>
        <v>609351</v>
      </c>
      <c r="AA1165" s="152">
        <f t="shared" si="1931"/>
        <v>0</v>
      </c>
      <c r="AB1165" s="152">
        <f t="shared" si="1931"/>
        <v>0</v>
      </c>
      <c r="AC1165" s="152">
        <f t="shared" si="1931"/>
        <v>0</v>
      </c>
      <c r="AD1165" s="32">
        <f t="shared" si="1931"/>
        <v>582232</v>
      </c>
      <c r="AE1165" s="32">
        <f t="shared" si="1931"/>
        <v>0</v>
      </c>
      <c r="AF1165" s="32">
        <f t="shared" si="1931"/>
        <v>609351</v>
      </c>
      <c r="AG1165" s="32"/>
      <c r="AH1165" s="152">
        <f t="shared" si="1932"/>
        <v>0</v>
      </c>
      <c r="AI1165" s="152">
        <f t="shared" si="1932"/>
        <v>0</v>
      </c>
      <c r="AJ1165" s="152">
        <f t="shared" si="1932"/>
        <v>0</v>
      </c>
      <c r="AK1165" s="152">
        <f t="shared" si="1932"/>
        <v>0</v>
      </c>
      <c r="AL1165" s="32">
        <f t="shared" si="1932"/>
        <v>582232</v>
      </c>
      <c r="AM1165" s="32">
        <f t="shared" si="1932"/>
        <v>0</v>
      </c>
      <c r="AN1165" s="32">
        <f t="shared" si="1932"/>
        <v>609351</v>
      </c>
      <c r="AO1165" s="32">
        <f t="shared" si="1932"/>
        <v>0</v>
      </c>
      <c r="AP1165" s="32">
        <f t="shared" si="1932"/>
        <v>-2391</v>
      </c>
      <c r="AQ1165" s="32">
        <f t="shared" si="1932"/>
        <v>0</v>
      </c>
      <c r="AR1165" s="32">
        <f t="shared" si="1932"/>
        <v>0</v>
      </c>
      <c r="AS1165" s="32">
        <f t="shared" si="1932"/>
        <v>0</v>
      </c>
      <c r="AT1165" s="32">
        <f t="shared" si="1932"/>
        <v>579841</v>
      </c>
      <c r="AU1165" s="32">
        <f t="shared" si="1932"/>
        <v>0</v>
      </c>
      <c r="AV1165" s="32">
        <f t="shared" si="1932"/>
        <v>609351</v>
      </c>
      <c r="AW1165" s="32">
        <f t="shared" si="1932"/>
        <v>0</v>
      </c>
    </row>
    <row r="1166" spans="1:49" ht="33">
      <c r="A1166" s="29" t="s">
        <v>129</v>
      </c>
      <c r="B1166" s="30" t="s">
        <v>71</v>
      </c>
      <c r="C1166" s="30" t="s">
        <v>48</v>
      </c>
      <c r="D1166" s="31" t="s">
        <v>354</v>
      </c>
      <c r="E1166" s="30"/>
      <c r="F1166" s="32">
        <f t="shared" si="1930"/>
        <v>582232</v>
      </c>
      <c r="G1166" s="32">
        <f t="shared" si="1930"/>
        <v>0</v>
      </c>
      <c r="H1166" s="32">
        <f t="shared" si="1930"/>
        <v>609351</v>
      </c>
      <c r="I1166" s="152">
        <f t="shared" si="1930"/>
        <v>0</v>
      </c>
      <c r="J1166" s="152">
        <f t="shared" si="1930"/>
        <v>0</v>
      </c>
      <c r="K1166" s="152">
        <f t="shared" si="1930"/>
        <v>0</v>
      </c>
      <c r="L1166" s="32">
        <f t="shared" si="1930"/>
        <v>582232</v>
      </c>
      <c r="M1166" s="32">
        <f t="shared" si="1930"/>
        <v>0</v>
      </c>
      <c r="N1166" s="32">
        <f t="shared" si="1930"/>
        <v>609351</v>
      </c>
      <c r="O1166" s="152">
        <f t="shared" si="1930"/>
        <v>0</v>
      </c>
      <c r="P1166" s="152">
        <f t="shared" si="1930"/>
        <v>0</v>
      </c>
      <c r="Q1166" s="152">
        <f t="shared" si="1930"/>
        <v>0</v>
      </c>
      <c r="R1166" s="32">
        <f t="shared" si="1930"/>
        <v>582232</v>
      </c>
      <c r="S1166" s="32">
        <f t="shared" si="1930"/>
        <v>0</v>
      </c>
      <c r="T1166" s="32">
        <f t="shared" si="1930"/>
        <v>609351</v>
      </c>
      <c r="U1166" s="152">
        <f t="shared" si="1931"/>
        <v>0</v>
      </c>
      <c r="V1166" s="152">
        <f t="shared" si="1931"/>
        <v>0</v>
      </c>
      <c r="W1166" s="152">
        <f t="shared" si="1931"/>
        <v>0</v>
      </c>
      <c r="X1166" s="32">
        <f t="shared" si="1931"/>
        <v>582232</v>
      </c>
      <c r="Y1166" s="32">
        <f t="shared" si="1931"/>
        <v>0</v>
      </c>
      <c r="Z1166" s="32">
        <f t="shared" si="1931"/>
        <v>609351</v>
      </c>
      <c r="AA1166" s="152">
        <f t="shared" si="1931"/>
        <v>0</v>
      </c>
      <c r="AB1166" s="152">
        <f t="shared" si="1931"/>
        <v>0</v>
      </c>
      <c r="AC1166" s="152">
        <f t="shared" si="1931"/>
        <v>0</v>
      </c>
      <c r="AD1166" s="32">
        <f t="shared" si="1931"/>
        <v>582232</v>
      </c>
      <c r="AE1166" s="32">
        <f t="shared" si="1931"/>
        <v>0</v>
      </c>
      <c r="AF1166" s="32">
        <f t="shared" si="1931"/>
        <v>609351</v>
      </c>
      <c r="AG1166" s="32"/>
      <c r="AH1166" s="152">
        <f t="shared" si="1932"/>
        <v>0</v>
      </c>
      <c r="AI1166" s="152">
        <f t="shared" si="1932"/>
        <v>0</v>
      </c>
      <c r="AJ1166" s="152">
        <f t="shared" si="1932"/>
        <v>0</v>
      </c>
      <c r="AK1166" s="152">
        <f t="shared" si="1932"/>
        <v>0</v>
      </c>
      <c r="AL1166" s="32">
        <f t="shared" si="1932"/>
        <v>582232</v>
      </c>
      <c r="AM1166" s="32">
        <f t="shared" si="1932"/>
        <v>0</v>
      </c>
      <c r="AN1166" s="32">
        <f t="shared" si="1932"/>
        <v>609351</v>
      </c>
      <c r="AO1166" s="32">
        <f t="shared" si="1932"/>
        <v>0</v>
      </c>
      <c r="AP1166" s="32">
        <f t="shared" si="1932"/>
        <v>-2391</v>
      </c>
      <c r="AQ1166" s="32">
        <f t="shared" si="1932"/>
        <v>0</v>
      </c>
      <c r="AR1166" s="32">
        <f t="shared" si="1932"/>
        <v>0</v>
      </c>
      <c r="AS1166" s="32">
        <f t="shared" si="1932"/>
        <v>0</v>
      </c>
      <c r="AT1166" s="32">
        <f t="shared" si="1932"/>
        <v>579841</v>
      </c>
      <c r="AU1166" s="32">
        <f t="shared" si="1932"/>
        <v>0</v>
      </c>
      <c r="AV1166" s="32">
        <f t="shared" si="1932"/>
        <v>609351</v>
      </c>
      <c r="AW1166" s="32">
        <f t="shared" si="1932"/>
        <v>0</v>
      </c>
    </row>
    <row r="1167" spans="1:49" ht="33">
      <c r="A1167" s="29" t="s">
        <v>130</v>
      </c>
      <c r="B1167" s="30" t="s">
        <v>71</v>
      </c>
      <c r="C1167" s="30" t="s">
        <v>48</v>
      </c>
      <c r="D1167" s="31" t="s">
        <v>354</v>
      </c>
      <c r="E1167" s="30" t="s">
        <v>131</v>
      </c>
      <c r="F1167" s="32">
        <f t="shared" si="1930"/>
        <v>582232</v>
      </c>
      <c r="G1167" s="32">
        <f t="shared" si="1930"/>
        <v>0</v>
      </c>
      <c r="H1167" s="32">
        <f t="shared" si="1930"/>
        <v>609351</v>
      </c>
      <c r="I1167" s="152">
        <f t="shared" si="1930"/>
        <v>0</v>
      </c>
      <c r="J1167" s="152">
        <f t="shared" si="1930"/>
        <v>0</v>
      </c>
      <c r="K1167" s="152">
        <f t="shared" si="1930"/>
        <v>0</v>
      </c>
      <c r="L1167" s="32">
        <f t="shared" si="1930"/>
        <v>582232</v>
      </c>
      <c r="M1167" s="32">
        <f t="shared" si="1930"/>
        <v>0</v>
      </c>
      <c r="N1167" s="32">
        <f t="shared" si="1930"/>
        <v>609351</v>
      </c>
      <c r="O1167" s="152">
        <f t="shared" si="1930"/>
        <v>0</v>
      </c>
      <c r="P1167" s="152">
        <f t="shared" si="1930"/>
        <v>0</v>
      </c>
      <c r="Q1167" s="152">
        <f t="shared" si="1930"/>
        <v>0</v>
      </c>
      <c r="R1167" s="32">
        <f t="shared" si="1930"/>
        <v>582232</v>
      </c>
      <c r="S1167" s="32">
        <f t="shared" si="1930"/>
        <v>0</v>
      </c>
      <c r="T1167" s="32">
        <f t="shared" si="1930"/>
        <v>609351</v>
      </c>
      <c r="U1167" s="152">
        <f t="shared" si="1931"/>
        <v>0</v>
      </c>
      <c r="V1167" s="152">
        <f t="shared" si="1931"/>
        <v>0</v>
      </c>
      <c r="W1167" s="152">
        <f t="shared" si="1931"/>
        <v>0</v>
      </c>
      <c r="X1167" s="32">
        <f t="shared" si="1931"/>
        <v>582232</v>
      </c>
      <c r="Y1167" s="32">
        <f t="shared" si="1931"/>
        <v>0</v>
      </c>
      <c r="Z1167" s="32">
        <f t="shared" si="1931"/>
        <v>609351</v>
      </c>
      <c r="AA1167" s="152">
        <f t="shared" si="1931"/>
        <v>0</v>
      </c>
      <c r="AB1167" s="152">
        <f t="shared" si="1931"/>
        <v>0</v>
      </c>
      <c r="AC1167" s="152">
        <f t="shared" si="1931"/>
        <v>0</v>
      </c>
      <c r="AD1167" s="32">
        <f t="shared" si="1931"/>
        <v>582232</v>
      </c>
      <c r="AE1167" s="32">
        <f t="shared" si="1931"/>
        <v>0</v>
      </c>
      <c r="AF1167" s="32">
        <f t="shared" si="1931"/>
        <v>609351</v>
      </c>
      <c r="AG1167" s="32"/>
      <c r="AH1167" s="152">
        <f t="shared" si="1932"/>
        <v>0</v>
      </c>
      <c r="AI1167" s="152">
        <f t="shared" si="1932"/>
        <v>0</v>
      </c>
      <c r="AJ1167" s="152">
        <f t="shared" si="1932"/>
        <v>0</v>
      </c>
      <c r="AK1167" s="152">
        <f t="shared" si="1932"/>
        <v>0</v>
      </c>
      <c r="AL1167" s="32">
        <f t="shared" si="1932"/>
        <v>582232</v>
      </c>
      <c r="AM1167" s="32">
        <f t="shared" si="1932"/>
        <v>0</v>
      </c>
      <c r="AN1167" s="32">
        <f t="shared" si="1932"/>
        <v>609351</v>
      </c>
      <c r="AO1167" s="32">
        <f t="shared" si="1932"/>
        <v>0</v>
      </c>
      <c r="AP1167" s="32">
        <f t="shared" si="1932"/>
        <v>-2391</v>
      </c>
      <c r="AQ1167" s="32">
        <f t="shared" si="1932"/>
        <v>0</v>
      </c>
      <c r="AR1167" s="32">
        <f t="shared" si="1932"/>
        <v>0</v>
      </c>
      <c r="AS1167" s="32">
        <f t="shared" si="1932"/>
        <v>0</v>
      </c>
      <c r="AT1167" s="32">
        <f t="shared" si="1932"/>
        <v>579841</v>
      </c>
      <c r="AU1167" s="32">
        <f t="shared" si="1932"/>
        <v>0</v>
      </c>
      <c r="AV1167" s="32">
        <f t="shared" si="1932"/>
        <v>609351</v>
      </c>
      <c r="AW1167" s="32">
        <f t="shared" si="1932"/>
        <v>0</v>
      </c>
    </row>
    <row r="1168" spans="1:49" ht="33">
      <c r="A1168" s="29" t="s">
        <v>177</v>
      </c>
      <c r="B1168" s="30" t="s">
        <v>71</v>
      </c>
      <c r="C1168" s="30" t="s">
        <v>48</v>
      </c>
      <c r="D1168" s="31" t="s">
        <v>354</v>
      </c>
      <c r="E1168" s="30" t="s">
        <v>176</v>
      </c>
      <c r="F1168" s="32">
        <v>582232</v>
      </c>
      <c r="G1168" s="32"/>
      <c r="H1168" s="32">
        <v>609351</v>
      </c>
      <c r="I1168" s="32"/>
      <c r="J1168" s="32"/>
      <c r="K1168" s="32"/>
      <c r="L1168" s="32">
        <f>F1168+I1168+J1168</f>
        <v>582232</v>
      </c>
      <c r="M1168" s="32">
        <f>G1168+J1168</f>
        <v>0</v>
      </c>
      <c r="N1168" s="32">
        <f>H1168+K1168</f>
        <v>609351</v>
      </c>
      <c r="O1168" s="32"/>
      <c r="P1168" s="32"/>
      <c r="Q1168" s="32"/>
      <c r="R1168" s="32">
        <f>L1168+O1168+P1168</f>
        <v>582232</v>
      </c>
      <c r="S1168" s="32">
        <f>M1168+P1168</f>
        <v>0</v>
      </c>
      <c r="T1168" s="32">
        <f>N1168+Q1168</f>
        <v>609351</v>
      </c>
      <c r="U1168" s="32"/>
      <c r="V1168" s="32"/>
      <c r="W1168" s="32"/>
      <c r="X1168" s="32">
        <f>R1168+U1168+V1168</f>
        <v>582232</v>
      </c>
      <c r="Y1168" s="32">
        <f>S1168+V1168</f>
        <v>0</v>
      </c>
      <c r="Z1168" s="32">
        <f>T1168+W1168</f>
        <v>609351</v>
      </c>
      <c r="AA1168" s="32"/>
      <c r="AB1168" s="32"/>
      <c r="AC1168" s="32"/>
      <c r="AD1168" s="32">
        <f>X1168+AA1168+AB1168</f>
        <v>582232</v>
      </c>
      <c r="AE1168" s="32">
        <f>Y1168+AB1168</f>
        <v>0</v>
      </c>
      <c r="AF1168" s="32">
        <f>Z1168+AC1168</f>
        <v>609351</v>
      </c>
      <c r="AG1168" s="32"/>
      <c r="AH1168" s="32"/>
      <c r="AI1168" s="32"/>
      <c r="AJ1168" s="32"/>
      <c r="AK1168" s="32"/>
      <c r="AL1168" s="32">
        <f>AD1168+AH1168+AI1168</f>
        <v>582232</v>
      </c>
      <c r="AM1168" s="32">
        <f>AE1168+AI1168</f>
        <v>0</v>
      </c>
      <c r="AN1168" s="32">
        <f>AF1168+AJ1168</f>
        <v>609351</v>
      </c>
      <c r="AO1168" s="32">
        <f>AH1168+AK1168</f>
        <v>0</v>
      </c>
      <c r="AP1168" s="32">
        <v>-2391</v>
      </c>
      <c r="AQ1168" s="32"/>
      <c r="AR1168" s="32"/>
      <c r="AS1168" s="32"/>
      <c r="AT1168" s="32">
        <f>AL1168+AP1168+AQ1168</f>
        <v>579841</v>
      </c>
      <c r="AU1168" s="32">
        <f>AM1168+AQ1168</f>
        <v>0</v>
      </c>
      <c r="AV1168" s="32">
        <f>AN1168+AR1168</f>
        <v>609351</v>
      </c>
      <c r="AW1168" s="32">
        <f>AO1168+AS1168</f>
        <v>0</v>
      </c>
    </row>
    <row r="1169" spans="1:49" ht="16.5">
      <c r="A1169" s="104"/>
      <c r="B1169" s="102"/>
      <c r="C1169" s="102"/>
      <c r="D1169" s="108"/>
      <c r="E1169" s="102"/>
      <c r="F1169" s="109"/>
      <c r="G1169" s="109"/>
      <c r="H1169" s="109"/>
      <c r="I1169" s="170"/>
      <c r="J1169" s="170"/>
      <c r="K1169" s="170"/>
      <c r="L1169" s="109"/>
      <c r="M1169" s="109"/>
      <c r="N1169" s="109"/>
      <c r="O1169" s="170"/>
      <c r="P1169" s="170"/>
      <c r="Q1169" s="170"/>
      <c r="R1169" s="109"/>
      <c r="S1169" s="109"/>
      <c r="T1169" s="109"/>
      <c r="U1169" s="170"/>
      <c r="V1169" s="170"/>
      <c r="W1169" s="170"/>
      <c r="X1169" s="109"/>
      <c r="Y1169" s="109"/>
      <c r="Z1169" s="109"/>
      <c r="AA1169" s="170"/>
      <c r="AB1169" s="170"/>
      <c r="AC1169" s="170"/>
      <c r="AD1169" s="90"/>
      <c r="AE1169" s="90"/>
      <c r="AF1169" s="90"/>
      <c r="AG1169" s="90"/>
      <c r="AH1169" s="170"/>
      <c r="AI1169" s="170"/>
      <c r="AJ1169" s="170"/>
      <c r="AK1169" s="170"/>
      <c r="AL1169" s="90"/>
      <c r="AM1169" s="90"/>
      <c r="AN1169" s="90"/>
      <c r="AO1169" s="90"/>
      <c r="AP1169" s="90"/>
      <c r="AQ1169" s="90"/>
      <c r="AR1169" s="90"/>
      <c r="AS1169" s="90"/>
      <c r="AT1169" s="90"/>
      <c r="AU1169" s="90"/>
      <c r="AV1169" s="90"/>
      <c r="AW1169" s="90"/>
    </row>
    <row r="1170" spans="1:49" ht="18.75">
      <c r="A1170" s="110" t="s">
        <v>486</v>
      </c>
      <c r="B1170" s="102"/>
      <c r="C1170" s="102"/>
      <c r="D1170" s="105"/>
      <c r="E1170" s="102"/>
      <c r="F1170" s="98">
        <f>174133+81950</f>
        <v>256083</v>
      </c>
      <c r="G1170" s="98"/>
      <c r="H1170" s="98">
        <f>480699-67283</f>
        <v>413416</v>
      </c>
      <c r="I1170" s="151"/>
      <c r="J1170" s="151"/>
      <c r="K1170" s="151"/>
      <c r="L1170" s="98">
        <f>174133+81950</f>
        <v>256083</v>
      </c>
      <c r="M1170" s="98"/>
      <c r="N1170" s="98">
        <f t="shared" ref="N1170" si="1933">480699-67283</f>
        <v>413416</v>
      </c>
      <c r="O1170" s="151">
        <f>-14824+600</f>
        <v>-14224</v>
      </c>
      <c r="P1170" s="151"/>
      <c r="Q1170" s="151"/>
      <c r="R1170" s="98">
        <f>F1170+I1170+O1170</f>
        <v>241859</v>
      </c>
      <c r="S1170" s="98">
        <f t="shared" ref="S1170" si="1934">G1170+J1170+P1170</f>
        <v>0</v>
      </c>
      <c r="T1170" s="98">
        <f>H1170+K1170+Q1170</f>
        <v>413416</v>
      </c>
      <c r="U1170" s="151"/>
      <c r="V1170" s="151"/>
      <c r="W1170" s="151"/>
      <c r="X1170" s="98">
        <f>L1170+O1170+U1170</f>
        <v>241859</v>
      </c>
      <c r="Y1170" s="98">
        <f t="shared" ref="Y1170" si="1935">M1170+P1170+V1170</f>
        <v>0</v>
      </c>
      <c r="Z1170" s="98">
        <f t="shared" ref="Z1170" si="1936">N1170+Q1170+W1170</f>
        <v>413416</v>
      </c>
      <c r="AA1170" s="151">
        <v>22524</v>
      </c>
      <c r="AB1170" s="151"/>
      <c r="AC1170" s="151">
        <v>23425</v>
      </c>
      <c r="AD1170" s="28">
        <f>R1170+U1170+AA1170</f>
        <v>264383</v>
      </c>
      <c r="AE1170" s="28">
        <f t="shared" ref="AE1170" si="1937">S1170+V1170+AB1170</f>
        <v>0</v>
      </c>
      <c r="AF1170" s="28">
        <f t="shared" ref="AF1170" si="1938">T1170+W1170+AC1170</f>
        <v>436841</v>
      </c>
      <c r="AG1170" s="28"/>
      <c r="AH1170" s="151">
        <v>-1555</v>
      </c>
      <c r="AI1170" s="151"/>
      <c r="AJ1170" s="151">
        <v>-555</v>
      </c>
      <c r="AK1170" s="151"/>
      <c r="AL1170" s="28">
        <f>X1170+AA1170+AH1170</f>
        <v>262828</v>
      </c>
      <c r="AM1170" s="28">
        <f>Y1170+AB1170+AI1170</f>
        <v>0</v>
      </c>
      <c r="AN1170" s="28">
        <f t="shared" ref="AN1170" si="1939">Z1170+AC1170+AJ1170</f>
        <v>436286</v>
      </c>
      <c r="AO1170" s="28"/>
      <c r="AP1170" s="28">
        <f>-21406-13955-4651-7335</f>
        <v>-47347</v>
      </c>
      <c r="AQ1170" s="28"/>
      <c r="AR1170" s="28">
        <v>-25451</v>
      </c>
      <c r="AS1170" s="28"/>
      <c r="AT1170" s="28">
        <f>AD1170+AH1170+AP1170</f>
        <v>215481</v>
      </c>
      <c r="AU1170" s="28">
        <f t="shared" ref="AU1170:AW1170" si="1940">AE1170+AI1170+AQ1170</f>
        <v>0</v>
      </c>
      <c r="AV1170" s="28">
        <f t="shared" si="1940"/>
        <v>410835</v>
      </c>
      <c r="AW1170" s="28">
        <f t="shared" si="1940"/>
        <v>0</v>
      </c>
    </row>
    <row r="1171" spans="1:49" ht="18.75">
      <c r="A1171" s="36"/>
      <c r="B1171" s="30"/>
      <c r="C1171" s="30"/>
      <c r="D1171" s="41"/>
      <c r="E1171" s="30"/>
      <c r="F1171" s="90"/>
      <c r="G1171" s="90"/>
      <c r="H1171" s="90"/>
      <c r="I1171" s="172"/>
      <c r="J1171" s="148"/>
      <c r="K1171" s="148"/>
      <c r="L1171" s="20"/>
      <c r="M1171" s="20"/>
      <c r="N1171" s="20"/>
      <c r="O1171" s="172"/>
      <c r="P1171" s="148"/>
      <c r="Q1171" s="148"/>
      <c r="R1171" s="20"/>
      <c r="S1171" s="20"/>
      <c r="T1171" s="20"/>
      <c r="U1171" s="172"/>
      <c r="V1171" s="148"/>
      <c r="W1171" s="148"/>
      <c r="X1171" s="20"/>
      <c r="Y1171" s="20"/>
      <c r="Z1171" s="20"/>
      <c r="AA1171" s="172"/>
      <c r="AB1171" s="148"/>
      <c r="AC1171" s="148"/>
      <c r="AD1171" s="20"/>
      <c r="AE1171" s="20"/>
      <c r="AF1171" s="20"/>
      <c r="AG1171" s="20"/>
      <c r="AH1171" s="172"/>
      <c r="AI1171" s="148"/>
      <c r="AJ1171" s="148"/>
      <c r="AK1171" s="148"/>
      <c r="AL1171" s="20"/>
      <c r="AM1171" s="20"/>
      <c r="AN1171" s="20"/>
      <c r="AO1171" s="20"/>
      <c r="AP1171" s="173"/>
      <c r="AQ1171" s="20"/>
      <c r="AR1171" s="20"/>
      <c r="AS1171" s="20"/>
      <c r="AT1171" s="20"/>
      <c r="AU1171" s="20"/>
      <c r="AV1171" s="20"/>
      <c r="AW1171" s="20"/>
    </row>
    <row r="1172" spans="1:49" ht="20.25">
      <c r="A1172" s="47" t="s">
        <v>45</v>
      </c>
      <c r="B1172" s="22"/>
      <c r="C1172" s="22"/>
      <c r="D1172" s="23"/>
      <c r="E1172" s="22"/>
      <c r="F1172" s="97">
        <f t="shared" ref="F1172:Z1172" si="1941">F15+F161+F231+F391+F547+F563+F745+F848+F1125+F1153+F1162+F1170</f>
        <v>6793695</v>
      </c>
      <c r="G1172" s="97">
        <f t="shared" si="1941"/>
        <v>0</v>
      </c>
      <c r="H1172" s="97">
        <f t="shared" si="1941"/>
        <v>6942306</v>
      </c>
      <c r="I1172" s="149">
        <f t="shared" si="1941"/>
        <v>0</v>
      </c>
      <c r="J1172" s="149">
        <f t="shared" si="1941"/>
        <v>0</v>
      </c>
      <c r="K1172" s="149">
        <f t="shared" si="1941"/>
        <v>0</v>
      </c>
      <c r="L1172" s="97">
        <f t="shared" si="1941"/>
        <v>6793695</v>
      </c>
      <c r="M1172" s="97">
        <f t="shared" si="1941"/>
        <v>0</v>
      </c>
      <c r="N1172" s="97">
        <f t="shared" si="1941"/>
        <v>6942306</v>
      </c>
      <c r="O1172" s="149">
        <f t="shared" si="1941"/>
        <v>276148</v>
      </c>
      <c r="P1172" s="149">
        <f t="shared" si="1941"/>
        <v>281648</v>
      </c>
      <c r="Q1172" s="149">
        <f t="shared" si="1941"/>
        <v>-5500</v>
      </c>
      <c r="R1172" s="97">
        <f t="shared" si="1941"/>
        <v>7069843</v>
      </c>
      <c r="S1172" s="97">
        <f t="shared" si="1941"/>
        <v>281648</v>
      </c>
      <c r="T1172" s="97">
        <f t="shared" si="1941"/>
        <v>6936806</v>
      </c>
      <c r="U1172" s="149">
        <f t="shared" si="1941"/>
        <v>0</v>
      </c>
      <c r="V1172" s="149">
        <f t="shared" si="1941"/>
        <v>0</v>
      </c>
      <c r="W1172" s="149">
        <f t="shared" si="1941"/>
        <v>0</v>
      </c>
      <c r="X1172" s="97">
        <f t="shared" si="1941"/>
        <v>7069843</v>
      </c>
      <c r="Y1172" s="97">
        <f t="shared" si="1941"/>
        <v>281648</v>
      </c>
      <c r="Z1172" s="97">
        <f t="shared" si="1941"/>
        <v>6936806</v>
      </c>
      <c r="AA1172" s="149">
        <f t="shared" ref="AA1172:AF1172" si="1942">AA15+AA161+AA231+AA391+AA547+AA563+AA745+AA848+AA1125+AA1153+AA1162+AA1170</f>
        <v>17143</v>
      </c>
      <c r="AB1172" s="149">
        <f t="shared" si="1942"/>
        <v>0</v>
      </c>
      <c r="AC1172" s="149">
        <f t="shared" si="1942"/>
        <v>23425</v>
      </c>
      <c r="AD1172" s="24">
        <f t="shared" si="1942"/>
        <v>7086986</v>
      </c>
      <c r="AE1172" s="24">
        <f t="shared" si="1942"/>
        <v>281648</v>
      </c>
      <c r="AF1172" s="24">
        <f t="shared" si="1942"/>
        <v>6960231</v>
      </c>
      <c r="AG1172" s="24"/>
      <c r="AH1172" s="149">
        <f t="shared" ref="AH1172:AN1172" si="1943">AH15+AH161+AH231+AH391+AH547+AH563+AH745+AH848+AH1125+AH1153+AH1162+AH1170</f>
        <v>66588</v>
      </c>
      <c r="AI1172" s="149">
        <f t="shared" si="1943"/>
        <v>66588</v>
      </c>
      <c r="AJ1172" s="149">
        <f t="shared" si="1943"/>
        <v>66588</v>
      </c>
      <c r="AK1172" s="149">
        <f t="shared" ref="AK1172" si="1944">AK15+AK161+AK231+AK391+AK547+AK563+AK745+AK848+AK1125+AK1153+AK1162+AK1170</f>
        <v>66588</v>
      </c>
      <c r="AL1172" s="24">
        <f t="shared" si="1943"/>
        <v>7153574</v>
      </c>
      <c r="AM1172" s="24">
        <f t="shared" si="1943"/>
        <v>348236</v>
      </c>
      <c r="AN1172" s="24">
        <f t="shared" si="1943"/>
        <v>7026819</v>
      </c>
      <c r="AO1172" s="24">
        <f t="shared" ref="AO1172:AV1172" si="1945">AO15+AO161+AO231+AO391+AO547+AO563+AO745+AO848+AO1125+AO1153+AO1162+AO1170</f>
        <v>66588</v>
      </c>
      <c r="AP1172" s="24">
        <f t="shared" si="1945"/>
        <v>262723</v>
      </c>
      <c r="AQ1172" s="24">
        <f t="shared" si="1945"/>
        <v>265139</v>
      </c>
      <c r="AR1172" s="24">
        <f t="shared" si="1945"/>
        <v>-2084</v>
      </c>
      <c r="AS1172" s="24">
        <f t="shared" si="1945"/>
        <v>0</v>
      </c>
      <c r="AT1172" s="24">
        <f t="shared" si="1945"/>
        <v>7416297</v>
      </c>
      <c r="AU1172" s="24">
        <f t="shared" si="1945"/>
        <v>613375</v>
      </c>
      <c r="AV1172" s="24">
        <f t="shared" si="1945"/>
        <v>7024735</v>
      </c>
      <c r="AW1172" s="24">
        <f t="shared" ref="AW1172" si="1946">AW15+AW161+AW231+AW391+AW547+AW563+AW745+AW848+AW1125+AW1153+AW1162+AW1170</f>
        <v>66588</v>
      </c>
    </row>
    <row r="1173" spans="1:49">
      <c r="E1173" s="62"/>
      <c r="F1173" s="129"/>
      <c r="G1173" s="129"/>
      <c r="H1173" s="129"/>
    </row>
    <row r="1174" spans="1:49">
      <c r="F1174" s="129"/>
      <c r="G1174" s="129"/>
      <c r="H1174" s="129"/>
    </row>
    <row r="1175" spans="1:49">
      <c r="F1175" s="129"/>
      <c r="G1175" s="129"/>
      <c r="H1175" s="129"/>
    </row>
    <row r="1176" spans="1:49">
      <c r="A1176" s="13"/>
      <c r="E1176" s="1"/>
      <c r="F1176" s="129"/>
      <c r="G1176" s="129"/>
      <c r="H1176" s="129"/>
    </row>
    <row r="1177" spans="1:49">
      <c r="B1177" s="14"/>
      <c r="C1177" s="14"/>
      <c r="E1177" s="1"/>
      <c r="F1177" s="129"/>
      <c r="H1177" s="129"/>
    </row>
    <row r="1178" spans="1:49">
      <c r="E1178" s="1"/>
      <c r="F1178" s="129"/>
      <c r="H1178" s="129"/>
    </row>
    <row r="1179" spans="1:49">
      <c r="E1179" s="1"/>
      <c r="F1179" s="129"/>
      <c r="H1179" s="129"/>
    </row>
    <row r="1180" spans="1:49">
      <c r="E1180" s="1"/>
      <c r="F1180" s="129"/>
      <c r="H1180" s="129"/>
    </row>
    <row r="1181" spans="1:49">
      <c r="E1181" s="1"/>
      <c r="F1181" s="129"/>
      <c r="H1181" s="129"/>
    </row>
    <row r="1182" spans="1:49">
      <c r="E1182" s="1"/>
      <c r="F1182" s="129"/>
      <c r="H1182" s="129"/>
    </row>
    <row r="1183" spans="1:49">
      <c r="E1183" s="1"/>
      <c r="F1183" s="129"/>
      <c r="H1183" s="129"/>
    </row>
    <row r="1184" spans="1:49">
      <c r="E1184" s="1"/>
      <c r="F1184" s="129"/>
      <c r="H1184" s="129"/>
    </row>
    <row r="1185" spans="5:8">
      <c r="E1185" s="1"/>
      <c r="F1185" s="129"/>
      <c r="H1185" s="129"/>
    </row>
    <row r="1186" spans="5:8">
      <c r="E1186" s="1"/>
      <c r="F1186" s="129"/>
      <c r="H1186" s="129"/>
    </row>
    <row r="1187" spans="5:8">
      <c r="F1187" s="129"/>
      <c r="H1187" s="129"/>
    </row>
    <row r="1188" spans="5:8">
      <c r="E1188" s="66"/>
      <c r="F1188" s="129"/>
      <c r="H1188" s="129"/>
    </row>
    <row r="1189" spans="5:8">
      <c r="E1189" s="1"/>
    </row>
    <row r="1190" spans="5:8">
      <c r="E1190" s="1"/>
      <c r="F1190" s="129"/>
      <c r="H1190" s="129"/>
    </row>
    <row r="1191" spans="5:8">
      <c r="E1191" s="1"/>
      <c r="F1191" s="129"/>
      <c r="G1191" s="129"/>
      <c r="H1191" s="129"/>
    </row>
    <row r="1192" spans="5:8">
      <c r="E1192" s="1"/>
    </row>
    <row r="1193" spans="5:8">
      <c r="E1193" s="1"/>
    </row>
    <row r="1194" spans="5:8">
      <c r="E1194" s="1"/>
    </row>
    <row r="1195" spans="5:8">
      <c r="E1195" s="1"/>
    </row>
    <row r="1196" spans="5:8">
      <c r="E1196" s="1"/>
    </row>
    <row r="1197" spans="5:8">
      <c r="E1197" s="1"/>
    </row>
    <row r="1198" spans="5:8">
      <c r="E1198" s="1"/>
    </row>
    <row r="1199" spans="5:8">
      <c r="E1199" s="1"/>
    </row>
    <row r="1200" spans="5:8">
      <c r="E1200" s="1"/>
    </row>
    <row r="1201" spans="5:5">
      <c r="E1201" s="1"/>
    </row>
    <row r="1202" spans="5:5">
      <c r="E1202" s="1"/>
    </row>
    <row r="1203" spans="5:5">
      <c r="E1203" s="1"/>
    </row>
    <row r="1204" spans="5:5">
      <c r="E1204" s="1"/>
    </row>
    <row r="1205" spans="5:5">
      <c r="E1205" s="1"/>
    </row>
    <row r="1206" spans="5:5">
      <c r="E1206" s="1"/>
    </row>
    <row r="1209" spans="5:5">
      <c r="E1209" s="67"/>
    </row>
    <row r="1210" spans="5:5">
      <c r="E1210" s="62"/>
    </row>
    <row r="1211" spans="5:5">
      <c r="E1211" s="62"/>
    </row>
    <row r="1212" spans="5:5">
      <c r="E1212" s="62"/>
    </row>
    <row r="1213" spans="5:5">
      <c r="E1213" s="62"/>
    </row>
    <row r="1214" spans="5:5">
      <c r="E1214" s="62"/>
    </row>
    <row r="1215" spans="5:5">
      <c r="E1215" s="62"/>
    </row>
    <row r="1216" spans="5:5">
      <c r="E1216" s="62"/>
    </row>
  </sheetData>
  <autoFilter ref="A11:E1191"/>
  <mergeCells count="69">
    <mergeCell ref="A9:AW9"/>
    <mergeCell ref="A1:AW1"/>
    <mergeCell ref="A2:AW2"/>
    <mergeCell ref="A3:AW3"/>
    <mergeCell ref="A5:AW5"/>
    <mergeCell ref="A6:AW6"/>
    <mergeCell ref="A7:AW7"/>
    <mergeCell ref="AP11:AS11"/>
    <mergeCell ref="AT11:AW11"/>
    <mergeCell ref="AP12:AP13"/>
    <mergeCell ref="AQ12:AQ13"/>
    <mergeCell ref="AR12:AR13"/>
    <mergeCell ref="AS12:AS13"/>
    <mergeCell ref="AT12:AT13"/>
    <mergeCell ref="AU12:AU13"/>
    <mergeCell ref="AV12:AV13"/>
    <mergeCell ref="AW12:AW13"/>
    <mergeCell ref="AO12:AO13"/>
    <mergeCell ref="AH11:AK11"/>
    <mergeCell ref="AL11:AO11"/>
    <mergeCell ref="AG12:AG13"/>
    <mergeCell ref="AH12:AH13"/>
    <mergeCell ref="AI12:AI13"/>
    <mergeCell ref="AJ12:AJ13"/>
    <mergeCell ref="AL12:AL13"/>
    <mergeCell ref="AM12:AM13"/>
    <mergeCell ref="AN12:AN13"/>
    <mergeCell ref="AK12:AK13"/>
    <mergeCell ref="AA11:AC11"/>
    <mergeCell ref="AD11:AF11"/>
    <mergeCell ref="AA12:AA13"/>
    <mergeCell ref="AB12:AB13"/>
    <mergeCell ref="AC12:AC13"/>
    <mergeCell ref="AD12:AD13"/>
    <mergeCell ref="AE12:AE13"/>
    <mergeCell ref="AF12:AF13"/>
    <mergeCell ref="U11:W11"/>
    <mergeCell ref="X11:Z11"/>
    <mergeCell ref="U12:U13"/>
    <mergeCell ref="V12:V13"/>
    <mergeCell ref="W12:W13"/>
    <mergeCell ref="X12:X13"/>
    <mergeCell ref="Y12:Y13"/>
    <mergeCell ref="Z12:Z13"/>
    <mergeCell ref="O11:Q11"/>
    <mergeCell ref="R11:T11"/>
    <mergeCell ref="O12:O13"/>
    <mergeCell ref="P12:P13"/>
    <mergeCell ref="Q12:Q13"/>
    <mergeCell ref="R12:R13"/>
    <mergeCell ref="S12:S13"/>
    <mergeCell ref="T12:T13"/>
    <mergeCell ref="N12:N13"/>
    <mergeCell ref="F11:H11"/>
    <mergeCell ref="I12:I13"/>
    <mergeCell ref="J12:J13"/>
    <mergeCell ref="K12:K13"/>
    <mergeCell ref="L12:L13"/>
    <mergeCell ref="M12:M13"/>
    <mergeCell ref="H12:H13"/>
    <mergeCell ref="I11:K11"/>
    <mergeCell ref="L11:N11"/>
    <mergeCell ref="F12:F13"/>
    <mergeCell ref="G12:G13"/>
    <mergeCell ref="A11:A13"/>
    <mergeCell ref="B11:B13"/>
    <mergeCell ref="C11:C13"/>
    <mergeCell ref="D11:D13"/>
    <mergeCell ref="E11:E13"/>
  </mergeCells>
  <pageMargins left="0.43307086614173229" right="0.15748031496062992" top="0.43307086614173229" bottom="0.31496062992125984" header="0.23622047244094491" footer="0.15748031496062992"/>
  <pageSetup paperSize="9" scale="65" firstPageNumber="3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2018-2019</vt:lpstr>
      <vt:lpstr>'2018-2019'!Заголовки_для_печати</vt:lpstr>
      <vt:lpstr>'2018-2019'!Область_печати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Кашкина</cp:lastModifiedBy>
  <cp:lastPrinted>2018-06-29T06:59:09Z</cp:lastPrinted>
  <dcterms:created xsi:type="dcterms:W3CDTF">2007-01-25T06:11:58Z</dcterms:created>
  <dcterms:modified xsi:type="dcterms:W3CDTF">2018-06-29T07:04:04Z</dcterms:modified>
</cp:coreProperties>
</file>